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3.xml" ContentType="application/vnd.openxmlformats-officedocument.spreadsheetml.comments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omments4.xml" ContentType="application/vnd.openxmlformats-officedocument.spreadsheetml.comments+xml"/>
  <Override PartName="/xl/drawings/drawing9.xml" ContentType="application/vnd.openxmlformats-officedocument.drawing+xml"/>
  <Override PartName="/xl/comments5.xml" ContentType="application/vnd.openxmlformats-officedocument.spreadsheetml.comments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" yWindow="-45" windowWidth="10035" windowHeight="14205"/>
  </bookViews>
  <sheets>
    <sheet name="CS" sheetId="20" r:id="rId1"/>
    <sheet name="AC" sheetId="27" r:id="rId2"/>
    <sheet name="LG" sheetId="18" r:id="rId3"/>
    <sheet name="JWC" sheetId="24" r:id="rId4"/>
    <sheet name="JBB" sheetId="22" r:id="rId5"/>
    <sheet name="WG" sheetId="25" r:id="rId6"/>
    <sheet name="TSJ" sheetId="26" r:id="rId7"/>
    <sheet name="MGWB" sheetId="28" r:id="rId8"/>
    <sheet name="DSL" sheetId="29" r:id="rId9"/>
    <sheet name="BotLC" sheetId="30" r:id="rId10"/>
    <sheet name="Trades" sheetId="31" r:id="rId11"/>
    <sheet name="2024" sheetId="36" r:id="rId12"/>
    <sheet name="2023" sheetId="35" r:id="rId13"/>
    <sheet name="2022" sheetId="34" r:id="rId14"/>
    <sheet name="2021" sheetId="33" r:id="rId15"/>
    <sheet name="2020" sheetId="19" r:id="rId16"/>
    <sheet name="2019" sheetId="10" r:id="rId17"/>
    <sheet name="2018" sheetId="11" r:id="rId18"/>
    <sheet name="2017" sheetId="12" r:id="rId19"/>
    <sheet name="2016" sheetId="13" r:id="rId20"/>
    <sheet name="2015" sheetId="14" r:id="rId21"/>
    <sheet name="2014" sheetId="15" r:id="rId22"/>
    <sheet name="2013" sheetId="16" r:id="rId23"/>
    <sheet name="Top3History" sheetId="1" r:id="rId24"/>
  </sheets>
  <calcPr calcId="144525"/>
</workbook>
</file>

<file path=xl/calcChain.xml><?xml version="1.0" encoding="utf-8"?>
<calcChain xmlns="http://schemas.openxmlformats.org/spreadsheetml/2006/main">
  <c r="B38" i="30" l="1"/>
  <c r="A40" i="30"/>
  <c r="B38" i="29"/>
  <c r="B38" i="25"/>
  <c r="B37" i="22"/>
  <c r="B38" i="24"/>
  <c r="B38" i="18"/>
  <c r="B37" i="27"/>
  <c r="B37" i="28"/>
  <c r="A39" i="28"/>
  <c r="B37" i="26"/>
  <c r="A40" i="26"/>
  <c r="A39" i="22"/>
  <c r="A44" i="22"/>
  <c r="A45" i="25"/>
  <c r="A40" i="25"/>
  <c r="S36" i="22"/>
  <c r="R36" i="22"/>
  <c r="Q36" i="22"/>
  <c r="P36" i="22"/>
  <c r="O36" i="22"/>
  <c r="N36" i="22"/>
  <c r="M36" i="22" s="1"/>
  <c r="L36" i="22" s="1"/>
  <c r="K20" i="22"/>
  <c r="G22" i="22"/>
  <c r="A40" i="24"/>
  <c r="A40" i="18"/>
  <c r="K16" i="18"/>
  <c r="G20" i="18"/>
  <c r="A39" i="27"/>
  <c r="A40" i="20"/>
  <c r="P29" i="27"/>
  <c r="L36" i="20"/>
  <c r="L35" i="20"/>
  <c r="L34" i="20"/>
  <c r="L33" i="20"/>
  <c r="L32" i="20"/>
  <c r="L31" i="20"/>
  <c r="L30" i="20"/>
  <c r="L29" i="20"/>
  <c r="L28" i="20"/>
  <c r="L27" i="20"/>
  <c r="L26" i="20"/>
  <c r="L25" i="20"/>
  <c r="L24" i="20"/>
  <c r="L23" i="20"/>
  <c r="L22" i="20"/>
  <c r="L21" i="20"/>
  <c r="L20" i="20"/>
  <c r="L19" i="20"/>
  <c r="L18" i="20"/>
  <c r="L17" i="20"/>
  <c r="L16" i="20"/>
  <c r="L15" i="20"/>
  <c r="L14" i="20"/>
  <c r="L13" i="20"/>
  <c r="L12" i="20"/>
  <c r="L11" i="20"/>
  <c r="L10" i="20"/>
  <c r="L9" i="20"/>
  <c r="L8" i="20"/>
  <c r="L7" i="20"/>
  <c r="L6" i="20"/>
  <c r="L5" i="20"/>
  <c r="S37" i="25"/>
  <c r="R37" i="25"/>
  <c r="Q37" i="25"/>
  <c r="P37" i="25"/>
  <c r="O37" i="25"/>
  <c r="N37" i="25"/>
  <c r="S36" i="25"/>
  <c r="R36" i="25"/>
  <c r="Q36" i="25"/>
  <c r="P36" i="25"/>
  <c r="O36" i="25"/>
  <c r="N36" i="25"/>
  <c r="M36" i="25" s="1"/>
  <c r="S35" i="25"/>
  <c r="R35" i="25"/>
  <c r="Q35" i="25"/>
  <c r="P35" i="25"/>
  <c r="O35" i="25"/>
  <c r="N35" i="25"/>
  <c r="M35" i="25" s="1"/>
  <c r="S34" i="25"/>
  <c r="R34" i="25"/>
  <c r="Q34" i="25"/>
  <c r="P34" i="25"/>
  <c r="O34" i="25"/>
  <c r="N34" i="25"/>
  <c r="S33" i="25"/>
  <c r="R33" i="25"/>
  <c r="Q33" i="25"/>
  <c r="P33" i="25"/>
  <c r="O33" i="25"/>
  <c r="N33" i="25"/>
  <c r="S32" i="25"/>
  <c r="R32" i="25"/>
  <c r="Q32" i="25"/>
  <c r="P32" i="25"/>
  <c r="O32" i="25"/>
  <c r="N32" i="25"/>
  <c r="S31" i="25"/>
  <c r="R31" i="25"/>
  <c r="Q31" i="25"/>
  <c r="P31" i="25"/>
  <c r="O31" i="25"/>
  <c r="N31" i="25"/>
  <c r="S30" i="25"/>
  <c r="R30" i="25"/>
  <c r="Q30" i="25"/>
  <c r="P30" i="25"/>
  <c r="O30" i="25"/>
  <c r="M30" i="25" s="1"/>
  <c r="N30" i="25"/>
  <c r="S29" i="25"/>
  <c r="R29" i="25"/>
  <c r="Q29" i="25"/>
  <c r="P29" i="25"/>
  <c r="O29" i="25"/>
  <c r="N29" i="25"/>
  <c r="S28" i="25"/>
  <c r="R28" i="25"/>
  <c r="Q28" i="25"/>
  <c r="P28" i="25"/>
  <c r="O28" i="25"/>
  <c r="N28" i="25"/>
  <c r="M28" i="25"/>
  <c r="S27" i="25"/>
  <c r="R27" i="25"/>
  <c r="Q27" i="25"/>
  <c r="P27" i="25"/>
  <c r="O27" i="25"/>
  <c r="N27" i="25"/>
  <c r="S26" i="25"/>
  <c r="R26" i="25"/>
  <c r="Q26" i="25"/>
  <c r="P26" i="25"/>
  <c r="O26" i="25"/>
  <c r="N26" i="25"/>
  <c r="M26" i="25"/>
  <c r="L26" i="25" s="1"/>
  <c r="S25" i="25"/>
  <c r="R25" i="25"/>
  <c r="Q25" i="25"/>
  <c r="P25" i="25"/>
  <c r="O25" i="25"/>
  <c r="N25" i="25"/>
  <c r="S24" i="25"/>
  <c r="R24" i="25"/>
  <c r="Q24" i="25"/>
  <c r="P24" i="25"/>
  <c r="O24" i="25"/>
  <c r="N24" i="25"/>
  <c r="M24" i="25" s="1"/>
  <c r="S23" i="25"/>
  <c r="R23" i="25"/>
  <c r="M23" i="25" s="1"/>
  <c r="Q23" i="25"/>
  <c r="P23" i="25"/>
  <c r="O23" i="25"/>
  <c r="N23" i="25"/>
  <c r="S22" i="25"/>
  <c r="R22" i="25"/>
  <c r="Q22" i="25"/>
  <c r="P22" i="25"/>
  <c r="O22" i="25"/>
  <c r="N22" i="25"/>
  <c r="S21" i="25"/>
  <c r="R21" i="25"/>
  <c r="Q21" i="25"/>
  <c r="P21" i="25"/>
  <c r="O21" i="25"/>
  <c r="N21" i="25"/>
  <c r="S20" i="25"/>
  <c r="R20" i="25"/>
  <c r="Q20" i="25"/>
  <c r="P20" i="25"/>
  <c r="O20" i="25"/>
  <c r="N20" i="25"/>
  <c r="S19" i="25"/>
  <c r="R19" i="25"/>
  <c r="Q19" i="25"/>
  <c r="P19" i="25"/>
  <c r="O19" i="25"/>
  <c r="N19" i="25"/>
  <c r="S18" i="25"/>
  <c r="R18" i="25"/>
  <c r="Q18" i="25"/>
  <c r="P18" i="25"/>
  <c r="O18" i="25"/>
  <c r="N18" i="25"/>
  <c r="M18" i="25" s="1"/>
  <c r="S17" i="25"/>
  <c r="R17" i="25"/>
  <c r="Q17" i="25"/>
  <c r="P17" i="25"/>
  <c r="O17" i="25"/>
  <c r="N17" i="25"/>
  <c r="S16" i="25"/>
  <c r="R16" i="25"/>
  <c r="Q16" i="25"/>
  <c r="P16" i="25"/>
  <c r="O16" i="25"/>
  <c r="N16" i="25"/>
  <c r="M16" i="25" s="1"/>
  <c r="S15" i="25"/>
  <c r="R15" i="25"/>
  <c r="Q15" i="25"/>
  <c r="P15" i="25"/>
  <c r="O15" i="25"/>
  <c r="N15" i="25"/>
  <c r="M15" i="25" s="1"/>
  <c r="S14" i="25"/>
  <c r="R14" i="25"/>
  <c r="Q14" i="25"/>
  <c r="P14" i="25"/>
  <c r="O14" i="25"/>
  <c r="M14" i="25" s="1"/>
  <c r="N14" i="25"/>
  <c r="S13" i="25"/>
  <c r="R13" i="25"/>
  <c r="Q13" i="25"/>
  <c r="P13" i="25"/>
  <c r="O13" i="25"/>
  <c r="N13" i="25"/>
  <c r="S12" i="25"/>
  <c r="R12" i="25"/>
  <c r="Q12" i="25"/>
  <c r="P12" i="25"/>
  <c r="O12" i="25"/>
  <c r="N12" i="25"/>
  <c r="S11" i="25"/>
  <c r="R11" i="25"/>
  <c r="Q11" i="25"/>
  <c r="P11" i="25"/>
  <c r="O11" i="25"/>
  <c r="N11" i="25"/>
  <c r="M11" i="25"/>
  <c r="S10" i="25"/>
  <c r="R10" i="25"/>
  <c r="Q10" i="25"/>
  <c r="P10" i="25"/>
  <c r="O10" i="25"/>
  <c r="N10" i="25"/>
  <c r="S9" i="25"/>
  <c r="R9" i="25"/>
  <c r="Q9" i="25"/>
  <c r="P9" i="25"/>
  <c r="O9" i="25"/>
  <c r="N9" i="25"/>
  <c r="M9" i="25" s="1"/>
  <c r="L9" i="25" s="1"/>
  <c r="S8" i="25"/>
  <c r="R8" i="25"/>
  <c r="Q8" i="25"/>
  <c r="P8" i="25"/>
  <c r="O8" i="25"/>
  <c r="N8" i="25"/>
  <c r="S7" i="25"/>
  <c r="R7" i="25"/>
  <c r="Q7" i="25"/>
  <c r="P7" i="25"/>
  <c r="O7" i="25"/>
  <c r="N7" i="25"/>
  <c r="M7" i="25" s="1"/>
  <c r="S6" i="25"/>
  <c r="R6" i="25"/>
  <c r="Q6" i="25"/>
  <c r="P6" i="25"/>
  <c r="O6" i="25"/>
  <c r="N6" i="25"/>
  <c r="S5" i="25"/>
  <c r="R5" i="25"/>
  <c r="Q5" i="25"/>
  <c r="P5" i="25"/>
  <c r="O5" i="25"/>
  <c r="N5" i="25"/>
  <c r="S4" i="25"/>
  <c r="R4" i="25"/>
  <c r="Q4" i="25"/>
  <c r="M4" i="25" s="1"/>
  <c r="P4" i="25"/>
  <c r="O4" i="25"/>
  <c r="N4" i="25"/>
  <c r="S36" i="26"/>
  <c r="R36" i="26"/>
  <c r="Q36" i="26"/>
  <c r="P36" i="26"/>
  <c r="O36" i="26"/>
  <c r="N36" i="26"/>
  <c r="M36" i="26" s="1"/>
  <c r="S35" i="26"/>
  <c r="R35" i="26"/>
  <c r="Q35" i="26"/>
  <c r="P35" i="26"/>
  <c r="O35" i="26"/>
  <c r="N35" i="26"/>
  <c r="S34" i="26"/>
  <c r="R34" i="26"/>
  <c r="Q34" i="26"/>
  <c r="P34" i="26"/>
  <c r="O34" i="26"/>
  <c r="N34" i="26"/>
  <c r="S33" i="26"/>
  <c r="R33" i="26"/>
  <c r="Q33" i="26"/>
  <c r="P33" i="26"/>
  <c r="O33" i="26"/>
  <c r="N33" i="26"/>
  <c r="S32" i="26"/>
  <c r="R32" i="26"/>
  <c r="Q32" i="26"/>
  <c r="P32" i="26"/>
  <c r="O32" i="26"/>
  <c r="N32" i="26"/>
  <c r="S31" i="26"/>
  <c r="R31" i="26"/>
  <c r="Q31" i="26"/>
  <c r="P31" i="26"/>
  <c r="O31" i="26"/>
  <c r="N31" i="26"/>
  <c r="S30" i="26"/>
  <c r="R30" i="26"/>
  <c r="Q30" i="26"/>
  <c r="P30" i="26"/>
  <c r="O30" i="26"/>
  <c r="N30" i="26"/>
  <c r="S29" i="26"/>
  <c r="R29" i="26"/>
  <c r="Q29" i="26"/>
  <c r="P29" i="26"/>
  <c r="O29" i="26"/>
  <c r="N29" i="26"/>
  <c r="S28" i="26"/>
  <c r="R28" i="26"/>
  <c r="Q28" i="26"/>
  <c r="P28" i="26"/>
  <c r="O28" i="26"/>
  <c r="N28" i="26"/>
  <c r="S27" i="26"/>
  <c r="R27" i="26"/>
  <c r="Q27" i="26"/>
  <c r="P27" i="26"/>
  <c r="O27" i="26"/>
  <c r="M27" i="26" s="1"/>
  <c r="N27" i="26"/>
  <c r="S26" i="26"/>
  <c r="R26" i="26"/>
  <c r="Q26" i="26"/>
  <c r="P26" i="26"/>
  <c r="O26" i="26"/>
  <c r="N26" i="26"/>
  <c r="S25" i="26"/>
  <c r="R25" i="26"/>
  <c r="Q25" i="26"/>
  <c r="P25" i="26"/>
  <c r="O25" i="26"/>
  <c r="N25" i="26"/>
  <c r="S24" i="26"/>
  <c r="R24" i="26"/>
  <c r="Q24" i="26"/>
  <c r="P24" i="26"/>
  <c r="M24" i="26" s="1"/>
  <c r="O24" i="26"/>
  <c r="N24" i="26"/>
  <c r="S23" i="26"/>
  <c r="R23" i="26"/>
  <c r="Q23" i="26"/>
  <c r="P23" i="26"/>
  <c r="O23" i="26"/>
  <c r="N23" i="26"/>
  <c r="S22" i="26"/>
  <c r="R22" i="26"/>
  <c r="Q22" i="26"/>
  <c r="P22" i="26"/>
  <c r="O22" i="26"/>
  <c r="N22" i="26"/>
  <c r="M22" i="26"/>
  <c r="S21" i="26"/>
  <c r="R21" i="26"/>
  <c r="Q21" i="26"/>
  <c r="P21" i="26"/>
  <c r="O21" i="26"/>
  <c r="N21" i="26"/>
  <c r="S20" i="26"/>
  <c r="R20" i="26"/>
  <c r="Q20" i="26"/>
  <c r="P20" i="26"/>
  <c r="O20" i="26"/>
  <c r="N20" i="26"/>
  <c r="M20" i="26" s="1"/>
  <c r="S19" i="26"/>
  <c r="R19" i="26"/>
  <c r="Q19" i="26"/>
  <c r="P19" i="26"/>
  <c r="O19" i="26"/>
  <c r="N19" i="26"/>
  <c r="S18" i="26"/>
  <c r="R18" i="26"/>
  <c r="Q18" i="26"/>
  <c r="P18" i="26"/>
  <c r="O18" i="26"/>
  <c r="N18" i="26"/>
  <c r="M18" i="26" s="1"/>
  <c r="S17" i="26"/>
  <c r="R17" i="26"/>
  <c r="Q17" i="26"/>
  <c r="P17" i="26"/>
  <c r="O17" i="26"/>
  <c r="N17" i="26"/>
  <c r="S16" i="26"/>
  <c r="R16" i="26"/>
  <c r="Q16" i="26"/>
  <c r="P16" i="26"/>
  <c r="O16" i="26"/>
  <c r="N16" i="26"/>
  <c r="S15" i="26"/>
  <c r="R15" i="26"/>
  <c r="M15" i="26" s="1"/>
  <c r="Q15" i="26"/>
  <c r="P15" i="26"/>
  <c r="O15" i="26"/>
  <c r="N15" i="26"/>
  <c r="S14" i="26"/>
  <c r="R14" i="26"/>
  <c r="Q14" i="26"/>
  <c r="P14" i="26"/>
  <c r="O14" i="26"/>
  <c r="N14" i="26"/>
  <c r="S13" i="26"/>
  <c r="R13" i="26"/>
  <c r="Q13" i="26"/>
  <c r="P13" i="26"/>
  <c r="O13" i="26"/>
  <c r="N13" i="26"/>
  <c r="S12" i="26"/>
  <c r="R12" i="26"/>
  <c r="Q12" i="26"/>
  <c r="P12" i="26"/>
  <c r="O12" i="26"/>
  <c r="N12" i="26"/>
  <c r="M12" i="26"/>
  <c r="S11" i="26"/>
  <c r="R11" i="26"/>
  <c r="Q11" i="26"/>
  <c r="P11" i="26"/>
  <c r="O11" i="26"/>
  <c r="N11" i="26"/>
  <c r="M11" i="26" s="1"/>
  <c r="S10" i="26"/>
  <c r="R10" i="26"/>
  <c r="Q10" i="26"/>
  <c r="P10" i="26"/>
  <c r="O10" i="26"/>
  <c r="N10" i="26"/>
  <c r="M10" i="26" s="1"/>
  <c r="S9" i="26"/>
  <c r="R9" i="26"/>
  <c r="Q9" i="26"/>
  <c r="P9" i="26"/>
  <c r="O9" i="26"/>
  <c r="N9" i="26"/>
  <c r="S8" i="26"/>
  <c r="R8" i="26"/>
  <c r="Q8" i="26"/>
  <c r="P8" i="26"/>
  <c r="O8" i="26"/>
  <c r="N8" i="26"/>
  <c r="S7" i="26"/>
  <c r="R7" i="26"/>
  <c r="Q7" i="26"/>
  <c r="P7" i="26"/>
  <c r="O7" i="26"/>
  <c r="N7" i="26"/>
  <c r="S6" i="26"/>
  <c r="R6" i="26"/>
  <c r="Q6" i="26"/>
  <c r="P6" i="26"/>
  <c r="O6" i="26"/>
  <c r="N6" i="26"/>
  <c r="S5" i="26"/>
  <c r="R5" i="26"/>
  <c r="Q5" i="26"/>
  <c r="P5" i="26"/>
  <c r="O5" i="26"/>
  <c r="M5" i="26" s="1"/>
  <c r="N5" i="26"/>
  <c r="S4" i="26"/>
  <c r="R4" i="26"/>
  <c r="Q4" i="26"/>
  <c r="P4" i="26"/>
  <c r="O4" i="26"/>
  <c r="N4" i="26"/>
  <c r="S36" i="28"/>
  <c r="R36" i="28"/>
  <c r="Q36" i="28"/>
  <c r="P36" i="28"/>
  <c r="O36" i="28"/>
  <c r="N36" i="28"/>
  <c r="S35" i="28"/>
  <c r="R35" i="28"/>
  <c r="Q35" i="28"/>
  <c r="P35" i="28"/>
  <c r="O35" i="28"/>
  <c r="N35" i="28"/>
  <c r="M35" i="28" s="1"/>
  <c r="L35" i="28" s="1"/>
  <c r="S34" i="28"/>
  <c r="R34" i="28"/>
  <c r="Q34" i="28"/>
  <c r="P34" i="28"/>
  <c r="O34" i="28"/>
  <c r="N34" i="28"/>
  <c r="S33" i="28"/>
  <c r="R33" i="28"/>
  <c r="Q33" i="28"/>
  <c r="P33" i="28"/>
  <c r="O33" i="28"/>
  <c r="N33" i="28"/>
  <c r="S32" i="28"/>
  <c r="R32" i="28"/>
  <c r="Q32" i="28"/>
  <c r="P32" i="28"/>
  <c r="O32" i="28"/>
  <c r="N32" i="28"/>
  <c r="S31" i="28"/>
  <c r="R31" i="28"/>
  <c r="Q31" i="28"/>
  <c r="P31" i="28"/>
  <c r="O31" i="28"/>
  <c r="N31" i="28"/>
  <c r="M31" i="28" s="1"/>
  <c r="L31" i="28" s="1"/>
  <c r="S30" i="28"/>
  <c r="R30" i="28"/>
  <c r="Q30" i="28"/>
  <c r="P30" i="28"/>
  <c r="O30" i="28"/>
  <c r="N30" i="28"/>
  <c r="S29" i="28"/>
  <c r="R29" i="28"/>
  <c r="Q29" i="28"/>
  <c r="P29" i="28"/>
  <c r="O29" i="28"/>
  <c r="N29" i="28"/>
  <c r="M29" i="28" s="1"/>
  <c r="L29" i="28" s="1"/>
  <c r="S28" i="28"/>
  <c r="R28" i="28"/>
  <c r="Q28" i="28"/>
  <c r="P28" i="28"/>
  <c r="O28" i="28"/>
  <c r="N28" i="28"/>
  <c r="S27" i="28"/>
  <c r="R27" i="28"/>
  <c r="Q27" i="28"/>
  <c r="P27" i="28"/>
  <c r="O27" i="28"/>
  <c r="N27" i="28"/>
  <c r="M27" i="28" s="1"/>
  <c r="L27" i="28" s="1"/>
  <c r="S26" i="28"/>
  <c r="R26" i="28"/>
  <c r="Q26" i="28"/>
  <c r="P26" i="28"/>
  <c r="O26" i="28"/>
  <c r="N26" i="28"/>
  <c r="S25" i="28"/>
  <c r="R25" i="28"/>
  <c r="Q25" i="28"/>
  <c r="P25" i="28"/>
  <c r="O25" i="28"/>
  <c r="N25" i="28"/>
  <c r="S24" i="28"/>
  <c r="R24" i="28"/>
  <c r="Q24" i="28"/>
  <c r="P24" i="28"/>
  <c r="O24" i="28"/>
  <c r="N24" i="28"/>
  <c r="S23" i="28"/>
  <c r="R23" i="28"/>
  <c r="Q23" i="28"/>
  <c r="P23" i="28"/>
  <c r="O23" i="28"/>
  <c r="N23" i="28"/>
  <c r="S22" i="28"/>
  <c r="R22" i="28"/>
  <c r="Q22" i="28"/>
  <c r="P22" i="28"/>
  <c r="O22" i="28"/>
  <c r="N22" i="28"/>
  <c r="S21" i="28"/>
  <c r="R21" i="28"/>
  <c r="Q21" i="28"/>
  <c r="P21" i="28"/>
  <c r="O21" i="28"/>
  <c r="N21" i="28"/>
  <c r="S20" i="28"/>
  <c r="R20" i="28"/>
  <c r="Q20" i="28"/>
  <c r="P20" i="28"/>
  <c r="O20" i="28"/>
  <c r="N20" i="28"/>
  <c r="S19" i="28"/>
  <c r="R19" i="28"/>
  <c r="Q19" i="28"/>
  <c r="P19" i="28"/>
  <c r="O19" i="28"/>
  <c r="N19" i="28"/>
  <c r="S18" i="28"/>
  <c r="R18" i="28"/>
  <c r="Q18" i="28"/>
  <c r="P18" i="28"/>
  <c r="O18" i="28"/>
  <c r="N18" i="28"/>
  <c r="S17" i="28"/>
  <c r="R17" i="28"/>
  <c r="Q17" i="28"/>
  <c r="P17" i="28"/>
  <c r="O17" i="28"/>
  <c r="N17" i="28"/>
  <c r="S16" i="28"/>
  <c r="R16" i="28"/>
  <c r="Q16" i="28"/>
  <c r="P16" i="28"/>
  <c r="O16" i="28"/>
  <c r="N16" i="28"/>
  <c r="S15" i="28"/>
  <c r="R15" i="28"/>
  <c r="Q15" i="28"/>
  <c r="P15" i="28"/>
  <c r="O15" i="28"/>
  <c r="N15" i="28"/>
  <c r="S14" i="28"/>
  <c r="R14" i="28"/>
  <c r="Q14" i="28"/>
  <c r="P14" i="28"/>
  <c r="O14" i="28"/>
  <c r="N14" i="28"/>
  <c r="S13" i="28"/>
  <c r="R13" i="28"/>
  <c r="Q13" i="28"/>
  <c r="P13" i="28"/>
  <c r="O13" i="28"/>
  <c r="N13" i="28"/>
  <c r="S12" i="28"/>
  <c r="R12" i="28"/>
  <c r="Q12" i="28"/>
  <c r="P12" i="28"/>
  <c r="O12" i="28"/>
  <c r="N12" i="28"/>
  <c r="S11" i="28"/>
  <c r="R11" i="28"/>
  <c r="Q11" i="28"/>
  <c r="P11" i="28"/>
  <c r="O11" i="28"/>
  <c r="N11" i="28"/>
  <c r="S10" i="28"/>
  <c r="R10" i="28"/>
  <c r="Q10" i="28"/>
  <c r="P10" i="28"/>
  <c r="O10" i="28"/>
  <c r="N10" i="28"/>
  <c r="S9" i="28"/>
  <c r="R9" i="28"/>
  <c r="Q9" i="28"/>
  <c r="P9" i="28"/>
  <c r="O9" i="28"/>
  <c r="N9" i="28"/>
  <c r="S8" i="28"/>
  <c r="R8" i="28"/>
  <c r="Q8" i="28"/>
  <c r="P8" i="28"/>
  <c r="O8" i="28"/>
  <c r="N8" i="28"/>
  <c r="S7" i="28"/>
  <c r="R7" i="28"/>
  <c r="Q7" i="28"/>
  <c r="P7" i="28"/>
  <c r="O7" i="28"/>
  <c r="N7" i="28"/>
  <c r="M7" i="28" s="1"/>
  <c r="S6" i="28"/>
  <c r="R6" i="28"/>
  <c r="Q6" i="28"/>
  <c r="P6" i="28"/>
  <c r="O6" i="28"/>
  <c r="N6" i="28"/>
  <c r="S5" i="28"/>
  <c r="R5" i="28"/>
  <c r="Q5" i="28"/>
  <c r="P5" i="28"/>
  <c r="O5" i="28"/>
  <c r="N5" i="28"/>
  <c r="S4" i="28"/>
  <c r="R4" i="28"/>
  <c r="Q4" i="28"/>
  <c r="P4" i="28"/>
  <c r="O4" i="28"/>
  <c r="N4" i="28"/>
  <c r="M34" i="28" l="1"/>
  <c r="L34" i="28" s="1"/>
  <c r="M23" i="28"/>
  <c r="L23" i="28" s="1"/>
  <c r="M17" i="28"/>
  <c r="L17" i="28" s="1"/>
  <c r="M20" i="28"/>
  <c r="L20" i="28" s="1"/>
  <c r="M32" i="28"/>
  <c r="M9" i="28"/>
  <c r="M15" i="28"/>
  <c r="M19" i="28"/>
  <c r="L19" i="28" s="1"/>
  <c r="M25" i="28"/>
  <c r="L25" i="28" s="1"/>
  <c r="M21" i="28"/>
  <c r="L21" i="28" s="1"/>
  <c r="M18" i="28"/>
  <c r="L18" i="28" s="1"/>
  <c r="M26" i="28"/>
  <c r="L26" i="28" s="1"/>
  <c r="M33" i="28"/>
  <c r="L33" i="28" s="1"/>
  <c r="M16" i="28"/>
  <c r="L16" i="28" s="1"/>
  <c r="M24" i="28"/>
  <c r="L24" i="28" s="1"/>
  <c r="M30" i="28"/>
  <c r="L30" i="28" s="1"/>
  <c r="M10" i="28"/>
  <c r="M28" i="28"/>
  <c r="L28" i="28" s="1"/>
  <c r="M22" i="28"/>
  <c r="L22" i="28" s="1"/>
  <c r="M36" i="28"/>
  <c r="L36" i="28" s="1"/>
  <c r="M33" i="26"/>
  <c r="M16" i="26"/>
  <c r="M7" i="26"/>
  <c r="M14" i="26"/>
  <c r="M30" i="26"/>
  <c r="M32" i="26"/>
  <c r="M13" i="26"/>
  <c r="M28" i="26"/>
  <c r="M17" i="26"/>
  <c r="M19" i="26"/>
  <c r="M26" i="26"/>
  <c r="M23" i="26"/>
  <c r="L23" i="26" s="1"/>
  <c r="M9" i="26"/>
  <c r="M25" i="26"/>
  <c r="M4" i="26"/>
  <c r="M6" i="26"/>
  <c r="M8" i="26"/>
  <c r="M21" i="26"/>
  <c r="M29" i="26"/>
  <c r="M31" i="26"/>
  <c r="M35" i="26"/>
  <c r="M6" i="25"/>
  <c r="M10" i="25"/>
  <c r="M29" i="25"/>
  <c r="M13" i="25"/>
  <c r="M22" i="25"/>
  <c r="M5" i="25"/>
  <c r="M20" i="25"/>
  <c r="M19" i="25"/>
  <c r="M21" i="25"/>
  <c r="M34" i="25"/>
  <c r="M17" i="25"/>
  <c r="M25" i="25"/>
  <c r="L25" i="25" s="1"/>
  <c r="M27" i="25"/>
  <c r="M32" i="25"/>
  <c r="M12" i="25"/>
  <c r="M31" i="25"/>
  <c r="M33" i="25"/>
  <c r="M8" i="25"/>
  <c r="M37" i="25"/>
  <c r="L37" i="25" s="1"/>
  <c r="M13" i="28"/>
  <c r="M11" i="28"/>
  <c r="M14" i="28"/>
  <c r="M5" i="28"/>
  <c r="M8" i="28"/>
  <c r="M12" i="28"/>
  <c r="M6" i="28"/>
  <c r="M4" i="28"/>
  <c r="S37" i="18" l="1"/>
  <c r="R37" i="18"/>
  <c r="Q37" i="18"/>
  <c r="P37" i="18"/>
  <c r="O37" i="18"/>
  <c r="N37" i="18"/>
  <c r="M37" i="18" s="1"/>
  <c r="S36" i="18"/>
  <c r="R36" i="18"/>
  <c r="Q36" i="18"/>
  <c r="P36" i="18"/>
  <c r="O36" i="18"/>
  <c r="N36" i="18"/>
  <c r="S35" i="18"/>
  <c r="R35" i="18"/>
  <c r="Q35" i="18"/>
  <c r="P35" i="18"/>
  <c r="O35" i="18"/>
  <c r="N35" i="18"/>
  <c r="S34" i="18"/>
  <c r="R34" i="18"/>
  <c r="Q34" i="18"/>
  <c r="P34" i="18"/>
  <c r="O34" i="18"/>
  <c r="N34" i="18"/>
  <c r="S33" i="18"/>
  <c r="R33" i="18"/>
  <c r="Q33" i="18"/>
  <c r="P33" i="18"/>
  <c r="O33" i="18"/>
  <c r="N33" i="18"/>
  <c r="M33" i="18" s="1"/>
  <c r="S32" i="18"/>
  <c r="R32" i="18"/>
  <c r="Q32" i="18"/>
  <c r="P32" i="18"/>
  <c r="O32" i="18"/>
  <c r="N32" i="18"/>
  <c r="S31" i="18"/>
  <c r="R31" i="18"/>
  <c r="Q31" i="18"/>
  <c r="P31" i="18"/>
  <c r="O31" i="18"/>
  <c r="N31" i="18"/>
  <c r="M31" i="18" s="1"/>
  <c r="S30" i="18"/>
  <c r="R30" i="18"/>
  <c r="Q30" i="18"/>
  <c r="P30" i="18"/>
  <c r="O30" i="18"/>
  <c r="N30" i="18"/>
  <c r="S29" i="18"/>
  <c r="R29" i="18"/>
  <c r="Q29" i="18"/>
  <c r="P29" i="18"/>
  <c r="O29" i="18"/>
  <c r="N29" i="18"/>
  <c r="S28" i="18"/>
  <c r="R28" i="18"/>
  <c r="Q28" i="18"/>
  <c r="P28" i="18"/>
  <c r="O28" i="18"/>
  <c r="N28" i="18"/>
  <c r="S27" i="18"/>
  <c r="R27" i="18"/>
  <c r="Q27" i="18"/>
  <c r="P27" i="18"/>
  <c r="O27" i="18"/>
  <c r="N27" i="18"/>
  <c r="M27" i="18" s="1"/>
  <c r="S26" i="18"/>
  <c r="R26" i="18"/>
  <c r="Q26" i="18"/>
  <c r="P26" i="18"/>
  <c r="O26" i="18"/>
  <c r="N26" i="18"/>
  <c r="S25" i="18"/>
  <c r="R25" i="18"/>
  <c r="Q25" i="18"/>
  <c r="P25" i="18"/>
  <c r="O25" i="18"/>
  <c r="N25" i="18"/>
  <c r="M25" i="18" s="1"/>
  <c r="S24" i="18"/>
  <c r="R24" i="18"/>
  <c r="Q24" i="18"/>
  <c r="P24" i="18"/>
  <c r="O24" i="18"/>
  <c r="N24" i="18"/>
  <c r="S23" i="18"/>
  <c r="R23" i="18"/>
  <c r="Q23" i="18"/>
  <c r="P23" i="18"/>
  <c r="O23" i="18"/>
  <c r="N23" i="18"/>
  <c r="S22" i="18"/>
  <c r="R22" i="18"/>
  <c r="Q22" i="18"/>
  <c r="P22" i="18"/>
  <c r="O22" i="18"/>
  <c r="N22" i="18"/>
  <c r="S21" i="18"/>
  <c r="R21" i="18"/>
  <c r="Q21" i="18"/>
  <c r="P21" i="18"/>
  <c r="O21" i="18"/>
  <c r="N21" i="18"/>
  <c r="M21" i="18" s="1"/>
  <c r="S20" i="18"/>
  <c r="R20" i="18"/>
  <c r="Q20" i="18"/>
  <c r="P20" i="18"/>
  <c r="O20" i="18"/>
  <c r="N20" i="18"/>
  <c r="S19" i="18"/>
  <c r="R19" i="18"/>
  <c r="Q19" i="18"/>
  <c r="P19" i="18"/>
  <c r="O19" i="18"/>
  <c r="N19" i="18"/>
  <c r="M19" i="18" s="1"/>
  <c r="S18" i="18"/>
  <c r="R18" i="18"/>
  <c r="Q18" i="18"/>
  <c r="P18" i="18"/>
  <c r="O18" i="18"/>
  <c r="N18" i="18"/>
  <c r="S17" i="18"/>
  <c r="R17" i="18"/>
  <c r="Q17" i="18"/>
  <c r="P17" i="18"/>
  <c r="O17" i="18"/>
  <c r="N17" i="18"/>
  <c r="S16" i="18"/>
  <c r="R16" i="18"/>
  <c r="Q16" i="18"/>
  <c r="P16" i="18"/>
  <c r="O16" i="18"/>
  <c r="N16" i="18"/>
  <c r="S15" i="18"/>
  <c r="R15" i="18"/>
  <c r="Q15" i="18"/>
  <c r="P15" i="18"/>
  <c r="O15" i="18"/>
  <c r="N15" i="18"/>
  <c r="S14" i="18"/>
  <c r="R14" i="18"/>
  <c r="Q14" i="18"/>
  <c r="P14" i="18"/>
  <c r="O14" i="18"/>
  <c r="N14" i="18"/>
  <c r="S13" i="18"/>
  <c r="R13" i="18"/>
  <c r="Q13" i="18"/>
  <c r="P13" i="18"/>
  <c r="O13" i="18"/>
  <c r="N13" i="18"/>
  <c r="M13" i="18" s="1"/>
  <c r="S12" i="18"/>
  <c r="R12" i="18"/>
  <c r="Q12" i="18"/>
  <c r="P12" i="18"/>
  <c r="O12" i="18"/>
  <c r="N12" i="18"/>
  <c r="S11" i="18"/>
  <c r="R11" i="18"/>
  <c r="Q11" i="18"/>
  <c r="P11" i="18"/>
  <c r="O11" i="18"/>
  <c r="N11" i="18"/>
  <c r="M11" i="18" s="1"/>
  <c r="S10" i="18"/>
  <c r="R10" i="18"/>
  <c r="Q10" i="18"/>
  <c r="P10" i="18"/>
  <c r="O10" i="18"/>
  <c r="N10" i="18"/>
  <c r="S9" i="18"/>
  <c r="R9" i="18"/>
  <c r="Q9" i="18"/>
  <c r="P9" i="18"/>
  <c r="O9" i="18"/>
  <c r="N9" i="18"/>
  <c r="S8" i="18"/>
  <c r="R8" i="18"/>
  <c r="Q8" i="18"/>
  <c r="P8" i="18"/>
  <c r="O8" i="18"/>
  <c r="N8" i="18"/>
  <c r="S7" i="18"/>
  <c r="R7" i="18"/>
  <c r="Q7" i="18"/>
  <c r="P7" i="18"/>
  <c r="O7" i="18"/>
  <c r="N7" i="18"/>
  <c r="S6" i="18"/>
  <c r="R6" i="18"/>
  <c r="Q6" i="18"/>
  <c r="P6" i="18"/>
  <c r="O6" i="18"/>
  <c r="N6" i="18"/>
  <c r="S5" i="18"/>
  <c r="R5" i="18"/>
  <c r="Q5" i="18"/>
  <c r="P5" i="18"/>
  <c r="O5" i="18"/>
  <c r="N5" i="18"/>
  <c r="S4" i="18"/>
  <c r="R4" i="18"/>
  <c r="Q4" i="18"/>
  <c r="P4" i="18"/>
  <c r="O4" i="18"/>
  <c r="N4" i="18"/>
  <c r="S37" i="24"/>
  <c r="R37" i="24"/>
  <c r="Q37" i="24"/>
  <c r="P37" i="24"/>
  <c r="O37" i="24"/>
  <c r="S36" i="24"/>
  <c r="R36" i="24"/>
  <c r="Q36" i="24"/>
  <c r="P36" i="24"/>
  <c r="O36" i="24"/>
  <c r="N36" i="24"/>
  <c r="S35" i="24"/>
  <c r="R35" i="24"/>
  <c r="Q35" i="24"/>
  <c r="P35" i="24"/>
  <c r="O35" i="24"/>
  <c r="N35" i="24"/>
  <c r="S34" i="24"/>
  <c r="R34" i="24"/>
  <c r="Q34" i="24"/>
  <c r="P34" i="24"/>
  <c r="O34" i="24"/>
  <c r="N34" i="24"/>
  <c r="S33" i="24"/>
  <c r="R33" i="24"/>
  <c r="Q33" i="24"/>
  <c r="P33" i="24"/>
  <c r="O33" i="24"/>
  <c r="N33" i="24"/>
  <c r="M33" i="24" s="1"/>
  <c r="S32" i="24"/>
  <c r="R32" i="24"/>
  <c r="Q32" i="24"/>
  <c r="P32" i="24"/>
  <c r="O32" i="24"/>
  <c r="N32" i="24"/>
  <c r="S31" i="24"/>
  <c r="R31" i="24"/>
  <c r="Q31" i="24"/>
  <c r="P31" i="24"/>
  <c r="O31" i="24"/>
  <c r="N31" i="24"/>
  <c r="M31" i="24" s="1"/>
  <c r="S30" i="24"/>
  <c r="R30" i="24"/>
  <c r="Q30" i="24"/>
  <c r="P30" i="24"/>
  <c r="O30" i="24"/>
  <c r="N30" i="24"/>
  <c r="S29" i="24"/>
  <c r="R29" i="24"/>
  <c r="Q29" i="24"/>
  <c r="P29" i="24"/>
  <c r="O29" i="24"/>
  <c r="N29" i="24"/>
  <c r="M29" i="24" s="1"/>
  <c r="S28" i="24"/>
  <c r="R28" i="24"/>
  <c r="Q28" i="24"/>
  <c r="P28" i="24"/>
  <c r="O28" i="24"/>
  <c r="N28" i="24"/>
  <c r="S27" i="24"/>
  <c r="R27" i="24"/>
  <c r="Q27" i="24"/>
  <c r="P27" i="24"/>
  <c r="O27" i="24"/>
  <c r="N27" i="24"/>
  <c r="M27" i="24" s="1"/>
  <c r="S26" i="24"/>
  <c r="R26" i="24"/>
  <c r="Q26" i="24"/>
  <c r="P26" i="24"/>
  <c r="O26" i="24"/>
  <c r="N26" i="24"/>
  <c r="S25" i="24"/>
  <c r="R25" i="24"/>
  <c r="Q25" i="24"/>
  <c r="P25" i="24"/>
  <c r="O25" i="24"/>
  <c r="N25" i="24"/>
  <c r="S24" i="24"/>
  <c r="R24" i="24"/>
  <c r="Q24" i="24"/>
  <c r="P24" i="24"/>
  <c r="O24" i="24"/>
  <c r="N24" i="24"/>
  <c r="S23" i="24"/>
  <c r="R23" i="24"/>
  <c r="Q23" i="24"/>
  <c r="P23" i="24"/>
  <c r="O23" i="24"/>
  <c r="N23" i="24"/>
  <c r="S22" i="24"/>
  <c r="R22" i="24"/>
  <c r="Q22" i="24"/>
  <c r="P22" i="24"/>
  <c r="O22" i="24"/>
  <c r="N22" i="24"/>
  <c r="S21" i="24"/>
  <c r="R21" i="24"/>
  <c r="Q21" i="24"/>
  <c r="P21" i="24"/>
  <c r="O21" i="24"/>
  <c r="N21" i="24"/>
  <c r="S20" i="24"/>
  <c r="R20" i="24"/>
  <c r="Q20" i="24"/>
  <c r="P20" i="24"/>
  <c r="O20" i="24"/>
  <c r="N20" i="24"/>
  <c r="P19" i="24"/>
  <c r="O19" i="24"/>
  <c r="N19" i="24"/>
  <c r="S18" i="24"/>
  <c r="R18" i="24"/>
  <c r="Q18" i="24"/>
  <c r="P18" i="24"/>
  <c r="O18" i="24"/>
  <c r="N18" i="24"/>
  <c r="S17" i="24"/>
  <c r="R17" i="24"/>
  <c r="Q17" i="24"/>
  <c r="P17" i="24"/>
  <c r="O17" i="24"/>
  <c r="N17" i="24"/>
  <c r="S16" i="24"/>
  <c r="R16" i="24"/>
  <c r="Q16" i="24"/>
  <c r="P16" i="24"/>
  <c r="O16" i="24"/>
  <c r="N16" i="24"/>
  <c r="M16" i="24" s="1"/>
  <c r="S15" i="24"/>
  <c r="R15" i="24"/>
  <c r="Q15" i="24"/>
  <c r="P15" i="24"/>
  <c r="O15" i="24"/>
  <c r="N15" i="24"/>
  <c r="S14" i="24"/>
  <c r="R14" i="24"/>
  <c r="Q14" i="24"/>
  <c r="P14" i="24"/>
  <c r="O14" i="24"/>
  <c r="N14" i="24"/>
  <c r="S13" i="24"/>
  <c r="R13" i="24"/>
  <c r="Q13" i="24"/>
  <c r="P13" i="24"/>
  <c r="O13" i="24"/>
  <c r="N13" i="24"/>
  <c r="S12" i="24"/>
  <c r="R12" i="24"/>
  <c r="Q12" i="24"/>
  <c r="P12" i="24"/>
  <c r="O12" i="24"/>
  <c r="N12" i="24"/>
  <c r="S11" i="24"/>
  <c r="R11" i="24"/>
  <c r="Q11" i="24"/>
  <c r="P11" i="24"/>
  <c r="O11" i="24"/>
  <c r="N11" i="24"/>
  <c r="S10" i="24"/>
  <c r="R10" i="24"/>
  <c r="Q10" i="24"/>
  <c r="P10" i="24"/>
  <c r="O10" i="24"/>
  <c r="N10" i="24"/>
  <c r="S9" i="24"/>
  <c r="R9" i="24"/>
  <c r="Q9" i="24"/>
  <c r="P9" i="24"/>
  <c r="O9" i="24"/>
  <c r="N9" i="24"/>
  <c r="S8" i="24"/>
  <c r="R8" i="24"/>
  <c r="Q8" i="24"/>
  <c r="P8" i="24"/>
  <c r="O8" i="24"/>
  <c r="N8" i="24"/>
  <c r="S7" i="24"/>
  <c r="R7" i="24"/>
  <c r="Q7" i="24"/>
  <c r="P7" i="24"/>
  <c r="O7" i="24"/>
  <c r="N7" i="24"/>
  <c r="S6" i="24"/>
  <c r="R6" i="24"/>
  <c r="Q6" i="24"/>
  <c r="P6" i="24"/>
  <c r="O6" i="24"/>
  <c r="N6" i="24"/>
  <c r="S5" i="24"/>
  <c r="R5" i="24"/>
  <c r="Q5" i="24"/>
  <c r="P5" i="24"/>
  <c r="O5" i="24"/>
  <c r="N5" i="24"/>
  <c r="S4" i="24"/>
  <c r="R4" i="24"/>
  <c r="Q4" i="24"/>
  <c r="P4" i="24"/>
  <c r="O4" i="24"/>
  <c r="N4" i="24"/>
  <c r="Q35" i="22"/>
  <c r="Q33" i="22"/>
  <c r="Q31" i="22"/>
  <c r="S29" i="22"/>
  <c r="R29" i="22"/>
  <c r="N29" i="22"/>
  <c r="S28" i="22"/>
  <c r="R28" i="22"/>
  <c r="Q28" i="22"/>
  <c r="P28" i="22"/>
  <c r="O28" i="22"/>
  <c r="N28" i="22"/>
  <c r="S27" i="22"/>
  <c r="R27" i="22"/>
  <c r="N27" i="22"/>
  <c r="O26" i="22"/>
  <c r="N26" i="22"/>
  <c r="S25" i="22"/>
  <c r="R25" i="22"/>
  <c r="O24" i="22"/>
  <c r="S23" i="22"/>
  <c r="R23" i="22"/>
  <c r="O22" i="22"/>
  <c r="R21" i="22"/>
  <c r="R19" i="22"/>
  <c r="S17" i="22"/>
  <c r="O17" i="22"/>
  <c r="N17" i="22"/>
  <c r="S16" i="22"/>
  <c r="R16" i="22"/>
  <c r="Q16" i="22"/>
  <c r="P16" i="22"/>
  <c r="O16" i="22"/>
  <c r="N16" i="22"/>
  <c r="S15" i="22"/>
  <c r="O15" i="22"/>
  <c r="N15" i="22"/>
  <c r="S14" i="22"/>
  <c r="R14" i="22"/>
  <c r="Q14" i="22"/>
  <c r="P14" i="22"/>
  <c r="O14" i="22"/>
  <c r="N14" i="22"/>
  <c r="S13" i="22"/>
  <c r="P12" i="22"/>
  <c r="O12" i="22"/>
  <c r="N12" i="22"/>
  <c r="S11" i="22"/>
  <c r="P10" i="22"/>
  <c r="O10" i="22"/>
  <c r="N10" i="22"/>
  <c r="S9" i="22"/>
  <c r="N8" i="22"/>
  <c r="S7" i="22"/>
  <c r="P5" i="22"/>
  <c r="O5" i="22"/>
  <c r="N5" i="22"/>
  <c r="P35" i="22"/>
  <c r="S34" i="22"/>
  <c r="P33" i="22"/>
  <c r="S32" i="22"/>
  <c r="P31" i="22"/>
  <c r="S30" i="22"/>
  <c r="Q29" i="22"/>
  <c r="Q27" i="22"/>
  <c r="S26" i="22"/>
  <c r="Q25" i="22"/>
  <c r="S24" i="22"/>
  <c r="Q23" i="22"/>
  <c r="S22" i="22"/>
  <c r="Q21" i="22"/>
  <c r="S20" i="22"/>
  <c r="Q19" i="22"/>
  <c r="S18" i="22"/>
  <c r="R17" i="22"/>
  <c r="R15" i="22"/>
  <c r="R13" i="22"/>
  <c r="S12" i="22"/>
  <c r="R11" i="22"/>
  <c r="S10" i="22"/>
  <c r="R9" i="22"/>
  <c r="P8" i="22"/>
  <c r="R7" i="22"/>
  <c r="Q6" i="22"/>
  <c r="S5" i="22"/>
  <c r="P4" i="22"/>
  <c r="S4" i="22"/>
  <c r="R4" i="22"/>
  <c r="Q4" i="22"/>
  <c r="S37" i="29"/>
  <c r="R37" i="29"/>
  <c r="Q37" i="29"/>
  <c r="P37" i="29"/>
  <c r="O37" i="29"/>
  <c r="N37" i="29"/>
  <c r="S36" i="29"/>
  <c r="R36" i="29"/>
  <c r="Q36" i="29"/>
  <c r="P36" i="29"/>
  <c r="O36" i="29"/>
  <c r="N36" i="29"/>
  <c r="S35" i="29"/>
  <c r="R35" i="29"/>
  <c r="Q35" i="29"/>
  <c r="P35" i="29"/>
  <c r="O35" i="29"/>
  <c r="N35" i="29"/>
  <c r="S34" i="29"/>
  <c r="R34" i="29"/>
  <c r="Q34" i="29"/>
  <c r="P34" i="29"/>
  <c r="O34" i="29"/>
  <c r="N34" i="29"/>
  <c r="S33" i="29"/>
  <c r="R33" i="29"/>
  <c r="Q33" i="29"/>
  <c r="P33" i="29"/>
  <c r="O33" i="29"/>
  <c r="N33" i="29"/>
  <c r="M33" i="29" s="1"/>
  <c r="S32" i="29"/>
  <c r="R32" i="29"/>
  <c r="Q32" i="29"/>
  <c r="P32" i="29"/>
  <c r="O32" i="29"/>
  <c r="N32" i="29"/>
  <c r="S31" i="29"/>
  <c r="R31" i="29"/>
  <c r="Q31" i="29"/>
  <c r="P31" i="29"/>
  <c r="O31" i="29"/>
  <c r="N31" i="29"/>
  <c r="M31" i="29" s="1"/>
  <c r="S30" i="29"/>
  <c r="R30" i="29"/>
  <c r="Q30" i="29"/>
  <c r="P30" i="29"/>
  <c r="O30" i="29"/>
  <c r="N30" i="29"/>
  <c r="N29" i="29"/>
  <c r="M29" i="29" s="1"/>
  <c r="S28" i="29"/>
  <c r="R28" i="29"/>
  <c r="Q28" i="29"/>
  <c r="P28" i="29"/>
  <c r="O28" i="29"/>
  <c r="N28" i="29"/>
  <c r="M28" i="29"/>
  <c r="L28" i="29" s="1"/>
  <c r="S27" i="29"/>
  <c r="R27" i="29"/>
  <c r="Q27" i="29"/>
  <c r="P27" i="29"/>
  <c r="O27" i="29"/>
  <c r="N27" i="29"/>
  <c r="S26" i="29"/>
  <c r="R26" i="29"/>
  <c r="Q26" i="29"/>
  <c r="P26" i="29"/>
  <c r="O26" i="29"/>
  <c r="N26" i="29"/>
  <c r="M26" i="29" s="1"/>
  <c r="S25" i="29"/>
  <c r="R25" i="29"/>
  <c r="Q25" i="29"/>
  <c r="P25" i="29"/>
  <c r="O25" i="29"/>
  <c r="N25" i="29"/>
  <c r="S24" i="29"/>
  <c r="R24" i="29"/>
  <c r="Q24" i="29"/>
  <c r="P24" i="29"/>
  <c r="O24" i="29"/>
  <c r="N24" i="29"/>
  <c r="S23" i="29"/>
  <c r="R23" i="29"/>
  <c r="Q23" i="29"/>
  <c r="P23" i="29"/>
  <c r="O23" i="29"/>
  <c r="N23" i="29"/>
  <c r="S22" i="29"/>
  <c r="R22" i="29"/>
  <c r="Q22" i="29"/>
  <c r="P22" i="29"/>
  <c r="O22" i="29"/>
  <c r="N22" i="29"/>
  <c r="S21" i="29"/>
  <c r="R21" i="29"/>
  <c r="Q21" i="29"/>
  <c r="P21" i="29"/>
  <c r="O21" i="29"/>
  <c r="N21" i="29"/>
  <c r="S20" i="29"/>
  <c r="R20" i="29"/>
  <c r="Q20" i="29"/>
  <c r="P20" i="29"/>
  <c r="O20" i="29"/>
  <c r="N20" i="29"/>
  <c r="M20" i="29" s="1"/>
  <c r="S19" i="29"/>
  <c r="R19" i="29"/>
  <c r="Q19" i="29"/>
  <c r="P19" i="29"/>
  <c r="O19" i="29"/>
  <c r="N19" i="29"/>
  <c r="S18" i="29"/>
  <c r="R18" i="29"/>
  <c r="Q18" i="29"/>
  <c r="P18" i="29"/>
  <c r="O18" i="29"/>
  <c r="N18" i="29"/>
  <c r="S17" i="29"/>
  <c r="R17" i="29"/>
  <c r="Q17" i="29"/>
  <c r="P17" i="29"/>
  <c r="O17" i="29"/>
  <c r="N17" i="29"/>
  <c r="S16" i="29"/>
  <c r="R16" i="29"/>
  <c r="Q16" i="29"/>
  <c r="P16" i="29"/>
  <c r="O16" i="29"/>
  <c r="N16" i="29"/>
  <c r="M16" i="29"/>
  <c r="S15" i="29"/>
  <c r="R15" i="29"/>
  <c r="Q15" i="29"/>
  <c r="P15" i="29"/>
  <c r="O15" i="29"/>
  <c r="N15" i="29"/>
  <c r="S14" i="29"/>
  <c r="R14" i="29"/>
  <c r="Q14" i="29"/>
  <c r="P14" i="29"/>
  <c r="O14" i="29"/>
  <c r="N14" i="29"/>
  <c r="M14" i="29" s="1"/>
  <c r="S13" i="29"/>
  <c r="R13" i="29"/>
  <c r="Q13" i="29"/>
  <c r="P13" i="29"/>
  <c r="O13" i="29"/>
  <c r="N13" i="29"/>
  <c r="S12" i="29"/>
  <c r="R12" i="29"/>
  <c r="Q12" i="29"/>
  <c r="P12" i="29"/>
  <c r="O12" i="29"/>
  <c r="N12" i="29"/>
  <c r="S11" i="29"/>
  <c r="R11" i="29"/>
  <c r="Q11" i="29"/>
  <c r="P11" i="29"/>
  <c r="O11" i="29"/>
  <c r="N11" i="29"/>
  <c r="S10" i="29"/>
  <c r="R10" i="29"/>
  <c r="Q10" i="29"/>
  <c r="P10" i="29"/>
  <c r="O10" i="29"/>
  <c r="N10" i="29"/>
  <c r="S9" i="29"/>
  <c r="R9" i="29"/>
  <c r="Q9" i="29"/>
  <c r="P9" i="29"/>
  <c r="O9" i="29"/>
  <c r="N9" i="29"/>
  <c r="S8" i="29"/>
  <c r="R8" i="29"/>
  <c r="Q8" i="29"/>
  <c r="P8" i="29"/>
  <c r="O8" i="29"/>
  <c r="N8" i="29"/>
  <c r="M8" i="29" s="1"/>
  <c r="S7" i="29"/>
  <c r="R7" i="29"/>
  <c r="Q7" i="29"/>
  <c r="P7" i="29"/>
  <c r="O7" i="29"/>
  <c r="N7" i="29"/>
  <c r="S6" i="29"/>
  <c r="R6" i="29"/>
  <c r="Q6" i="29"/>
  <c r="P6" i="29"/>
  <c r="O6" i="29"/>
  <c r="N6" i="29"/>
  <c r="S5" i="29"/>
  <c r="R5" i="29"/>
  <c r="Q5" i="29"/>
  <c r="P5" i="29"/>
  <c r="O5" i="29"/>
  <c r="N5" i="29"/>
  <c r="S4" i="29"/>
  <c r="R4" i="29"/>
  <c r="Q4" i="29"/>
  <c r="P4" i="29"/>
  <c r="O4" i="29"/>
  <c r="N4" i="29"/>
  <c r="M4" i="29" s="1"/>
  <c r="M25" i="30"/>
  <c r="M12" i="30"/>
  <c r="S37" i="30"/>
  <c r="R37" i="30"/>
  <c r="Q37" i="30"/>
  <c r="N37" i="30"/>
  <c r="M37" i="30" s="1"/>
  <c r="S36" i="30"/>
  <c r="R36" i="30"/>
  <c r="Q36" i="30"/>
  <c r="P36" i="30"/>
  <c r="O36" i="30"/>
  <c r="N36" i="30"/>
  <c r="M36" i="30" s="1"/>
  <c r="S35" i="30"/>
  <c r="R35" i="30"/>
  <c r="Q35" i="30"/>
  <c r="P35" i="30"/>
  <c r="O35" i="30"/>
  <c r="N35" i="30"/>
  <c r="M35" i="30" s="1"/>
  <c r="S34" i="30"/>
  <c r="R34" i="30"/>
  <c r="Q34" i="30"/>
  <c r="P34" i="30"/>
  <c r="O34" i="30"/>
  <c r="N34" i="30"/>
  <c r="M34" i="30" s="1"/>
  <c r="S33" i="30"/>
  <c r="R33" i="30"/>
  <c r="Q33" i="30"/>
  <c r="P33" i="30"/>
  <c r="O33" i="30"/>
  <c r="N33" i="30"/>
  <c r="M33" i="30" s="1"/>
  <c r="S32" i="30"/>
  <c r="R32" i="30"/>
  <c r="Q32" i="30"/>
  <c r="P32" i="30"/>
  <c r="O32" i="30"/>
  <c r="N32" i="30"/>
  <c r="M32" i="30" s="1"/>
  <c r="S31" i="30"/>
  <c r="R31" i="30"/>
  <c r="Q31" i="30"/>
  <c r="P31" i="30"/>
  <c r="O31" i="30"/>
  <c r="N31" i="30"/>
  <c r="M31" i="30" s="1"/>
  <c r="L31" i="30" s="1"/>
  <c r="S30" i="30"/>
  <c r="R30" i="30"/>
  <c r="Q30" i="30"/>
  <c r="P30" i="30"/>
  <c r="M30" i="30" s="1"/>
  <c r="S29" i="30"/>
  <c r="R29" i="30"/>
  <c r="Q29" i="30"/>
  <c r="P29" i="30"/>
  <c r="O29" i="30"/>
  <c r="N29" i="30"/>
  <c r="M29" i="30" s="1"/>
  <c r="S28" i="30"/>
  <c r="R28" i="30"/>
  <c r="Q28" i="30"/>
  <c r="P28" i="30"/>
  <c r="O28" i="30"/>
  <c r="N28" i="30"/>
  <c r="M28" i="30" s="1"/>
  <c r="S27" i="30"/>
  <c r="R27" i="30"/>
  <c r="Q27" i="30"/>
  <c r="P27" i="30"/>
  <c r="O27" i="30"/>
  <c r="N27" i="30"/>
  <c r="M27" i="30" s="1"/>
  <c r="S26" i="30"/>
  <c r="R26" i="30"/>
  <c r="M26" i="30" s="1"/>
  <c r="Q26" i="30"/>
  <c r="P26" i="30"/>
  <c r="O26" i="30"/>
  <c r="N26" i="30"/>
  <c r="S25" i="30"/>
  <c r="R25" i="30"/>
  <c r="Q25" i="30"/>
  <c r="P25" i="30"/>
  <c r="O25" i="30"/>
  <c r="N25" i="30"/>
  <c r="N24" i="30"/>
  <c r="M24" i="30" s="1"/>
  <c r="S23" i="30"/>
  <c r="R23" i="30"/>
  <c r="Q23" i="30"/>
  <c r="P23" i="30"/>
  <c r="O23" i="30"/>
  <c r="N23" i="30"/>
  <c r="M23" i="30" s="1"/>
  <c r="S22" i="30"/>
  <c r="R22" i="30"/>
  <c r="Q22" i="30"/>
  <c r="P22" i="30"/>
  <c r="O22" i="30"/>
  <c r="N22" i="30"/>
  <c r="M22" i="30" s="1"/>
  <c r="S21" i="30"/>
  <c r="R21" i="30"/>
  <c r="Q21" i="30"/>
  <c r="P21" i="30"/>
  <c r="O21" i="30"/>
  <c r="N21" i="30"/>
  <c r="S20" i="30"/>
  <c r="R20" i="30"/>
  <c r="Q20" i="30"/>
  <c r="P20" i="30"/>
  <c r="O20" i="30"/>
  <c r="N20" i="30"/>
  <c r="M20" i="30" s="1"/>
  <c r="S19" i="30"/>
  <c r="R19" i="30"/>
  <c r="Q19" i="30"/>
  <c r="P19" i="30"/>
  <c r="O19" i="30"/>
  <c r="N19" i="30"/>
  <c r="M19" i="30" s="1"/>
  <c r="S18" i="30"/>
  <c r="R18" i="30"/>
  <c r="Q18" i="30"/>
  <c r="P18" i="30"/>
  <c r="O18" i="30"/>
  <c r="N18" i="30"/>
  <c r="M18" i="30" s="1"/>
  <c r="S17" i="30"/>
  <c r="R17" i="30"/>
  <c r="Q17" i="30"/>
  <c r="P17" i="30"/>
  <c r="O17" i="30"/>
  <c r="N17" i="30"/>
  <c r="M17" i="30" s="1"/>
  <c r="S16" i="30"/>
  <c r="R16" i="30"/>
  <c r="Q16" i="30"/>
  <c r="P16" i="30"/>
  <c r="O16" i="30"/>
  <c r="N16" i="30"/>
  <c r="M16" i="30" s="1"/>
  <c r="S15" i="30"/>
  <c r="R15" i="30"/>
  <c r="Q15" i="30"/>
  <c r="P15" i="30"/>
  <c r="O15" i="30"/>
  <c r="N15" i="30"/>
  <c r="M15" i="30" s="1"/>
  <c r="S14" i="30"/>
  <c r="R14" i="30"/>
  <c r="Q14" i="30"/>
  <c r="P14" i="30"/>
  <c r="O14" i="30"/>
  <c r="N14" i="30"/>
  <c r="M14" i="30" s="1"/>
  <c r="S13" i="30"/>
  <c r="M13" i="30" s="1"/>
  <c r="R13" i="30"/>
  <c r="Q13" i="30"/>
  <c r="P13" i="30"/>
  <c r="O13" i="30"/>
  <c r="N13" i="30"/>
  <c r="S12" i="30"/>
  <c r="R12" i="30"/>
  <c r="Q12" i="30"/>
  <c r="P12" i="30"/>
  <c r="O12" i="30"/>
  <c r="N12" i="30"/>
  <c r="S11" i="30"/>
  <c r="R11" i="30"/>
  <c r="Q11" i="30"/>
  <c r="P11" i="30"/>
  <c r="O11" i="30"/>
  <c r="N11" i="30"/>
  <c r="M11" i="30" s="1"/>
  <c r="S10" i="30"/>
  <c r="R10" i="30"/>
  <c r="Q10" i="30"/>
  <c r="P10" i="30"/>
  <c r="O10" i="30"/>
  <c r="N10" i="30"/>
  <c r="M10" i="30" s="1"/>
  <c r="S9" i="30"/>
  <c r="R9" i="30"/>
  <c r="Q9" i="30"/>
  <c r="P9" i="30"/>
  <c r="O9" i="30"/>
  <c r="N9" i="30"/>
  <c r="M9" i="30" s="1"/>
  <c r="S8" i="30"/>
  <c r="R8" i="30"/>
  <c r="Q8" i="30"/>
  <c r="P8" i="30"/>
  <c r="O8" i="30"/>
  <c r="N8" i="30"/>
  <c r="M8" i="30" s="1"/>
  <c r="S7" i="30"/>
  <c r="R7" i="30"/>
  <c r="Q7" i="30"/>
  <c r="P7" i="30"/>
  <c r="O7" i="30"/>
  <c r="N7" i="30"/>
  <c r="M7" i="30" s="1"/>
  <c r="S6" i="30"/>
  <c r="R6" i="30"/>
  <c r="Q6" i="30"/>
  <c r="P6" i="30"/>
  <c r="M6" i="30" s="1"/>
  <c r="S5" i="30"/>
  <c r="R5" i="30"/>
  <c r="Q5" i="30"/>
  <c r="P5" i="30"/>
  <c r="O5" i="30"/>
  <c r="N5" i="30"/>
  <c r="M5" i="30" s="1"/>
  <c r="S4" i="30"/>
  <c r="R4" i="30"/>
  <c r="Q4" i="30"/>
  <c r="P4" i="30"/>
  <c r="O4" i="30"/>
  <c r="N4" i="30"/>
  <c r="M4" i="30" s="1"/>
  <c r="S36" i="27"/>
  <c r="R36" i="27"/>
  <c r="Q36" i="27"/>
  <c r="P36" i="27"/>
  <c r="O36" i="27"/>
  <c r="N36" i="27"/>
  <c r="S35" i="27"/>
  <c r="R35" i="27"/>
  <c r="Q35" i="27"/>
  <c r="P35" i="27"/>
  <c r="O35" i="27"/>
  <c r="N35" i="27"/>
  <c r="S34" i="27"/>
  <c r="R34" i="27"/>
  <c r="Q34" i="27"/>
  <c r="P34" i="27"/>
  <c r="O34" i="27"/>
  <c r="N34" i="27"/>
  <c r="S33" i="27"/>
  <c r="R33" i="27"/>
  <c r="Q33" i="27"/>
  <c r="P33" i="27"/>
  <c r="O33" i="27"/>
  <c r="N33" i="27"/>
  <c r="S32" i="27"/>
  <c r="R32" i="27"/>
  <c r="Q32" i="27"/>
  <c r="P32" i="27"/>
  <c r="O32" i="27"/>
  <c r="N32" i="27"/>
  <c r="S31" i="27"/>
  <c r="R31" i="27"/>
  <c r="Q31" i="27"/>
  <c r="P31" i="27"/>
  <c r="O31" i="27"/>
  <c r="N31" i="27"/>
  <c r="S30" i="27"/>
  <c r="R30" i="27"/>
  <c r="Q30" i="27"/>
  <c r="P30" i="27"/>
  <c r="O30" i="27"/>
  <c r="N30" i="27"/>
  <c r="S29" i="27"/>
  <c r="O29" i="27"/>
  <c r="N29" i="27"/>
  <c r="S28" i="27"/>
  <c r="R28" i="27"/>
  <c r="Q28" i="27"/>
  <c r="P28" i="27"/>
  <c r="O28" i="27"/>
  <c r="N28" i="27"/>
  <c r="M28" i="27" s="1"/>
  <c r="S27" i="27"/>
  <c r="R27" i="27"/>
  <c r="Q27" i="27"/>
  <c r="P27" i="27"/>
  <c r="O27" i="27"/>
  <c r="N27" i="27"/>
  <c r="S26" i="27"/>
  <c r="R26" i="27"/>
  <c r="Q26" i="27"/>
  <c r="P26" i="27"/>
  <c r="O26" i="27"/>
  <c r="N26" i="27"/>
  <c r="M26" i="27" s="1"/>
  <c r="S25" i="27"/>
  <c r="R25" i="27"/>
  <c r="Q25" i="27"/>
  <c r="P25" i="27"/>
  <c r="O25" i="27"/>
  <c r="N25" i="27"/>
  <c r="S24" i="27"/>
  <c r="R24" i="27"/>
  <c r="Q24" i="27"/>
  <c r="P24" i="27"/>
  <c r="O24" i="27"/>
  <c r="N24" i="27"/>
  <c r="M24" i="27" s="1"/>
  <c r="S23" i="27"/>
  <c r="R23" i="27"/>
  <c r="Q23" i="27"/>
  <c r="P23" i="27"/>
  <c r="O23" i="27"/>
  <c r="N23" i="27"/>
  <c r="S22" i="27"/>
  <c r="R22" i="27"/>
  <c r="Q22" i="27"/>
  <c r="P22" i="27"/>
  <c r="O22" i="27"/>
  <c r="N22" i="27"/>
  <c r="M22" i="27" s="1"/>
  <c r="S21" i="27"/>
  <c r="R21" i="27"/>
  <c r="Q21" i="27"/>
  <c r="P21" i="27"/>
  <c r="O21" i="27"/>
  <c r="N21" i="27"/>
  <c r="S20" i="27"/>
  <c r="R20" i="27"/>
  <c r="Q20" i="27"/>
  <c r="P20" i="27"/>
  <c r="O20" i="27"/>
  <c r="N20" i="27"/>
  <c r="M20" i="27" s="1"/>
  <c r="S19" i="27"/>
  <c r="R19" i="27"/>
  <c r="Q19" i="27"/>
  <c r="P19" i="27"/>
  <c r="O19" i="27"/>
  <c r="N19" i="27"/>
  <c r="S18" i="27"/>
  <c r="R18" i="27"/>
  <c r="Q18" i="27"/>
  <c r="P18" i="27"/>
  <c r="O18" i="27"/>
  <c r="N18" i="27"/>
  <c r="M18" i="27" s="1"/>
  <c r="S17" i="27"/>
  <c r="R17" i="27"/>
  <c r="Q17" i="27"/>
  <c r="P17" i="27"/>
  <c r="O17" i="27"/>
  <c r="N17" i="27"/>
  <c r="S16" i="27"/>
  <c r="R16" i="27"/>
  <c r="Q16" i="27"/>
  <c r="P16" i="27"/>
  <c r="O16" i="27"/>
  <c r="N16" i="27"/>
  <c r="M16" i="27" s="1"/>
  <c r="S15" i="27"/>
  <c r="R15" i="27"/>
  <c r="Q15" i="27"/>
  <c r="P15" i="27"/>
  <c r="O15" i="27"/>
  <c r="N15" i="27"/>
  <c r="S14" i="27"/>
  <c r="R14" i="27"/>
  <c r="Q14" i="27"/>
  <c r="P14" i="27"/>
  <c r="O14" i="27"/>
  <c r="N14" i="27"/>
  <c r="M14" i="27" s="1"/>
  <c r="S13" i="27"/>
  <c r="R13" i="27"/>
  <c r="Q13" i="27"/>
  <c r="P13" i="27"/>
  <c r="O13" i="27"/>
  <c r="N13" i="27"/>
  <c r="S12" i="27"/>
  <c r="R12" i="27"/>
  <c r="Q12" i="27"/>
  <c r="P12" i="27"/>
  <c r="O12" i="27"/>
  <c r="N12" i="27"/>
  <c r="M12" i="27" s="1"/>
  <c r="S11" i="27"/>
  <c r="R11" i="27"/>
  <c r="Q11" i="27"/>
  <c r="P11" i="27"/>
  <c r="O11" i="27"/>
  <c r="N11" i="27"/>
  <c r="S10" i="27"/>
  <c r="R10" i="27"/>
  <c r="Q10" i="27"/>
  <c r="P10" i="27"/>
  <c r="O10" i="27"/>
  <c r="N10" i="27"/>
  <c r="M10" i="27" s="1"/>
  <c r="S9" i="27"/>
  <c r="R9" i="27"/>
  <c r="Q9" i="27"/>
  <c r="P9" i="27"/>
  <c r="O9" i="27"/>
  <c r="N9" i="27"/>
  <c r="S8" i="27"/>
  <c r="R8" i="27"/>
  <c r="Q8" i="27"/>
  <c r="P8" i="27"/>
  <c r="O8" i="27"/>
  <c r="N8" i="27"/>
  <c r="M8" i="27" s="1"/>
  <c r="S7" i="27"/>
  <c r="R7" i="27"/>
  <c r="Q7" i="27"/>
  <c r="P7" i="27"/>
  <c r="O7" i="27"/>
  <c r="N7" i="27"/>
  <c r="S6" i="27"/>
  <c r="R6" i="27"/>
  <c r="Q6" i="27"/>
  <c r="P6" i="27"/>
  <c r="O6" i="27"/>
  <c r="N6" i="27"/>
  <c r="M6" i="27" s="1"/>
  <c r="S5" i="27"/>
  <c r="R5" i="27"/>
  <c r="Q5" i="27"/>
  <c r="P5" i="27"/>
  <c r="O5" i="27"/>
  <c r="N5" i="27"/>
  <c r="S4" i="27"/>
  <c r="R4" i="27"/>
  <c r="Q4" i="27"/>
  <c r="P4" i="27"/>
  <c r="O4" i="27"/>
  <c r="N4" i="27"/>
  <c r="C345" i="36"/>
  <c r="C344" i="36"/>
  <c r="C343" i="36"/>
  <c r="C342" i="36"/>
  <c r="C341" i="36"/>
  <c r="C340" i="36"/>
  <c r="C339" i="36"/>
  <c r="C338" i="36"/>
  <c r="C337" i="36"/>
  <c r="C336" i="36"/>
  <c r="C335" i="36"/>
  <c r="C334" i="36"/>
  <c r="C333" i="36"/>
  <c r="C332" i="36"/>
  <c r="C331" i="36"/>
  <c r="C330" i="36"/>
  <c r="C329" i="36"/>
  <c r="C328" i="36"/>
  <c r="C327" i="36"/>
  <c r="C326" i="36"/>
  <c r="C325" i="36"/>
  <c r="C324" i="36"/>
  <c r="C323" i="36"/>
  <c r="C322" i="36"/>
  <c r="C321" i="36"/>
  <c r="C320" i="36"/>
  <c r="C319" i="36"/>
  <c r="C318" i="36"/>
  <c r="C317" i="36"/>
  <c r="C316" i="36"/>
  <c r="C315" i="36"/>
  <c r="C314" i="36"/>
  <c r="C313" i="36"/>
  <c r="C312" i="36"/>
  <c r="C310" i="36"/>
  <c r="C309" i="36"/>
  <c r="C308" i="36"/>
  <c r="C307" i="36"/>
  <c r="C306" i="36"/>
  <c r="C305" i="36"/>
  <c r="C304" i="36"/>
  <c r="C303" i="36"/>
  <c r="C302" i="36"/>
  <c r="C301" i="36"/>
  <c r="C300" i="36"/>
  <c r="C299" i="36"/>
  <c r="C298" i="36"/>
  <c r="C297" i="36"/>
  <c r="C296" i="36"/>
  <c r="C295" i="36"/>
  <c r="C294" i="36"/>
  <c r="C293" i="36"/>
  <c r="C292" i="36"/>
  <c r="C291" i="36"/>
  <c r="C290" i="36"/>
  <c r="C289" i="36"/>
  <c r="C288" i="36"/>
  <c r="C287" i="36"/>
  <c r="C286" i="36"/>
  <c r="C285" i="36"/>
  <c r="C284" i="36"/>
  <c r="C283" i="36"/>
  <c r="C282" i="36"/>
  <c r="C281" i="36"/>
  <c r="C280" i="36"/>
  <c r="C279" i="36"/>
  <c r="C278" i="36"/>
  <c r="C276" i="36"/>
  <c r="C275" i="36"/>
  <c r="C274" i="36"/>
  <c r="C273" i="36"/>
  <c r="C272" i="36"/>
  <c r="C271" i="36"/>
  <c r="C270" i="36"/>
  <c r="C269" i="36"/>
  <c r="C268" i="36"/>
  <c r="C267" i="36"/>
  <c r="C266" i="36"/>
  <c r="C265" i="36"/>
  <c r="C264" i="36"/>
  <c r="C263" i="36"/>
  <c r="C262" i="36"/>
  <c r="C261" i="36"/>
  <c r="C260" i="36"/>
  <c r="C259" i="36"/>
  <c r="C258" i="36"/>
  <c r="C257" i="36"/>
  <c r="C256" i="36"/>
  <c r="C255" i="36"/>
  <c r="C254" i="36"/>
  <c r="C253" i="36"/>
  <c r="C252" i="36"/>
  <c r="C251" i="36"/>
  <c r="C250" i="36"/>
  <c r="C249" i="36"/>
  <c r="C248" i="36"/>
  <c r="C247" i="36"/>
  <c r="C246" i="36"/>
  <c r="C245" i="36"/>
  <c r="C244" i="36"/>
  <c r="C243" i="36"/>
  <c r="C241" i="36"/>
  <c r="C240" i="36"/>
  <c r="C239" i="36"/>
  <c r="C238" i="36"/>
  <c r="C237" i="36"/>
  <c r="C236" i="36"/>
  <c r="C235" i="36"/>
  <c r="C234" i="36"/>
  <c r="C233" i="36"/>
  <c r="C232" i="36"/>
  <c r="C231" i="36"/>
  <c r="C230" i="36"/>
  <c r="C229" i="36"/>
  <c r="C228" i="36"/>
  <c r="C227" i="36"/>
  <c r="C226" i="36"/>
  <c r="C225" i="36"/>
  <c r="C224" i="36"/>
  <c r="C223" i="36"/>
  <c r="C222" i="36"/>
  <c r="C221" i="36"/>
  <c r="C220" i="36"/>
  <c r="C219" i="36"/>
  <c r="C218" i="36"/>
  <c r="C217" i="36"/>
  <c r="C216" i="36"/>
  <c r="C215" i="36"/>
  <c r="C214" i="36"/>
  <c r="C213" i="36"/>
  <c r="C212" i="36"/>
  <c r="C211" i="36"/>
  <c r="C210" i="36"/>
  <c r="C209" i="36"/>
  <c r="C208" i="36"/>
  <c r="C206" i="36"/>
  <c r="C205" i="36"/>
  <c r="C204" i="36"/>
  <c r="C203" i="36"/>
  <c r="C202" i="36"/>
  <c r="C201" i="36"/>
  <c r="C200" i="36"/>
  <c r="C199" i="36"/>
  <c r="C198" i="36"/>
  <c r="C197" i="36"/>
  <c r="C196" i="36"/>
  <c r="C195" i="36"/>
  <c r="C194" i="36"/>
  <c r="C193" i="36"/>
  <c r="C192" i="36"/>
  <c r="C191" i="36"/>
  <c r="C190" i="36"/>
  <c r="C189" i="36"/>
  <c r="C188" i="36"/>
  <c r="C187" i="36"/>
  <c r="C186" i="36"/>
  <c r="C185" i="36"/>
  <c r="C184" i="36"/>
  <c r="C183" i="36"/>
  <c r="C182" i="36"/>
  <c r="C181" i="36"/>
  <c r="C180" i="36"/>
  <c r="C179" i="36"/>
  <c r="C178" i="36"/>
  <c r="C177" i="36"/>
  <c r="C176" i="36"/>
  <c r="C175" i="36"/>
  <c r="C174" i="36"/>
  <c r="C173" i="36"/>
  <c r="C171" i="36"/>
  <c r="C170" i="36"/>
  <c r="C169" i="36"/>
  <c r="C168" i="36"/>
  <c r="C167" i="36"/>
  <c r="C166" i="36"/>
  <c r="C165" i="36"/>
  <c r="C164" i="36"/>
  <c r="C163" i="36"/>
  <c r="C162" i="36"/>
  <c r="C161" i="36"/>
  <c r="C160" i="36"/>
  <c r="C159" i="36"/>
  <c r="C158" i="36"/>
  <c r="C157" i="36"/>
  <c r="C156" i="36"/>
  <c r="C155" i="36"/>
  <c r="C154" i="36"/>
  <c r="C153" i="36"/>
  <c r="C152" i="36"/>
  <c r="C151" i="36"/>
  <c r="C150" i="36"/>
  <c r="C149" i="36"/>
  <c r="C148" i="36"/>
  <c r="C147" i="36"/>
  <c r="C146" i="36"/>
  <c r="C145" i="36"/>
  <c r="C144" i="36"/>
  <c r="C143" i="36"/>
  <c r="C142" i="36"/>
  <c r="C141" i="36"/>
  <c r="C140" i="36"/>
  <c r="C139" i="36"/>
  <c r="C137" i="36"/>
  <c r="C136" i="36"/>
  <c r="C135" i="36"/>
  <c r="C134" i="36"/>
  <c r="C133" i="36"/>
  <c r="C132" i="36"/>
  <c r="C131" i="36"/>
  <c r="C130" i="36"/>
  <c r="C129" i="36"/>
  <c r="C128" i="36"/>
  <c r="C127" i="36"/>
  <c r="C126" i="36"/>
  <c r="C125" i="36"/>
  <c r="C124" i="36"/>
  <c r="C123" i="36"/>
  <c r="C122" i="36"/>
  <c r="C121" i="36"/>
  <c r="C120" i="36"/>
  <c r="C119" i="36"/>
  <c r="C118" i="36"/>
  <c r="C117" i="36"/>
  <c r="C116" i="36"/>
  <c r="C115" i="36"/>
  <c r="C114" i="36"/>
  <c r="C113" i="36"/>
  <c r="C112" i="36"/>
  <c r="C111" i="36"/>
  <c r="C110" i="36"/>
  <c r="C109" i="36"/>
  <c r="C108" i="36"/>
  <c r="C107" i="36"/>
  <c r="C106" i="36"/>
  <c r="C105" i="36"/>
  <c r="C104" i="36"/>
  <c r="C102" i="36"/>
  <c r="C101" i="36"/>
  <c r="C100" i="36"/>
  <c r="C99" i="36"/>
  <c r="C98" i="36"/>
  <c r="C97" i="36"/>
  <c r="C96" i="36"/>
  <c r="C95" i="36"/>
  <c r="C94" i="36"/>
  <c r="C93" i="36"/>
  <c r="C92" i="36"/>
  <c r="C91" i="36"/>
  <c r="C90" i="36"/>
  <c r="C89" i="36"/>
  <c r="C88" i="36"/>
  <c r="C87" i="36"/>
  <c r="C86" i="36"/>
  <c r="C85" i="36"/>
  <c r="C84" i="36"/>
  <c r="C83" i="36"/>
  <c r="C82" i="36"/>
  <c r="C81" i="36"/>
  <c r="C80" i="36"/>
  <c r="C79" i="36"/>
  <c r="C78" i="36"/>
  <c r="C77" i="36"/>
  <c r="C76" i="36"/>
  <c r="C75" i="36"/>
  <c r="C74" i="36"/>
  <c r="C73" i="36"/>
  <c r="C72" i="36"/>
  <c r="C71" i="36"/>
  <c r="C70" i="36"/>
  <c r="C69" i="36"/>
  <c r="C67" i="36"/>
  <c r="C66" i="36"/>
  <c r="C65" i="36"/>
  <c r="C64" i="36"/>
  <c r="C63" i="36"/>
  <c r="C62" i="36"/>
  <c r="C61" i="36"/>
  <c r="C60" i="36"/>
  <c r="C59" i="36"/>
  <c r="C58" i="36"/>
  <c r="C57" i="36"/>
  <c r="C56" i="36"/>
  <c r="C55" i="36"/>
  <c r="C54" i="36"/>
  <c r="C53" i="36"/>
  <c r="C52" i="36"/>
  <c r="C51" i="36"/>
  <c r="C50" i="36"/>
  <c r="C49" i="36"/>
  <c r="C48" i="36"/>
  <c r="C47" i="36"/>
  <c r="C46" i="36"/>
  <c r="C45" i="36"/>
  <c r="C44" i="36"/>
  <c r="C43" i="36"/>
  <c r="C42" i="36"/>
  <c r="C41" i="36"/>
  <c r="C40" i="36"/>
  <c r="C39" i="36"/>
  <c r="C38" i="36"/>
  <c r="C37" i="36"/>
  <c r="C36" i="36"/>
  <c r="C35" i="36"/>
  <c r="M34" i="29" l="1"/>
  <c r="M10" i="29"/>
  <c r="M7" i="29"/>
  <c r="M9" i="29"/>
  <c r="M15" i="29"/>
  <c r="M22" i="29"/>
  <c r="M37" i="29"/>
  <c r="M6" i="29"/>
  <c r="M19" i="29"/>
  <c r="M21" i="29"/>
  <c r="M27" i="29"/>
  <c r="L27" i="29" s="1"/>
  <c r="M12" i="29"/>
  <c r="M13" i="29"/>
  <c r="M35" i="29"/>
  <c r="M25" i="29"/>
  <c r="M24" i="29"/>
  <c r="M5" i="29"/>
  <c r="M11" i="29"/>
  <c r="M30" i="29"/>
  <c r="M32" i="29"/>
  <c r="M36" i="29"/>
  <c r="M18" i="29"/>
  <c r="L18" i="29" s="1"/>
  <c r="M17" i="29"/>
  <c r="M23" i="29"/>
  <c r="M28" i="22"/>
  <c r="N6" i="22"/>
  <c r="N18" i="22"/>
  <c r="S19" i="22"/>
  <c r="S21" i="22"/>
  <c r="R31" i="22"/>
  <c r="R33" i="22"/>
  <c r="R35" i="22"/>
  <c r="P6" i="22"/>
  <c r="O8" i="22"/>
  <c r="M16" i="22"/>
  <c r="O18" i="22"/>
  <c r="N20" i="22"/>
  <c r="N22" i="22"/>
  <c r="N24" i="22"/>
  <c r="N30" i="22"/>
  <c r="S31" i="22"/>
  <c r="S33" i="22"/>
  <c r="S35" i="22"/>
  <c r="P18" i="22"/>
  <c r="O20" i="22"/>
  <c r="O30" i="22"/>
  <c r="N32" i="22"/>
  <c r="N34" i="22"/>
  <c r="R6" i="22"/>
  <c r="Q8" i="22"/>
  <c r="Q10" i="22"/>
  <c r="Q12" i="22"/>
  <c r="Q18" i="22"/>
  <c r="P20" i="22"/>
  <c r="P22" i="22"/>
  <c r="P24" i="22"/>
  <c r="P26" i="22"/>
  <c r="P30" i="22"/>
  <c r="O32" i="22"/>
  <c r="O34" i="22"/>
  <c r="S6" i="22"/>
  <c r="R8" i="22"/>
  <c r="R10" i="22"/>
  <c r="R12" i="22"/>
  <c r="M14" i="22"/>
  <c r="R18" i="22"/>
  <c r="Q20" i="22"/>
  <c r="Q22" i="22"/>
  <c r="Q24" i="22"/>
  <c r="Q26" i="22"/>
  <c r="Q30" i="22"/>
  <c r="P32" i="22"/>
  <c r="P34" i="22"/>
  <c r="S8" i="22"/>
  <c r="R20" i="22"/>
  <c r="R22" i="22"/>
  <c r="R24" i="22"/>
  <c r="R26" i="22"/>
  <c r="R30" i="22"/>
  <c r="Q32" i="22"/>
  <c r="Q34" i="22"/>
  <c r="N7" i="22"/>
  <c r="N9" i="22"/>
  <c r="N11" i="22"/>
  <c r="N13" i="22"/>
  <c r="R32" i="22"/>
  <c r="R34" i="22"/>
  <c r="O9" i="22"/>
  <c r="O11" i="22"/>
  <c r="O13" i="22"/>
  <c r="N19" i="22"/>
  <c r="N21" i="22"/>
  <c r="N23" i="22"/>
  <c r="N25" i="22"/>
  <c r="O6" i="22"/>
  <c r="O7" i="22"/>
  <c r="Q5" i="22"/>
  <c r="P7" i="22"/>
  <c r="P9" i="22"/>
  <c r="P11" i="22"/>
  <c r="P13" i="22"/>
  <c r="P15" i="22"/>
  <c r="P17" i="22"/>
  <c r="O19" i="22"/>
  <c r="O21" i="22"/>
  <c r="O23" i="22"/>
  <c r="O25" i="22"/>
  <c r="O27" i="22"/>
  <c r="O29" i="22"/>
  <c r="N31" i="22"/>
  <c r="N33" i="22"/>
  <c r="N35" i="22"/>
  <c r="R5" i="22"/>
  <c r="Q7" i="22"/>
  <c r="Q9" i="22"/>
  <c r="Q11" i="22"/>
  <c r="Q13" i="22"/>
  <c r="Q15" i="22"/>
  <c r="Q17" i="22"/>
  <c r="P19" i="22"/>
  <c r="P21" i="22"/>
  <c r="P23" i="22"/>
  <c r="P25" i="22"/>
  <c r="P27" i="22"/>
  <c r="P29" i="22"/>
  <c r="O31" i="22"/>
  <c r="O33" i="22"/>
  <c r="M33" i="22" s="1"/>
  <c r="O35" i="22"/>
  <c r="M28" i="24"/>
  <c r="M34" i="24"/>
  <c r="M36" i="24"/>
  <c r="M21" i="24"/>
  <c r="M8" i="24"/>
  <c r="M14" i="24"/>
  <c r="M13" i="24"/>
  <c r="M12" i="24"/>
  <c r="M22" i="24"/>
  <c r="M10" i="24"/>
  <c r="M18" i="24"/>
  <c r="M6" i="24"/>
  <c r="M7" i="24"/>
  <c r="M9" i="24"/>
  <c r="M15" i="24"/>
  <c r="M25" i="24"/>
  <c r="M19" i="24"/>
  <c r="L19" i="24" s="1"/>
  <c r="M37" i="24"/>
  <c r="M5" i="24"/>
  <c r="M23" i="24"/>
  <c r="M17" i="24"/>
  <c r="M11" i="24"/>
  <c r="M20" i="24"/>
  <c r="M26" i="24"/>
  <c r="M35" i="24"/>
  <c r="M24" i="24"/>
  <c r="M30" i="24"/>
  <c r="M32" i="24"/>
  <c r="M16" i="18"/>
  <c r="M14" i="18"/>
  <c r="M4" i="18"/>
  <c r="M8" i="18"/>
  <c r="M28" i="18"/>
  <c r="M9" i="18"/>
  <c r="M18" i="18"/>
  <c r="M30" i="18"/>
  <c r="M5" i="18"/>
  <c r="M15" i="18"/>
  <c r="M22" i="18"/>
  <c r="M34" i="18"/>
  <c r="M17" i="18"/>
  <c r="M29" i="18"/>
  <c r="M23" i="18"/>
  <c r="M12" i="18"/>
  <c r="M35" i="18"/>
  <c r="M6" i="18"/>
  <c r="M10" i="18"/>
  <c r="M20" i="18"/>
  <c r="M24" i="18"/>
  <c r="M26" i="18"/>
  <c r="M32" i="18"/>
  <c r="M31" i="27"/>
  <c r="M33" i="27"/>
  <c r="M4" i="27"/>
  <c r="M5" i="27"/>
  <c r="M7" i="27"/>
  <c r="M9" i="27"/>
  <c r="M11" i="27"/>
  <c r="M13" i="27"/>
  <c r="M15" i="27"/>
  <c r="M17" i="27"/>
  <c r="M19" i="27"/>
  <c r="M21" i="27"/>
  <c r="M23" i="27"/>
  <c r="M25" i="27"/>
  <c r="L25" i="27" s="1"/>
  <c r="M27" i="27"/>
  <c r="M29" i="27"/>
  <c r="M35" i="27"/>
  <c r="M30" i="27"/>
  <c r="M32" i="27"/>
  <c r="M34" i="27"/>
  <c r="M36" i="27"/>
  <c r="M4" i="24"/>
  <c r="N4" i="22"/>
  <c r="O4" i="22"/>
  <c r="B37" i="20"/>
  <c r="A45" i="20"/>
  <c r="S36" i="20"/>
  <c r="R36" i="20"/>
  <c r="Q36" i="20"/>
  <c r="P36" i="20"/>
  <c r="O36" i="20"/>
  <c r="N36" i="20"/>
  <c r="S35" i="20"/>
  <c r="R35" i="20"/>
  <c r="Q35" i="20"/>
  <c r="P35" i="20"/>
  <c r="O35" i="20"/>
  <c r="N35" i="20"/>
  <c r="Q5" i="20"/>
  <c r="S7" i="20"/>
  <c r="Q10" i="20"/>
  <c r="S11" i="20"/>
  <c r="Q12" i="20"/>
  <c r="O13" i="20"/>
  <c r="P14" i="20"/>
  <c r="O15" i="20"/>
  <c r="O17" i="20"/>
  <c r="Q20" i="20"/>
  <c r="S22" i="20"/>
  <c r="N23" i="20"/>
  <c r="N24" i="20"/>
  <c r="N25" i="20"/>
  <c r="P26" i="20"/>
  <c r="N27" i="20"/>
  <c r="S29" i="20"/>
  <c r="R30" i="20"/>
  <c r="S32" i="20"/>
  <c r="Q33" i="20"/>
  <c r="P34" i="20"/>
  <c r="R33" i="20"/>
  <c r="P32" i="20"/>
  <c r="P30" i="20"/>
  <c r="P28" i="20"/>
  <c r="R21" i="20"/>
  <c r="P20" i="20"/>
  <c r="R19" i="20"/>
  <c r="P18" i="20"/>
  <c r="R17" i="20"/>
  <c r="P16" i="20"/>
  <c r="P8" i="20"/>
  <c r="P6" i="20"/>
  <c r="Q4" i="20"/>
  <c r="S34" i="20"/>
  <c r="R34" i="20"/>
  <c r="Q34" i="20"/>
  <c r="N34" i="20"/>
  <c r="S33" i="20"/>
  <c r="R32" i="20"/>
  <c r="N32" i="20"/>
  <c r="S31" i="20"/>
  <c r="M31" i="20" s="1"/>
  <c r="S30" i="20"/>
  <c r="Q29" i="20"/>
  <c r="O29" i="20"/>
  <c r="N29" i="20"/>
  <c r="S28" i="20"/>
  <c r="R28" i="20"/>
  <c r="Q28" i="20"/>
  <c r="S26" i="20"/>
  <c r="R26" i="20"/>
  <c r="Q26" i="20"/>
  <c r="S23" i="20"/>
  <c r="R23" i="20"/>
  <c r="Q23" i="20"/>
  <c r="P23" i="20"/>
  <c r="O23" i="20"/>
  <c r="N22" i="20"/>
  <c r="S21" i="20"/>
  <c r="Q21" i="20"/>
  <c r="P21" i="20"/>
  <c r="O21" i="20"/>
  <c r="N21" i="20"/>
  <c r="S20" i="20"/>
  <c r="R20" i="20"/>
  <c r="S19" i="20"/>
  <c r="Q19" i="20"/>
  <c r="P19" i="20"/>
  <c r="O19" i="20"/>
  <c r="N19" i="20"/>
  <c r="S18" i="20"/>
  <c r="R18" i="20"/>
  <c r="Q18" i="20"/>
  <c r="S17" i="20"/>
  <c r="Q17" i="20"/>
  <c r="N17" i="20"/>
  <c r="S16" i="20"/>
  <c r="R16" i="20"/>
  <c r="Q16" i="20"/>
  <c r="N13" i="20"/>
  <c r="S12" i="20"/>
  <c r="R12" i="20"/>
  <c r="P11" i="20"/>
  <c r="O11" i="20"/>
  <c r="N11" i="20"/>
  <c r="S10" i="20"/>
  <c r="R10" i="20"/>
  <c r="S9" i="20"/>
  <c r="R9" i="20"/>
  <c r="Q9" i="20"/>
  <c r="P9" i="20"/>
  <c r="O9" i="20"/>
  <c r="N9" i="20"/>
  <c r="S8" i="20"/>
  <c r="R8" i="20"/>
  <c r="Q8" i="20"/>
  <c r="N8" i="20"/>
  <c r="R7" i="20"/>
  <c r="Q7" i="20"/>
  <c r="P7" i="20"/>
  <c r="O7" i="20"/>
  <c r="N7" i="20"/>
  <c r="S6" i="20"/>
  <c r="R6" i="20"/>
  <c r="Q6" i="20"/>
  <c r="N6" i="20"/>
  <c r="S5" i="20"/>
  <c r="R5" i="20"/>
  <c r="P5" i="20"/>
  <c r="O5" i="20"/>
  <c r="N5" i="20"/>
  <c r="N4" i="20"/>
  <c r="S4" i="20"/>
  <c r="R4" i="20"/>
  <c r="C2" i="36"/>
  <c r="C3" i="36"/>
  <c r="C4" i="36"/>
  <c r="C5" i="36"/>
  <c r="C6" i="36"/>
  <c r="C7" i="36"/>
  <c r="C8" i="36"/>
  <c r="C9" i="36"/>
  <c r="C10" i="36"/>
  <c r="C11" i="36"/>
  <c r="C12" i="36"/>
  <c r="C13" i="36"/>
  <c r="C14" i="36"/>
  <c r="C15" i="36"/>
  <c r="C16" i="36"/>
  <c r="C17" i="36"/>
  <c r="C18" i="36"/>
  <c r="C19" i="36"/>
  <c r="C20" i="36"/>
  <c r="C21" i="36"/>
  <c r="C22" i="36"/>
  <c r="C23" i="36"/>
  <c r="C24" i="36"/>
  <c r="C25" i="36"/>
  <c r="C26" i="36"/>
  <c r="C27" i="36"/>
  <c r="C28" i="36"/>
  <c r="C29" i="36"/>
  <c r="C30" i="36"/>
  <c r="C31" i="36"/>
  <c r="C32" i="36"/>
  <c r="C33" i="36"/>
  <c r="C1" i="36"/>
  <c r="M17" i="22" l="1"/>
  <c r="M25" i="22"/>
  <c r="M21" i="22"/>
  <c r="M12" i="22"/>
  <c r="M30" i="22"/>
  <c r="M31" i="22"/>
  <c r="M32" i="22"/>
  <c r="M10" i="22"/>
  <c r="M24" i="22"/>
  <c r="M5" i="22"/>
  <c r="M22" i="22"/>
  <c r="M29" i="22"/>
  <c r="M27" i="22"/>
  <c r="M13" i="22"/>
  <c r="M20" i="22"/>
  <c r="M11" i="22"/>
  <c r="M8" i="22"/>
  <c r="M7" i="22"/>
  <c r="M34" i="22"/>
  <c r="M18" i="22"/>
  <c r="M4" i="22"/>
  <c r="M15" i="22"/>
  <c r="M19" i="22"/>
  <c r="M23" i="22"/>
  <c r="M6" i="22"/>
  <c r="M35" i="22"/>
  <c r="M26" i="22"/>
  <c r="M9" i="22"/>
  <c r="M35" i="20"/>
  <c r="M7" i="20"/>
  <c r="M5" i="20"/>
  <c r="M21" i="20"/>
  <c r="M19" i="20"/>
  <c r="M23" i="20"/>
  <c r="M9" i="20"/>
  <c r="M36" i="20"/>
  <c r="M17" i="20"/>
  <c r="Q14" i="20"/>
  <c r="R14" i="20"/>
  <c r="R11" i="20"/>
  <c r="N15" i="20"/>
  <c r="O24" i="20"/>
  <c r="Q32" i="20"/>
  <c r="P22" i="20"/>
  <c r="Q25" i="20"/>
  <c r="Q11" i="20"/>
  <c r="P10" i="20"/>
  <c r="P24" i="20"/>
  <c r="N12" i="20"/>
  <c r="R22" i="20"/>
  <c r="N33" i="20"/>
  <c r="M33" i="20" s="1"/>
  <c r="S27" i="20"/>
  <c r="S14" i="20"/>
  <c r="Q22" i="20"/>
  <c r="O12" i="20"/>
  <c r="N10" i="20"/>
  <c r="N20" i="20"/>
  <c r="M20" i="20" s="1"/>
  <c r="S24" i="20"/>
  <c r="Q30" i="20"/>
  <c r="O33" i="20"/>
  <c r="P12" i="20"/>
  <c r="O25" i="20"/>
  <c r="M25" i="20" s="1"/>
  <c r="O27" i="20"/>
  <c r="P13" i="20"/>
  <c r="P15" i="20"/>
  <c r="P17" i="20"/>
  <c r="P25" i="20"/>
  <c r="P27" i="20"/>
  <c r="P29" i="20"/>
  <c r="P33" i="20"/>
  <c r="R13" i="20"/>
  <c r="R15" i="20"/>
  <c r="R25" i="20"/>
  <c r="R27" i="20"/>
  <c r="R29" i="20"/>
  <c r="Q13" i="20"/>
  <c r="Q15" i="20"/>
  <c r="S13" i="20"/>
  <c r="S15" i="20"/>
  <c r="S25" i="20"/>
  <c r="O4" i="20"/>
  <c r="N14" i="20"/>
  <c r="N16" i="20"/>
  <c r="N18" i="20"/>
  <c r="M18" i="20" s="1"/>
  <c r="P4" i="20"/>
  <c r="O8" i="20"/>
  <c r="M8" i="20" s="1"/>
  <c r="O10" i="20"/>
  <c r="O14" i="20"/>
  <c r="O16" i="20"/>
  <c r="O18" i="20"/>
  <c r="O20" i="20"/>
  <c r="O22" i="20"/>
  <c r="O26" i="20"/>
  <c r="O28" i="20"/>
  <c r="O30" i="20"/>
  <c r="O32" i="20"/>
  <c r="M32" i="20" s="1"/>
  <c r="O34" i="20"/>
  <c r="M34" i="20" s="1"/>
  <c r="Q27" i="20"/>
  <c r="N26" i="20"/>
  <c r="M26" i="20" s="1"/>
  <c r="N28" i="20"/>
  <c r="N30" i="20"/>
  <c r="O6" i="20"/>
  <c r="M6" i="20" s="1"/>
  <c r="A45" i="26"/>
  <c r="A44" i="28"/>
  <c r="A45" i="18"/>
  <c r="A45" i="24"/>
  <c r="A46" i="29"/>
  <c r="A45" i="30"/>
  <c r="A44" i="27"/>
  <c r="M12" i="20" l="1"/>
  <c r="M4" i="20"/>
  <c r="M13" i="20"/>
  <c r="M27" i="20"/>
  <c r="M11" i="20"/>
  <c r="M16" i="20"/>
  <c r="M22" i="20"/>
  <c r="M29" i="20"/>
  <c r="M10" i="20"/>
  <c r="M24" i="20"/>
  <c r="M14" i="20"/>
  <c r="M30" i="20"/>
  <c r="M15" i="20"/>
  <c r="M28" i="20"/>
  <c r="L37" i="30"/>
  <c r="L36" i="30"/>
  <c r="C333" i="35"/>
  <c r="B333" i="35" s="1"/>
  <c r="C332" i="35"/>
  <c r="B332" i="35"/>
  <c r="C331" i="35"/>
  <c r="B331" i="35" s="1"/>
  <c r="C330" i="35"/>
  <c r="B330" i="35"/>
  <c r="C329" i="35"/>
  <c r="B329" i="35" s="1"/>
  <c r="C328" i="35"/>
  <c r="B328" i="35"/>
  <c r="C327" i="35"/>
  <c r="B327" i="35" s="1"/>
  <c r="C326" i="35"/>
  <c r="B326" i="35"/>
  <c r="C325" i="35"/>
  <c r="B325" i="35" s="1"/>
  <c r="C324" i="35"/>
  <c r="B324" i="35"/>
  <c r="C323" i="35"/>
  <c r="B323" i="35" s="1"/>
  <c r="C322" i="35"/>
  <c r="B322" i="35"/>
  <c r="C321" i="35"/>
  <c r="B321" i="35" s="1"/>
  <c r="C320" i="35"/>
  <c r="B320" i="35"/>
  <c r="C319" i="35"/>
  <c r="B319" i="35" s="1"/>
  <c r="C318" i="35"/>
  <c r="B318" i="35"/>
  <c r="C317" i="35"/>
  <c r="B317" i="35" s="1"/>
  <c r="C316" i="35"/>
  <c r="B316" i="35"/>
  <c r="C315" i="35"/>
  <c r="B315" i="35" s="1"/>
  <c r="C314" i="35"/>
  <c r="B314" i="35"/>
  <c r="C313" i="35"/>
  <c r="B313" i="35" s="1"/>
  <c r="C312" i="35"/>
  <c r="B312" i="35"/>
  <c r="C311" i="35"/>
  <c r="B311" i="35" s="1"/>
  <c r="C310" i="35"/>
  <c r="B310" i="35"/>
  <c r="C309" i="35"/>
  <c r="B309" i="35" s="1"/>
  <c r="C308" i="35"/>
  <c r="B308" i="35"/>
  <c r="C307" i="35"/>
  <c r="B307" i="35" s="1"/>
  <c r="C306" i="35"/>
  <c r="B306" i="35"/>
  <c r="C305" i="35"/>
  <c r="B305" i="35" s="1"/>
  <c r="C304" i="35"/>
  <c r="B304" i="35"/>
  <c r="C303" i="35"/>
  <c r="B303" i="35" s="1"/>
  <c r="C302" i="35"/>
  <c r="B302" i="35"/>
  <c r="C301" i="35"/>
  <c r="B301" i="35" s="1"/>
  <c r="C300" i="35"/>
  <c r="B300" i="35" s="1"/>
  <c r="L37" i="29"/>
  <c r="C299" i="35"/>
  <c r="B299" i="35" s="1"/>
  <c r="C298" i="35"/>
  <c r="B298" i="35" s="1"/>
  <c r="C297" i="35"/>
  <c r="B297" i="35" s="1"/>
  <c r="C296" i="35"/>
  <c r="B296" i="35" s="1"/>
  <c r="C295" i="35"/>
  <c r="B295" i="35" s="1"/>
  <c r="C294" i="35"/>
  <c r="B294" i="35" s="1"/>
  <c r="C293" i="35"/>
  <c r="B293" i="35" s="1"/>
  <c r="C292" i="35"/>
  <c r="B292" i="35" s="1"/>
  <c r="C291" i="35"/>
  <c r="B291" i="35" s="1"/>
  <c r="C290" i="35"/>
  <c r="B290" i="35" s="1"/>
  <c r="C289" i="35"/>
  <c r="B289" i="35" s="1"/>
  <c r="C288" i="35"/>
  <c r="B288" i="35" s="1"/>
  <c r="C287" i="35"/>
  <c r="B287" i="35" s="1"/>
  <c r="C286" i="35"/>
  <c r="B286" i="35" s="1"/>
  <c r="C285" i="35"/>
  <c r="B285" i="35" s="1"/>
  <c r="C284" i="35"/>
  <c r="B284" i="35" s="1"/>
  <c r="C283" i="35"/>
  <c r="B283" i="35" s="1"/>
  <c r="C282" i="35"/>
  <c r="B282" i="35" s="1"/>
  <c r="C281" i="35"/>
  <c r="B281" i="35" s="1"/>
  <c r="C280" i="35"/>
  <c r="B280" i="35" s="1"/>
  <c r="C279" i="35"/>
  <c r="B279" i="35" s="1"/>
  <c r="C278" i="35"/>
  <c r="B278" i="35" s="1"/>
  <c r="C277" i="35"/>
  <c r="B277" i="35" s="1"/>
  <c r="C276" i="35"/>
  <c r="B276" i="35" s="1"/>
  <c r="C275" i="35"/>
  <c r="B275" i="35" s="1"/>
  <c r="C274" i="35"/>
  <c r="B274" i="35" s="1"/>
  <c r="C273" i="35"/>
  <c r="B273" i="35" s="1"/>
  <c r="C272" i="35"/>
  <c r="B272" i="35" s="1"/>
  <c r="C271" i="35"/>
  <c r="B271" i="35" s="1"/>
  <c r="C270" i="35"/>
  <c r="B270" i="35" s="1"/>
  <c r="C269" i="35"/>
  <c r="B269" i="35" s="1"/>
  <c r="C268" i="35"/>
  <c r="B268" i="35" s="1"/>
  <c r="C267" i="35"/>
  <c r="B267" i="35" s="1"/>
  <c r="C266" i="35"/>
  <c r="B266" i="35" s="1"/>
  <c r="C265" i="35"/>
  <c r="B265" i="35" s="1"/>
  <c r="C264" i="35"/>
  <c r="B264" i="35" s="1"/>
  <c r="C263" i="35"/>
  <c r="B263" i="35" s="1"/>
  <c r="C262" i="35"/>
  <c r="B262" i="35" s="1"/>
  <c r="C261" i="35"/>
  <c r="B261" i="35" s="1"/>
  <c r="C260" i="35"/>
  <c r="B260" i="35" s="1"/>
  <c r="C259" i="35"/>
  <c r="B259" i="35" s="1"/>
  <c r="C258" i="35"/>
  <c r="B258" i="35" s="1"/>
  <c r="C257" i="35"/>
  <c r="B257" i="35" s="1"/>
  <c r="C256" i="35"/>
  <c r="B256" i="35" s="1"/>
  <c r="C255" i="35"/>
  <c r="B255" i="35" s="1"/>
  <c r="C254" i="35"/>
  <c r="B254" i="35" s="1"/>
  <c r="C253" i="35"/>
  <c r="B253" i="35" s="1"/>
  <c r="C252" i="35"/>
  <c r="B252" i="35" s="1"/>
  <c r="C251" i="35"/>
  <c r="B251" i="35" s="1"/>
  <c r="C250" i="35"/>
  <c r="B250" i="35" s="1"/>
  <c r="C249" i="35"/>
  <c r="B249" i="35" s="1"/>
  <c r="C248" i="35"/>
  <c r="B248" i="35" s="1"/>
  <c r="C247" i="35"/>
  <c r="B247" i="35" s="1"/>
  <c r="C246" i="35"/>
  <c r="B246" i="35" s="1"/>
  <c r="C245" i="35"/>
  <c r="B245" i="35" s="1"/>
  <c r="C244" i="35"/>
  <c r="B244" i="35" s="1"/>
  <c r="C243" i="35"/>
  <c r="B243" i="35" s="1"/>
  <c r="C242" i="35"/>
  <c r="B242" i="35" s="1"/>
  <c r="C241" i="35"/>
  <c r="B241" i="35" s="1"/>
  <c r="C240" i="35"/>
  <c r="B240" i="35" s="1"/>
  <c r="C239" i="35"/>
  <c r="B239" i="35" s="1"/>
  <c r="C238" i="35"/>
  <c r="B238" i="35" s="1"/>
  <c r="C237" i="35"/>
  <c r="B237" i="35" s="1"/>
  <c r="C236" i="35"/>
  <c r="B236" i="35" s="1"/>
  <c r="C235" i="35"/>
  <c r="B235" i="35" s="1"/>
  <c r="C234" i="35"/>
  <c r="B234" i="35" s="1"/>
  <c r="C233" i="35"/>
  <c r="B233" i="35" s="1"/>
  <c r="C232" i="35"/>
  <c r="B232" i="35" s="1"/>
  <c r="C231" i="35"/>
  <c r="B231" i="35" s="1"/>
  <c r="C230" i="35"/>
  <c r="B230" i="35" s="1"/>
  <c r="C229" i="35"/>
  <c r="B229" i="35" s="1"/>
  <c r="C228" i="35"/>
  <c r="B228" i="35" s="1"/>
  <c r="C227" i="35"/>
  <c r="B227" i="35" s="1"/>
  <c r="C226" i="35"/>
  <c r="B226" i="35" s="1"/>
  <c r="C225" i="35"/>
  <c r="B225" i="35" s="1"/>
  <c r="C224" i="35"/>
  <c r="B224" i="35" s="1"/>
  <c r="C223" i="35"/>
  <c r="B223" i="35" s="1"/>
  <c r="C222" i="35"/>
  <c r="B222" i="35" s="1"/>
  <c r="C221" i="35"/>
  <c r="B221" i="35" s="1"/>
  <c r="C220" i="35"/>
  <c r="B220" i="35" s="1"/>
  <c r="C219" i="35"/>
  <c r="B219" i="35" s="1"/>
  <c r="C218" i="35"/>
  <c r="B218" i="35" s="1"/>
  <c r="C217" i="35"/>
  <c r="B217" i="35" s="1"/>
  <c r="C216" i="35"/>
  <c r="B216" i="35" s="1"/>
  <c r="C215" i="35"/>
  <c r="B215" i="35" s="1"/>
  <c r="C214" i="35"/>
  <c r="B214" i="35" s="1"/>
  <c r="C213" i="35"/>
  <c r="B213" i="35" s="1"/>
  <c r="C212" i="35"/>
  <c r="B212" i="35" s="1"/>
  <c r="C211" i="35"/>
  <c r="B211" i="35" s="1"/>
  <c r="C210" i="35"/>
  <c r="B210" i="35" s="1"/>
  <c r="C209" i="35"/>
  <c r="B209" i="35" s="1"/>
  <c r="C208" i="35"/>
  <c r="B208" i="35" s="1"/>
  <c r="C207" i="35"/>
  <c r="B207" i="35" s="1"/>
  <c r="C206" i="35"/>
  <c r="B206" i="35" s="1"/>
  <c r="C205" i="35"/>
  <c r="B205" i="35" s="1"/>
  <c r="C204" i="35"/>
  <c r="B204" i="35" s="1"/>
  <c r="C203" i="35"/>
  <c r="B203" i="35" s="1"/>
  <c r="C202" i="35"/>
  <c r="B202" i="35" s="1"/>
  <c r="C201" i="35"/>
  <c r="B201" i="35" s="1"/>
  <c r="C200" i="35"/>
  <c r="B200" i="35" s="1"/>
  <c r="C199" i="35"/>
  <c r="B199" i="35" s="1"/>
  <c r="C198" i="35"/>
  <c r="B198" i="35" s="1"/>
  <c r="C197" i="35"/>
  <c r="B197" i="35" s="1"/>
  <c r="C196" i="35"/>
  <c r="B196" i="35" s="1"/>
  <c r="C195" i="35"/>
  <c r="B195" i="35" s="1"/>
  <c r="C194" i="35"/>
  <c r="B194" i="35" s="1"/>
  <c r="C193" i="35"/>
  <c r="B193" i="35" s="1"/>
  <c r="C192" i="35"/>
  <c r="B192" i="35" s="1"/>
  <c r="C191" i="35"/>
  <c r="B191" i="35" s="1"/>
  <c r="C190" i="35"/>
  <c r="B190" i="35" s="1"/>
  <c r="C189" i="35"/>
  <c r="B189" i="35" s="1"/>
  <c r="C188" i="35"/>
  <c r="B188" i="35" s="1"/>
  <c r="C187" i="35"/>
  <c r="B187" i="35" s="1"/>
  <c r="C186" i="35"/>
  <c r="B186" i="35" s="1"/>
  <c r="C185" i="35"/>
  <c r="B185" i="35" s="1"/>
  <c r="C184" i="35"/>
  <c r="B184" i="35" s="1"/>
  <c r="C183" i="35"/>
  <c r="B183" i="35" s="1"/>
  <c r="C182" i="35"/>
  <c r="B182" i="35" s="1"/>
  <c r="C181" i="35"/>
  <c r="B181" i="35" s="1"/>
  <c r="C180" i="35"/>
  <c r="B180" i="35" s="1"/>
  <c r="C179" i="35"/>
  <c r="B179" i="35" s="1"/>
  <c r="C178" i="35"/>
  <c r="B178" i="35" s="1"/>
  <c r="C177" i="35"/>
  <c r="B177" i="35" s="1"/>
  <c r="C176" i="35"/>
  <c r="B176" i="35" s="1"/>
  <c r="C175" i="35"/>
  <c r="B175" i="35" s="1"/>
  <c r="C174" i="35"/>
  <c r="B174" i="35" s="1"/>
  <c r="C173" i="35"/>
  <c r="B173" i="35" s="1"/>
  <c r="C172" i="35"/>
  <c r="B172" i="35" s="1"/>
  <c r="C171" i="35"/>
  <c r="B171" i="35" s="1"/>
  <c r="C170" i="35"/>
  <c r="B170" i="35" s="1"/>
  <c r="C169" i="35"/>
  <c r="B169" i="35" s="1"/>
  <c r="C168" i="35"/>
  <c r="B168" i="35" s="1"/>
  <c r="C167" i="35"/>
  <c r="B167" i="35" s="1"/>
  <c r="C166" i="35"/>
  <c r="B166" i="35" s="1"/>
  <c r="C165" i="35"/>
  <c r="B165" i="35" s="1"/>
  <c r="C164" i="35"/>
  <c r="B164" i="35" s="1"/>
  <c r="C163" i="35"/>
  <c r="B163" i="35" s="1"/>
  <c r="C162" i="35"/>
  <c r="B162" i="35" s="1"/>
  <c r="C161" i="35"/>
  <c r="B161" i="35" s="1"/>
  <c r="C160" i="35"/>
  <c r="B160" i="35" s="1"/>
  <c r="C159" i="35"/>
  <c r="B159" i="35" s="1"/>
  <c r="C158" i="35"/>
  <c r="B158" i="35" s="1"/>
  <c r="C157" i="35"/>
  <c r="B157" i="35" s="1"/>
  <c r="C156" i="35"/>
  <c r="B156" i="35" s="1"/>
  <c r="C155" i="35"/>
  <c r="B155" i="35" s="1"/>
  <c r="C154" i="35"/>
  <c r="B154" i="35" s="1"/>
  <c r="C153" i="35"/>
  <c r="B153" i="35" s="1"/>
  <c r="C152" i="35"/>
  <c r="B152" i="35" s="1"/>
  <c r="C151" i="35"/>
  <c r="B151" i="35" s="1"/>
  <c r="C150" i="35"/>
  <c r="B150" i="35" s="1"/>
  <c r="C149" i="35"/>
  <c r="B149" i="35" s="1"/>
  <c r="C148" i="35"/>
  <c r="B148" i="35" s="1"/>
  <c r="C147" i="35"/>
  <c r="B147" i="35" s="1"/>
  <c r="C146" i="35"/>
  <c r="B146" i="35" s="1"/>
  <c r="C145" i="35"/>
  <c r="B145" i="35" s="1"/>
  <c r="C144" i="35"/>
  <c r="B144" i="35" s="1"/>
  <c r="C143" i="35"/>
  <c r="B143" i="35" s="1"/>
  <c r="C142" i="35"/>
  <c r="B142" i="35" s="1"/>
  <c r="C141" i="35"/>
  <c r="B141" i="35" s="1"/>
  <c r="C140" i="35"/>
  <c r="B140" i="35" s="1"/>
  <c r="C139" i="35"/>
  <c r="B139" i="35" s="1"/>
  <c r="C138" i="35"/>
  <c r="B138" i="35" s="1"/>
  <c r="C137" i="35"/>
  <c r="B137" i="35" s="1"/>
  <c r="C136" i="35"/>
  <c r="B136" i="35" s="1"/>
  <c r="C135" i="35"/>
  <c r="B135" i="35" s="1"/>
  <c r="C134" i="35"/>
  <c r="B134" i="35" s="1"/>
  <c r="C133" i="35"/>
  <c r="B133" i="35" s="1"/>
  <c r="L17" i="24"/>
  <c r="L37" i="24"/>
  <c r="C132" i="35" l="1"/>
  <c r="B132" i="35" s="1"/>
  <c r="C131" i="35"/>
  <c r="B131" i="35" s="1"/>
  <c r="C130" i="35"/>
  <c r="B130" i="35" s="1"/>
  <c r="C129" i="35"/>
  <c r="B129" i="35" s="1"/>
  <c r="C128" i="35"/>
  <c r="B128" i="35" s="1"/>
  <c r="C127" i="35"/>
  <c r="B127" i="35" s="1"/>
  <c r="C126" i="35"/>
  <c r="B126" i="35" s="1"/>
  <c r="C125" i="35"/>
  <c r="B125" i="35" s="1"/>
  <c r="C124" i="35"/>
  <c r="B124" i="35" s="1"/>
  <c r="C123" i="35"/>
  <c r="B123" i="35" s="1"/>
  <c r="C122" i="35"/>
  <c r="B122" i="35" s="1"/>
  <c r="C121" i="35"/>
  <c r="B121" i="35" s="1"/>
  <c r="C120" i="35"/>
  <c r="B120" i="35" s="1"/>
  <c r="C119" i="35"/>
  <c r="B119" i="35" s="1"/>
  <c r="C118" i="35"/>
  <c r="B118" i="35" s="1"/>
  <c r="C117" i="35"/>
  <c r="B117" i="35" s="1"/>
  <c r="C116" i="35"/>
  <c r="B116" i="35" s="1"/>
  <c r="C115" i="35"/>
  <c r="B115" i="35" s="1"/>
  <c r="C114" i="35"/>
  <c r="B114" i="35" s="1"/>
  <c r="C113" i="35"/>
  <c r="B113" i="35" s="1"/>
  <c r="C112" i="35"/>
  <c r="B112" i="35" s="1"/>
  <c r="C111" i="35"/>
  <c r="B111" i="35" s="1"/>
  <c r="C110" i="35"/>
  <c r="B110" i="35" s="1"/>
  <c r="C109" i="35"/>
  <c r="B109" i="35" s="1"/>
  <c r="C108" i="35"/>
  <c r="B108" i="35" s="1"/>
  <c r="C107" i="35"/>
  <c r="B107" i="35" s="1"/>
  <c r="C106" i="35"/>
  <c r="B106" i="35" s="1"/>
  <c r="C105" i="35"/>
  <c r="B105" i="35" s="1"/>
  <c r="C104" i="35"/>
  <c r="B104" i="35" s="1"/>
  <c r="C103" i="35"/>
  <c r="B103" i="35" s="1"/>
  <c r="C102" i="35"/>
  <c r="B102" i="35" s="1"/>
  <c r="C101" i="35"/>
  <c r="B101" i="35" s="1"/>
  <c r="C100" i="35"/>
  <c r="B100" i="35" s="1"/>
  <c r="C99" i="35"/>
  <c r="B99" i="35" s="1"/>
  <c r="L37" i="18"/>
  <c r="L36" i="18"/>
  <c r="C98" i="35"/>
  <c r="B98" i="35" s="1"/>
  <c r="C97" i="35"/>
  <c r="B97" i="35" s="1"/>
  <c r="C96" i="35"/>
  <c r="B96" i="35" s="1"/>
  <c r="C95" i="35"/>
  <c r="B95" i="35" s="1"/>
  <c r="C94" i="35"/>
  <c r="B94" i="35" s="1"/>
  <c r="C93" i="35"/>
  <c r="B93" i="35" s="1"/>
  <c r="C92" i="35"/>
  <c r="B92" i="35" s="1"/>
  <c r="C91" i="35"/>
  <c r="B91" i="35" s="1"/>
  <c r="C90" i="35"/>
  <c r="B90" i="35" s="1"/>
  <c r="C89" i="35"/>
  <c r="B89" i="35" s="1"/>
  <c r="C88" i="35"/>
  <c r="B88" i="35" s="1"/>
  <c r="C87" i="35"/>
  <c r="B87" i="35" s="1"/>
  <c r="C86" i="35"/>
  <c r="B86" i="35" s="1"/>
  <c r="C85" i="35"/>
  <c r="B85" i="35" s="1"/>
  <c r="C84" i="35"/>
  <c r="B84" i="35" s="1"/>
  <c r="C83" i="35"/>
  <c r="B83" i="35" s="1"/>
  <c r="C82" i="35"/>
  <c r="B82" i="35" s="1"/>
  <c r="C81" i="35"/>
  <c r="B81" i="35" s="1"/>
  <c r="C80" i="35"/>
  <c r="B80" i="35" s="1"/>
  <c r="C79" i="35"/>
  <c r="B79" i="35" s="1"/>
  <c r="C78" i="35"/>
  <c r="B78" i="35" s="1"/>
  <c r="C77" i="35"/>
  <c r="B77" i="35" s="1"/>
  <c r="C76" i="35"/>
  <c r="B76" i="35" s="1"/>
  <c r="C75" i="35"/>
  <c r="B75" i="35" s="1"/>
  <c r="C74" i="35"/>
  <c r="B74" i="35" s="1"/>
  <c r="C73" i="35"/>
  <c r="B73" i="35" s="1"/>
  <c r="C72" i="35"/>
  <c r="B72" i="35" s="1"/>
  <c r="C71" i="35"/>
  <c r="B71" i="35" s="1"/>
  <c r="C70" i="35"/>
  <c r="B70" i="35" s="1"/>
  <c r="C69" i="35"/>
  <c r="B69" i="35" s="1"/>
  <c r="C68" i="35"/>
  <c r="B68" i="35" s="1"/>
  <c r="C67" i="35"/>
  <c r="B67" i="35" s="1"/>
  <c r="C66" i="35"/>
  <c r="B66" i="35" s="1"/>
  <c r="C65" i="35"/>
  <c r="B65" i="35" s="1"/>
  <c r="L36" i="27"/>
  <c r="L35" i="27"/>
  <c r="L34" i="27"/>
  <c r="C64" i="35"/>
  <c r="B64" i="35" s="1"/>
  <c r="C63" i="35"/>
  <c r="B63" i="35" s="1"/>
  <c r="C62" i="35"/>
  <c r="B62" i="35" s="1"/>
  <c r="C61" i="35"/>
  <c r="B61" i="35" s="1"/>
  <c r="C60" i="35"/>
  <c r="B60" i="35" s="1"/>
  <c r="C59" i="35"/>
  <c r="B59" i="35" s="1"/>
  <c r="C58" i="35"/>
  <c r="B58" i="35" s="1"/>
  <c r="C57" i="35"/>
  <c r="B57" i="35" s="1"/>
  <c r="C56" i="35"/>
  <c r="B56" i="35" s="1"/>
  <c r="C55" i="35"/>
  <c r="B55" i="35" s="1"/>
  <c r="C54" i="35"/>
  <c r="B54" i="35" s="1"/>
  <c r="C53" i="35"/>
  <c r="B53" i="35" s="1"/>
  <c r="C52" i="35"/>
  <c r="B52" i="35" s="1"/>
  <c r="C51" i="35"/>
  <c r="B51" i="35" s="1"/>
  <c r="C50" i="35"/>
  <c r="B50" i="35" s="1"/>
  <c r="C49" i="35"/>
  <c r="B49" i="35" s="1"/>
  <c r="C48" i="35"/>
  <c r="B48" i="35" s="1"/>
  <c r="C47" i="35"/>
  <c r="B47" i="35" s="1"/>
  <c r="C46" i="35"/>
  <c r="B46" i="35" s="1"/>
  <c r="C45" i="35"/>
  <c r="B45" i="35" s="1"/>
  <c r="C44" i="35"/>
  <c r="B44" i="35" s="1"/>
  <c r="C43" i="35"/>
  <c r="B43" i="35" s="1"/>
  <c r="C42" i="35"/>
  <c r="B42" i="35" s="1"/>
  <c r="C41" i="35"/>
  <c r="B41" i="35" s="1"/>
  <c r="C40" i="35"/>
  <c r="B40" i="35" s="1"/>
  <c r="C39" i="35"/>
  <c r="B39" i="35" s="1"/>
  <c r="C38" i="35"/>
  <c r="B38" i="35" s="1"/>
  <c r="C37" i="35"/>
  <c r="B37" i="35" s="1"/>
  <c r="C36" i="35"/>
  <c r="B36" i="35" s="1"/>
  <c r="C35" i="35"/>
  <c r="B35" i="35" s="1"/>
  <c r="C34" i="35"/>
  <c r="B34" i="35" s="1"/>
  <c r="C33" i="35"/>
  <c r="B33" i="35" s="1"/>
  <c r="C32" i="35"/>
  <c r="B32" i="35" s="1"/>
  <c r="C1" i="35"/>
  <c r="B1" i="35" s="1"/>
  <c r="C2" i="35"/>
  <c r="B2" i="35" s="1"/>
  <c r="C3" i="35"/>
  <c r="B3" i="35" s="1"/>
  <c r="C4" i="35"/>
  <c r="B4" i="35" s="1"/>
  <c r="C5" i="35"/>
  <c r="B5" i="35" s="1"/>
  <c r="C6" i="35"/>
  <c r="B6" i="35" s="1"/>
  <c r="C7" i="35"/>
  <c r="B7" i="35" s="1"/>
  <c r="C8" i="35"/>
  <c r="B8" i="35" s="1"/>
  <c r="C9" i="35"/>
  <c r="B9" i="35" s="1"/>
  <c r="C10" i="35"/>
  <c r="B10" i="35" s="1"/>
  <c r="C11" i="35"/>
  <c r="B11" i="35" s="1"/>
  <c r="C12" i="35"/>
  <c r="B12" i="35" s="1"/>
  <c r="C13" i="35"/>
  <c r="B13" i="35" s="1"/>
  <c r="C14" i="35"/>
  <c r="B14" i="35" s="1"/>
  <c r="C15" i="35"/>
  <c r="B15" i="35" s="1"/>
  <c r="C16" i="35"/>
  <c r="B16" i="35" s="1"/>
  <c r="C17" i="35"/>
  <c r="B17" i="35" s="1"/>
  <c r="C18" i="35"/>
  <c r="B18" i="35" s="1"/>
  <c r="C19" i="35"/>
  <c r="B19" i="35" s="1"/>
  <c r="C20" i="35"/>
  <c r="B20" i="35" s="1"/>
  <c r="C21" i="35"/>
  <c r="B21" i="35" s="1"/>
  <c r="C22" i="35"/>
  <c r="B22" i="35" s="1"/>
  <c r="C23" i="35"/>
  <c r="B23" i="35" s="1"/>
  <c r="C24" i="35"/>
  <c r="B24" i="35" s="1"/>
  <c r="C25" i="35"/>
  <c r="B25" i="35" s="1"/>
  <c r="C26" i="35"/>
  <c r="B26" i="35" s="1"/>
  <c r="C27" i="35"/>
  <c r="B27" i="35" s="1"/>
  <c r="C28" i="35"/>
  <c r="B28" i="35" s="1"/>
  <c r="C29" i="35"/>
  <c r="B29" i="35" s="1"/>
  <c r="C30" i="35"/>
  <c r="B30" i="35" s="1"/>
  <c r="C31" i="35"/>
  <c r="B31" i="35" s="1"/>
  <c r="G25" i="20"/>
  <c r="I27" i="29" l="1"/>
  <c r="I26" i="29"/>
  <c r="I25" i="29"/>
  <c r="I24" i="29"/>
  <c r="I23" i="29"/>
  <c r="I21" i="29"/>
  <c r="I20" i="29"/>
  <c r="I19" i="29"/>
  <c r="I18" i="29"/>
  <c r="I17" i="29"/>
  <c r="I16" i="29"/>
  <c r="I15" i="29"/>
  <c r="I11" i="29"/>
  <c r="I8" i="29"/>
  <c r="I32" i="28"/>
  <c r="I31" i="28"/>
  <c r="I28" i="28"/>
  <c r="I27" i="28"/>
  <c r="I26" i="28"/>
  <c r="I25" i="28"/>
  <c r="I24" i="28"/>
  <c r="I22" i="28"/>
  <c r="I21" i="28"/>
  <c r="I20" i="28"/>
  <c r="I18" i="28"/>
  <c r="I13" i="28"/>
  <c r="I12" i="28"/>
  <c r="I11" i="28"/>
  <c r="I10" i="28"/>
  <c r="I8" i="28"/>
  <c r="I7" i="28"/>
  <c r="I4" i="28"/>
  <c r="I21" i="20"/>
  <c r="I21" i="30" l="1"/>
  <c r="I17" i="30"/>
  <c r="I15" i="30"/>
  <c r="I14" i="30"/>
  <c r="I13" i="30"/>
  <c r="I12" i="30"/>
  <c r="I11" i="30"/>
  <c r="I10" i="30"/>
  <c r="I9" i="30"/>
  <c r="I8" i="30"/>
  <c r="I5" i="30"/>
  <c r="I7" i="27"/>
  <c r="I8" i="27"/>
  <c r="I9" i="27"/>
  <c r="I10" i="27"/>
  <c r="I12" i="27"/>
  <c r="I17" i="27"/>
  <c r="I21" i="27"/>
  <c r="I22" i="27"/>
  <c r="I24" i="27"/>
  <c r="I25" i="27"/>
  <c r="I4" i="27"/>
  <c r="I20" i="26" l="1"/>
  <c r="I18" i="26"/>
  <c r="I17" i="26"/>
  <c r="I16" i="26"/>
  <c r="I14" i="26"/>
  <c r="I13" i="26"/>
  <c r="I12" i="26"/>
  <c r="I11" i="26"/>
  <c r="I10" i="26"/>
  <c r="I6" i="26"/>
  <c r="I5" i="26"/>
  <c r="I4" i="26"/>
  <c r="I26" i="25"/>
  <c r="I25" i="25"/>
  <c r="I24" i="25"/>
  <c r="I22" i="25"/>
  <c r="I21" i="25"/>
  <c r="I20" i="25"/>
  <c r="I17" i="25"/>
  <c r="I16" i="25"/>
  <c r="I15" i="25"/>
  <c r="I14" i="25"/>
  <c r="I13" i="25"/>
  <c r="I11" i="25"/>
  <c r="I10" i="25"/>
  <c r="I9" i="25"/>
  <c r="I8" i="25"/>
  <c r="I7" i="25"/>
  <c r="I6" i="25"/>
  <c r="I7" i="24"/>
  <c r="I8" i="24"/>
  <c r="I9" i="24"/>
  <c r="I10" i="24"/>
  <c r="I11" i="24"/>
  <c r="I12" i="24"/>
  <c r="I13" i="24"/>
  <c r="I14" i="24"/>
  <c r="I16" i="24"/>
  <c r="I19" i="24"/>
  <c r="I20" i="24"/>
  <c r="I21" i="24"/>
  <c r="I23" i="24"/>
  <c r="I24" i="24"/>
  <c r="I25" i="24"/>
  <c r="I4" i="24"/>
  <c r="I24" i="20"/>
  <c r="I23" i="20"/>
  <c r="I18" i="20"/>
  <c r="I15" i="20"/>
  <c r="I13" i="20"/>
  <c r="I12" i="20"/>
  <c r="I11" i="20"/>
  <c r="I7" i="20"/>
  <c r="I6" i="20"/>
  <c r="I5" i="20"/>
  <c r="I6" i="18"/>
  <c r="I7" i="18"/>
  <c r="I8" i="18"/>
  <c r="I9" i="18"/>
  <c r="I11" i="18"/>
  <c r="I12" i="18"/>
  <c r="I14" i="18"/>
  <c r="I16" i="18"/>
  <c r="I18" i="18"/>
  <c r="I4" i="18"/>
  <c r="I4" i="22"/>
  <c r="I5" i="22"/>
  <c r="I6" i="22"/>
  <c r="I7" i="22"/>
  <c r="I9" i="22"/>
  <c r="I11" i="22"/>
  <c r="I12" i="22"/>
  <c r="I13" i="22"/>
  <c r="I14" i="22"/>
  <c r="I15" i="22"/>
  <c r="I17" i="22"/>
  <c r="I19" i="22"/>
  <c r="I20" i="22"/>
  <c r="I21" i="22" l="1"/>
  <c r="I19" i="18"/>
  <c r="I25" i="20"/>
  <c r="A347" i="19" l="1"/>
  <c r="A332" i="19"/>
  <c r="A326" i="19"/>
  <c r="A324" i="19"/>
  <c r="A319" i="19"/>
  <c r="A346" i="19"/>
  <c r="A345" i="19"/>
  <c r="A344" i="19"/>
  <c r="A343" i="19"/>
  <c r="A342" i="19"/>
  <c r="A341" i="19"/>
  <c r="A340" i="19"/>
  <c r="A339" i="19"/>
  <c r="A338" i="19"/>
  <c r="A337" i="19"/>
  <c r="A336" i="19"/>
  <c r="A335" i="19"/>
  <c r="A334" i="19"/>
  <c r="A333" i="19"/>
  <c r="A331" i="19"/>
  <c r="A330" i="19"/>
  <c r="A329" i="19"/>
  <c r="A328" i="19"/>
  <c r="A327" i="19"/>
  <c r="A325" i="19"/>
  <c r="A323" i="19"/>
  <c r="A322" i="19"/>
  <c r="A321" i="19"/>
  <c r="A320" i="19"/>
  <c r="A318" i="19"/>
  <c r="A317" i="19"/>
  <c r="A316" i="19"/>
  <c r="A310" i="19"/>
  <c r="A282" i="19"/>
  <c r="A283" i="19"/>
  <c r="A284" i="19"/>
  <c r="A285" i="19"/>
  <c r="A286" i="19"/>
  <c r="A287" i="19"/>
  <c r="A288" i="19"/>
  <c r="A289" i="19"/>
  <c r="A290" i="19"/>
  <c r="A291" i="19"/>
  <c r="A292" i="19"/>
  <c r="A293" i="19"/>
  <c r="A294" i="19"/>
  <c r="A295" i="19"/>
  <c r="A296" i="19"/>
  <c r="A297" i="19"/>
  <c r="A298" i="19"/>
  <c r="A299" i="19"/>
  <c r="A300" i="19"/>
  <c r="A301" i="19"/>
  <c r="A302" i="19"/>
  <c r="A303" i="19"/>
  <c r="A304" i="19"/>
  <c r="A305" i="19"/>
  <c r="A306" i="19"/>
  <c r="A307" i="19"/>
  <c r="A308" i="19"/>
  <c r="A309" i="19"/>
  <c r="A311" i="19"/>
  <c r="A312" i="19"/>
  <c r="A313" i="19"/>
  <c r="A281" i="19"/>
  <c r="A246" i="19"/>
  <c r="A278" i="19"/>
  <c r="A277" i="19"/>
  <c r="A276" i="19"/>
  <c r="A275" i="19"/>
  <c r="A274" i="19"/>
  <c r="A273" i="19"/>
  <c r="A272" i="19"/>
  <c r="A271" i="19"/>
  <c r="A270" i="19"/>
  <c r="A269" i="19"/>
  <c r="A268" i="19"/>
  <c r="A267" i="19"/>
  <c r="A266" i="19"/>
  <c r="A265" i="19"/>
  <c r="A264" i="19"/>
  <c r="A263" i="19"/>
  <c r="A262" i="19"/>
  <c r="A261" i="19"/>
  <c r="A260" i="19"/>
  <c r="A259" i="19"/>
  <c r="A258" i="19"/>
  <c r="A257" i="19"/>
  <c r="A256" i="19"/>
  <c r="A255" i="19"/>
  <c r="A254" i="19"/>
  <c r="A253" i="19"/>
  <c r="A252" i="19"/>
  <c r="A251" i="19"/>
  <c r="A250" i="19"/>
  <c r="A249" i="19"/>
  <c r="A248" i="19"/>
  <c r="A247" i="19"/>
  <c r="A245" i="19"/>
  <c r="A242" i="19"/>
  <c r="A241" i="19"/>
  <c r="A240" i="19"/>
  <c r="A239" i="19"/>
  <c r="A238" i="19"/>
  <c r="A237" i="19"/>
  <c r="A236" i="19"/>
  <c r="A235" i="19"/>
  <c r="A234" i="19"/>
  <c r="A233" i="19"/>
  <c r="A232" i="19"/>
  <c r="A231" i="19"/>
  <c r="A230" i="19"/>
  <c r="A229" i="19"/>
  <c r="A228" i="19"/>
  <c r="A227" i="19"/>
  <c r="A226" i="19"/>
  <c r="A225" i="19"/>
  <c r="A224" i="19"/>
  <c r="A223" i="19"/>
  <c r="A222" i="19"/>
  <c r="A221" i="19"/>
  <c r="A220" i="19"/>
  <c r="A219" i="19"/>
  <c r="A218" i="19"/>
  <c r="A217" i="19"/>
  <c r="A216" i="19"/>
  <c r="A215" i="19"/>
  <c r="A214" i="19"/>
  <c r="A213" i="19"/>
  <c r="A208" i="19"/>
  <c r="A191" i="19"/>
  <c r="A210" i="19"/>
  <c r="A209" i="19"/>
  <c r="A207" i="19"/>
  <c r="A206" i="19"/>
  <c r="A205" i="19"/>
  <c r="A204" i="19"/>
  <c r="A203" i="19"/>
  <c r="A202" i="19"/>
  <c r="A201" i="19"/>
  <c r="A200" i="19"/>
  <c r="A199" i="19"/>
  <c r="A198" i="19"/>
  <c r="A197" i="19"/>
  <c r="A196" i="19"/>
  <c r="A195" i="19"/>
  <c r="A194" i="19"/>
  <c r="A193" i="19"/>
  <c r="A192" i="19"/>
  <c r="A190" i="19"/>
  <c r="A189" i="19"/>
  <c r="A188" i="19"/>
  <c r="A187" i="19"/>
  <c r="A186" i="19"/>
  <c r="A185" i="19"/>
  <c r="A184" i="19"/>
  <c r="A183" i="19"/>
  <c r="A182" i="19"/>
  <c r="A181" i="19"/>
  <c r="A180" i="19"/>
  <c r="A179" i="19"/>
  <c r="A178" i="19"/>
  <c r="A177" i="19"/>
  <c r="A173" i="19"/>
  <c r="A172" i="19"/>
  <c r="A170" i="19"/>
  <c r="A162" i="19"/>
  <c r="A158" i="19"/>
  <c r="A154" i="19"/>
  <c r="A147" i="19"/>
  <c r="A174" i="19"/>
  <c r="A171" i="19"/>
  <c r="A169" i="19"/>
  <c r="A168" i="19"/>
  <c r="A167" i="19"/>
  <c r="A166" i="19"/>
  <c r="A165" i="19"/>
  <c r="A164" i="19"/>
  <c r="A163" i="19"/>
  <c r="A161" i="19"/>
  <c r="A160" i="19"/>
  <c r="A159" i="19"/>
  <c r="A157" i="19"/>
  <c r="A156" i="19"/>
  <c r="A155" i="19"/>
  <c r="A153" i="19"/>
  <c r="A152" i="19"/>
  <c r="A151" i="19"/>
  <c r="A150" i="19"/>
  <c r="A149" i="19"/>
  <c r="A148" i="19"/>
  <c r="A146" i="19"/>
  <c r="A145" i="19"/>
  <c r="A144" i="19"/>
  <c r="A143" i="19"/>
  <c r="A142" i="19"/>
  <c r="A138" i="19"/>
  <c r="A137" i="19"/>
  <c r="A134" i="19"/>
  <c r="A118" i="19"/>
  <c r="A117" i="19"/>
  <c r="A139" i="19"/>
  <c r="A136" i="19"/>
  <c r="A135" i="19"/>
  <c r="A133" i="19"/>
  <c r="A132" i="19"/>
  <c r="A131" i="19"/>
  <c r="A130" i="19"/>
  <c r="A129" i="19"/>
  <c r="A128" i="19"/>
  <c r="A127" i="19"/>
  <c r="A126" i="19"/>
  <c r="A125" i="19"/>
  <c r="A124" i="19"/>
  <c r="A123" i="19"/>
  <c r="A122" i="19"/>
  <c r="A121" i="19"/>
  <c r="A120" i="19"/>
  <c r="A119" i="19"/>
  <c r="A116" i="19"/>
  <c r="A115" i="19"/>
  <c r="A114" i="19"/>
  <c r="A113" i="19"/>
  <c r="A112" i="19"/>
  <c r="A111" i="19"/>
  <c r="A110" i="19"/>
  <c r="A109" i="19"/>
  <c r="A108" i="19"/>
  <c r="A107" i="19"/>
  <c r="A76" i="19"/>
  <c r="A87" i="19"/>
  <c r="A92" i="19"/>
  <c r="A99" i="19"/>
  <c r="A102" i="19"/>
  <c r="A72" i="19"/>
  <c r="A73" i="19"/>
  <c r="A74" i="19"/>
  <c r="A75" i="19"/>
  <c r="A77" i="19"/>
  <c r="A78" i="19"/>
  <c r="A79" i="19"/>
  <c r="A80" i="19"/>
  <c r="A81" i="19"/>
  <c r="A82" i="19"/>
  <c r="A83" i="19"/>
  <c r="A84" i="19"/>
  <c r="A85" i="19"/>
  <c r="A86" i="19"/>
  <c r="A88" i="19"/>
  <c r="A89" i="19"/>
  <c r="A90" i="19"/>
  <c r="A91" i="19"/>
  <c r="A93" i="19"/>
  <c r="A94" i="19"/>
  <c r="A95" i="19"/>
  <c r="A96" i="19"/>
  <c r="A97" i="19"/>
  <c r="A98" i="19"/>
  <c r="A100" i="19"/>
  <c r="A101" i="19"/>
  <c r="A103" i="19"/>
  <c r="A104" i="19"/>
  <c r="A71" i="19"/>
  <c r="A41" i="19"/>
  <c r="A43" i="19"/>
  <c r="A42" i="19"/>
  <c r="A61" i="19"/>
  <c r="A62" i="19"/>
  <c r="A36" i="19"/>
  <c r="A68" i="19"/>
  <c r="A67" i="19"/>
  <c r="A66" i="19"/>
  <c r="A65" i="19"/>
  <c r="A64" i="19"/>
  <c r="A63" i="19"/>
  <c r="A60" i="19"/>
  <c r="A59" i="19"/>
  <c r="A58" i="19"/>
  <c r="A57" i="19"/>
  <c r="A56" i="19"/>
  <c r="A55" i="19"/>
  <c r="A54" i="19"/>
  <c r="A53" i="19"/>
  <c r="A52" i="19"/>
  <c r="A51" i="19"/>
  <c r="A50" i="19"/>
  <c r="A49" i="19"/>
  <c r="A48" i="19"/>
  <c r="A46" i="19"/>
  <c r="A45" i="19"/>
  <c r="A44" i="19"/>
  <c r="A40" i="19"/>
  <c r="A39" i="19"/>
  <c r="A38" i="19"/>
  <c r="A37" i="19"/>
  <c r="B282" i="15"/>
  <c r="B283" i="15"/>
  <c r="B284" i="15"/>
  <c r="B285" i="15"/>
  <c r="B286" i="15"/>
  <c r="B287" i="15"/>
  <c r="B288" i="15"/>
  <c r="B289" i="15"/>
  <c r="B290" i="15"/>
  <c r="B291" i="15"/>
  <c r="B292" i="15"/>
  <c r="B293" i="15"/>
  <c r="B294" i="15"/>
  <c r="B295" i="15"/>
  <c r="B296" i="15"/>
  <c r="B297" i="15"/>
  <c r="B298" i="15"/>
  <c r="B299" i="15"/>
  <c r="B300" i="15"/>
  <c r="B301" i="15"/>
  <c r="B302" i="15"/>
  <c r="B303" i="15"/>
  <c r="B304" i="15"/>
  <c r="B305" i="15"/>
  <c r="B306" i="15"/>
  <c r="B307" i="15"/>
  <c r="B308" i="15"/>
  <c r="B309" i="15"/>
  <c r="B310" i="15"/>
  <c r="B281" i="15"/>
  <c r="B251" i="15"/>
  <c r="B252" i="15"/>
  <c r="B253" i="15"/>
  <c r="B254" i="15"/>
  <c r="B255" i="15"/>
  <c r="B256" i="15"/>
  <c r="B257" i="15"/>
  <c r="B258" i="15"/>
  <c r="B259" i="15"/>
  <c r="B260" i="15"/>
  <c r="B261" i="15"/>
  <c r="B262" i="15"/>
  <c r="B263" i="15"/>
  <c r="B264" i="15"/>
  <c r="B265" i="15"/>
  <c r="B266" i="15"/>
  <c r="B267" i="15"/>
  <c r="B268" i="15"/>
  <c r="B269" i="15"/>
  <c r="B270" i="15"/>
  <c r="B271" i="15"/>
  <c r="B272" i="15"/>
  <c r="B273" i="15"/>
  <c r="B274" i="15"/>
  <c r="B275" i="15"/>
  <c r="B276" i="15"/>
  <c r="B277" i="15"/>
  <c r="B278" i="15"/>
  <c r="B279" i="15"/>
  <c r="B250" i="15"/>
  <c r="B189" i="15"/>
  <c r="B190" i="15"/>
  <c r="B191" i="15"/>
  <c r="B192" i="15"/>
  <c r="B193" i="15"/>
  <c r="B194" i="15"/>
  <c r="B195" i="15"/>
  <c r="B196" i="15"/>
  <c r="B197" i="15"/>
  <c r="B198" i="15"/>
  <c r="B199" i="15"/>
  <c r="B200" i="15"/>
  <c r="B201" i="15"/>
  <c r="B202" i="15"/>
  <c r="B203" i="15"/>
  <c r="B204" i="15"/>
  <c r="B205" i="15"/>
  <c r="B206" i="15"/>
  <c r="B207" i="15"/>
  <c r="B208" i="15"/>
  <c r="B209" i="15"/>
  <c r="B210" i="15"/>
  <c r="B211" i="15"/>
  <c r="B212" i="15"/>
  <c r="B213" i="15"/>
  <c r="B214" i="15"/>
  <c r="B215" i="15"/>
  <c r="B216" i="15"/>
  <c r="B217" i="15"/>
  <c r="B188" i="15"/>
  <c r="B158" i="15"/>
  <c r="B159" i="15"/>
  <c r="B160" i="15"/>
  <c r="B161" i="15"/>
  <c r="B162" i="15"/>
  <c r="B163" i="15"/>
  <c r="B164" i="15"/>
  <c r="B165" i="15"/>
  <c r="B166" i="15"/>
  <c r="B167" i="15"/>
  <c r="B168" i="15"/>
  <c r="B169" i="15"/>
  <c r="B170" i="15"/>
  <c r="B171" i="15"/>
  <c r="B172" i="15"/>
  <c r="B173" i="15"/>
  <c r="B174" i="15"/>
  <c r="B175" i="15"/>
  <c r="B176" i="15"/>
  <c r="B177" i="15"/>
  <c r="B178" i="15"/>
  <c r="B179" i="15"/>
  <c r="B180" i="15"/>
  <c r="B181" i="15"/>
  <c r="B182" i="15"/>
  <c r="B183" i="15"/>
  <c r="B184" i="15"/>
  <c r="B185" i="15"/>
  <c r="B186" i="15"/>
  <c r="B157" i="15"/>
  <c r="B127" i="15"/>
  <c r="B128" i="15"/>
  <c r="B129" i="15"/>
  <c r="B130" i="15"/>
  <c r="B131" i="15"/>
  <c r="B132" i="15"/>
  <c r="B133" i="15"/>
  <c r="B134" i="15"/>
  <c r="B135" i="15"/>
  <c r="B136" i="15"/>
  <c r="B137" i="15"/>
  <c r="B138" i="15"/>
  <c r="B139" i="15"/>
  <c r="B140" i="15"/>
  <c r="B141" i="15"/>
  <c r="B142" i="15"/>
  <c r="B143" i="15"/>
  <c r="B144" i="15"/>
  <c r="B145" i="15"/>
  <c r="B146" i="15"/>
  <c r="B147" i="15"/>
  <c r="B148" i="15"/>
  <c r="B149" i="15"/>
  <c r="B150" i="15"/>
  <c r="B151" i="15"/>
  <c r="B152" i="15"/>
  <c r="B153" i="15"/>
  <c r="B154" i="15"/>
  <c r="B155" i="15"/>
  <c r="B126" i="15"/>
  <c r="B96" i="15"/>
  <c r="B97" i="15"/>
  <c r="B98" i="15"/>
  <c r="B99" i="15"/>
  <c r="B100" i="15"/>
  <c r="B101" i="15"/>
  <c r="B102" i="15"/>
  <c r="B103" i="15"/>
  <c r="B104" i="15"/>
  <c r="B105" i="15"/>
  <c r="B106" i="15"/>
  <c r="B107" i="15"/>
  <c r="B108" i="15"/>
  <c r="B109" i="15"/>
  <c r="B110" i="15"/>
  <c r="B111" i="15"/>
  <c r="B112" i="15"/>
  <c r="B113" i="15"/>
  <c r="B114" i="15"/>
  <c r="B115" i="15"/>
  <c r="B116" i="15"/>
  <c r="B117" i="15"/>
  <c r="B118" i="15"/>
  <c r="B119" i="15"/>
  <c r="B120" i="15"/>
  <c r="B121" i="15"/>
  <c r="B122" i="15"/>
  <c r="B123" i="15"/>
  <c r="B124" i="15"/>
  <c r="B95" i="15"/>
  <c r="B65" i="15"/>
  <c r="B66" i="15"/>
  <c r="B67" i="15"/>
  <c r="B68" i="15"/>
  <c r="B69" i="15"/>
  <c r="B70" i="15"/>
  <c r="B71" i="15"/>
  <c r="B72" i="15"/>
  <c r="B73" i="15"/>
  <c r="B74" i="15"/>
  <c r="B75" i="15"/>
  <c r="B76" i="15"/>
  <c r="B77" i="15"/>
  <c r="B78" i="15"/>
  <c r="B79" i="15"/>
  <c r="B80" i="15"/>
  <c r="B81" i="15"/>
  <c r="B82" i="15"/>
  <c r="B83" i="15"/>
  <c r="B84" i="15"/>
  <c r="B85" i="15"/>
  <c r="B86" i="15"/>
  <c r="B87" i="15"/>
  <c r="B88" i="15"/>
  <c r="B89" i="15"/>
  <c r="B90" i="15"/>
  <c r="B91" i="15"/>
  <c r="B92" i="15"/>
  <c r="B93" i="15"/>
  <c r="B64" i="15"/>
  <c r="B34" i="15"/>
  <c r="B35" i="15"/>
  <c r="B36" i="15"/>
  <c r="B37" i="15"/>
  <c r="B38" i="15"/>
  <c r="B39" i="15"/>
  <c r="B40" i="15"/>
  <c r="B41" i="15"/>
  <c r="B42" i="15"/>
  <c r="B43" i="15"/>
  <c r="B44" i="15"/>
  <c r="B45" i="15"/>
  <c r="B46" i="15"/>
  <c r="B47" i="15"/>
  <c r="B48" i="15"/>
  <c r="B49" i="15"/>
  <c r="B50" i="15"/>
  <c r="B51" i="15"/>
  <c r="B52" i="15"/>
  <c r="B53" i="15"/>
  <c r="B54" i="15"/>
  <c r="B55" i="15"/>
  <c r="B56" i="15"/>
  <c r="B57" i="15"/>
  <c r="B58" i="15"/>
  <c r="B59" i="15"/>
  <c r="B60" i="15"/>
  <c r="B61" i="15"/>
  <c r="B62" i="15"/>
  <c r="B33" i="15"/>
  <c r="B3" i="15"/>
  <c r="B4" i="15"/>
  <c r="B5" i="15"/>
  <c r="B6" i="15"/>
  <c r="B7" i="15"/>
  <c r="B8" i="15"/>
  <c r="B9" i="15"/>
  <c r="B10" i="15"/>
  <c r="B11" i="15"/>
  <c r="B12" i="15"/>
  <c r="B13" i="15"/>
  <c r="B14" i="15"/>
  <c r="B15" i="15"/>
  <c r="B16" i="15"/>
  <c r="B17" i="15"/>
  <c r="B18" i="15"/>
  <c r="B19" i="15"/>
  <c r="B20" i="15"/>
  <c r="B21" i="15"/>
  <c r="B22" i="15"/>
  <c r="B23" i="15"/>
  <c r="B24" i="15"/>
  <c r="B25" i="15"/>
  <c r="B26" i="15"/>
  <c r="B27" i="15"/>
  <c r="B28" i="15"/>
  <c r="B29" i="15"/>
  <c r="B30" i="15"/>
  <c r="B31" i="15"/>
  <c r="B2" i="15"/>
  <c r="B282" i="14"/>
  <c r="B283" i="14"/>
  <c r="B284" i="14"/>
  <c r="B285" i="14"/>
  <c r="B286" i="14"/>
  <c r="B287" i="14"/>
  <c r="B288" i="14"/>
  <c r="B289" i="14"/>
  <c r="B290" i="14"/>
  <c r="B291" i="14"/>
  <c r="B292" i="14"/>
  <c r="B293" i="14"/>
  <c r="B294" i="14"/>
  <c r="B295" i="14"/>
  <c r="B296" i="14"/>
  <c r="B297" i="14"/>
  <c r="B298" i="14"/>
  <c r="B299" i="14"/>
  <c r="B300" i="14"/>
  <c r="B301" i="14"/>
  <c r="B302" i="14"/>
  <c r="B303" i="14"/>
  <c r="B304" i="14"/>
  <c r="B305" i="14"/>
  <c r="B306" i="14"/>
  <c r="B307" i="14"/>
  <c r="B308" i="14"/>
  <c r="B309" i="14"/>
  <c r="B310" i="14"/>
  <c r="B281" i="14"/>
  <c r="B251" i="14"/>
  <c r="B252" i="14"/>
  <c r="B253" i="14"/>
  <c r="B254" i="14"/>
  <c r="B255" i="14"/>
  <c r="B256" i="14"/>
  <c r="B257" i="14"/>
  <c r="B258" i="14"/>
  <c r="B259" i="14"/>
  <c r="B260" i="14"/>
  <c r="B261" i="14"/>
  <c r="B262" i="14"/>
  <c r="B263" i="14"/>
  <c r="B264" i="14"/>
  <c r="B265" i="14"/>
  <c r="B266" i="14"/>
  <c r="B267" i="14"/>
  <c r="B268" i="14"/>
  <c r="B269" i="14"/>
  <c r="B270" i="14"/>
  <c r="B271" i="14"/>
  <c r="B272" i="14"/>
  <c r="B273" i="14"/>
  <c r="B274" i="14"/>
  <c r="B275" i="14"/>
  <c r="B276" i="14"/>
  <c r="B277" i="14"/>
  <c r="B278" i="14"/>
  <c r="B279" i="14"/>
  <c r="B250" i="14"/>
  <c r="B220" i="14"/>
  <c r="B221" i="14"/>
  <c r="B222" i="14"/>
  <c r="B223" i="14"/>
  <c r="B224" i="14"/>
  <c r="B225" i="14"/>
  <c r="B226" i="14"/>
  <c r="B227" i="14"/>
  <c r="B228" i="14"/>
  <c r="B229" i="14"/>
  <c r="B230" i="14"/>
  <c r="B231" i="14"/>
  <c r="B232" i="14"/>
  <c r="B233" i="14"/>
  <c r="B234" i="14"/>
  <c r="B235" i="14"/>
  <c r="B236" i="14"/>
  <c r="B237" i="14"/>
  <c r="B238" i="14"/>
  <c r="B239" i="14"/>
  <c r="B240" i="14"/>
  <c r="B241" i="14"/>
  <c r="B242" i="14"/>
  <c r="B243" i="14"/>
  <c r="B244" i="14"/>
  <c r="B245" i="14"/>
  <c r="B246" i="14"/>
  <c r="B247" i="14"/>
  <c r="B248" i="14"/>
  <c r="B219" i="14"/>
  <c r="B189" i="14"/>
  <c r="B190" i="14"/>
  <c r="B191" i="14"/>
  <c r="B192" i="14"/>
  <c r="B193" i="14"/>
  <c r="B194" i="14"/>
  <c r="B195" i="14"/>
  <c r="B196" i="14"/>
  <c r="B197" i="14"/>
  <c r="B198" i="14"/>
  <c r="B199" i="14"/>
  <c r="B200" i="14"/>
  <c r="B201" i="14"/>
  <c r="B202" i="14"/>
  <c r="B203" i="14"/>
  <c r="B204" i="14"/>
  <c r="B205" i="14"/>
  <c r="B206" i="14"/>
  <c r="B207" i="14"/>
  <c r="B208" i="14"/>
  <c r="B209" i="14"/>
  <c r="B210" i="14"/>
  <c r="B211" i="14"/>
  <c r="B212" i="14"/>
  <c r="B213" i="14"/>
  <c r="B214" i="14"/>
  <c r="B215" i="14"/>
  <c r="B216" i="14"/>
  <c r="B217" i="14"/>
  <c r="B188" i="14"/>
  <c r="B127" i="14"/>
  <c r="B128" i="14"/>
  <c r="B129" i="14"/>
  <c r="B130" i="14"/>
  <c r="B131" i="14"/>
  <c r="B132" i="14"/>
  <c r="B133" i="14"/>
  <c r="B134" i="14"/>
  <c r="B135" i="14"/>
  <c r="B136" i="14"/>
  <c r="B137" i="14"/>
  <c r="B138" i="14"/>
  <c r="B139" i="14"/>
  <c r="B140" i="14"/>
  <c r="B141" i="14"/>
  <c r="B142" i="14"/>
  <c r="B143" i="14"/>
  <c r="B144" i="14"/>
  <c r="B145" i="14"/>
  <c r="B146" i="14"/>
  <c r="B147" i="14"/>
  <c r="B148" i="14"/>
  <c r="B149" i="14"/>
  <c r="B150" i="14"/>
  <c r="B151" i="14"/>
  <c r="B152" i="14"/>
  <c r="B153" i="14"/>
  <c r="B154" i="14"/>
  <c r="B155" i="14"/>
  <c r="B126" i="14"/>
  <c r="B96" i="14"/>
  <c r="B97" i="14"/>
  <c r="B98" i="14"/>
  <c r="B99" i="14"/>
  <c r="B100" i="14"/>
  <c r="B101" i="14"/>
  <c r="B102" i="14"/>
  <c r="B103" i="14"/>
  <c r="B104" i="14"/>
  <c r="B105" i="14"/>
  <c r="B106" i="14"/>
  <c r="B107" i="14"/>
  <c r="B108" i="14"/>
  <c r="B109" i="14"/>
  <c r="B110" i="14"/>
  <c r="B111" i="14"/>
  <c r="B112" i="14"/>
  <c r="B113" i="14"/>
  <c r="B114" i="14"/>
  <c r="B115" i="14"/>
  <c r="B116" i="14"/>
  <c r="B117" i="14"/>
  <c r="B118" i="14"/>
  <c r="B119" i="14"/>
  <c r="B120" i="14"/>
  <c r="B121" i="14"/>
  <c r="B122" i="14"/>
  <c r="B123" i="14"/>
  <c r="B124" i="14"/>
  <c r="B95" i="14"/>
  <c r="B65" i="14"/>
  <c r="B66" i="14"/>
  <c r="B67" i="14"/>
  <c r="B68" i="14"/>
  <c r="B69" i="14"/>
  <c r="B70" i="14"/>
  <c r="B71" i="14"/>
  <c r="B72" i="14"/>
  <c r="B73" i="14"/>
  <c r="B74" i="14"/>
  <c r="B75" i="14"/>
  <c r="B76" i="14"/>
  <c r="B77" i="14"/>
  <c r="B78" i="14"/>
  <c r="B79" i="14"/>
  <c r="B80" i="14"/>
  <c r="B81" i="14"/>
  <c r="B82" i="14"/>
  <c r="B83" i="14"/>
  <c r="B84" i="14"/>
  <c r="B85" i="14"/>
  <c r="B86" i="14"/>
  <c r="B87" i="14"/>
  <c r="B88" i="14"/>
  <c r="B89" i="14"/>
  <c r="B90" i="14"/>
  <c r="B91" i="14"/>
  <c r="B92" i="14"/>
  <c r="B93" i="14"/>
  <c r="B64" i="14"/>
  <c r="B34" i="14"/>
  <c r="B35" i="14"/>
  <c r="B36" i="14"/>
  <c r="B37" i="14"/>
  <c r="B38" i="14"/>
  <c r="B39" i="14"/>
  <c r="B40" i="14"/>
  <c r="B41" i="14"/>
  <c r="B42" i="14"/>
  <c r="B43" i="14"/>
  <c r="B44" i="14"/>
  <c r="B45" i="14"/>
  <c r="B46" i="14"/>
  <c r="B47" i="14"/>
  <c r="B48" i="14"/>
  <c r="B49" i="14"/>
  <c r="B50" i="14"/>
  <c r="B51" i="14"/>
  <c r="B52" i="14"/>
  <c r="B53" i="14"/>
  <c r="B54" i="14"/>
  <c r="B55" i="14"/>
  <c r="B56" i="14"/>
  <c r="B57" i="14"/>
  <c r="B58" i="14"/>
  <c r="B59" i="14"/>
  <c r="B60" i="14"/>
  <c r="B61" i="14"/>
  <c r="B62" i="14"/>
  <c r="B33" i="14"/>
  <c r="B3" i="14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2" i="14"/>
  <c r="B310" i="13"/>
  <c r="B309" i="13"/>
  <c r="B308" i="13"/>
  <c r="B307" i="13"/>
  <c r="B306" i="13"/>
  <c r="B305" i="13"/>
  <c r="B304" i="13"/>
  <c r="B303" i="13"/>
  <c r="B302" i="13"/>
  <c r="B301" i="13"/>
  <c r="B300" i="13"/>
  <c r="B299" i="13"/>
  <c r="B298" i="13"/>
  <c r="B297" i="13"/>
  <c r="B296" i="13"/>
  <c r="B295" i="13"/>
  <c r="B294" i="13"/>
  <c r="B293" i="13"/>
  <c r="B292" i="13"/>
  <c r="B291" i="13"/>
  <c r="B290" i="13"/>
  <c r="B289" i="13"/>
  <c r="B288" i="13"/>
  <c r="B287" i="13"/>
  <c r="B286" i="13"/>
  <c r="B285" i="13"/>
  <c r="B284" i="13"/>
  <c r="B283" i="13"/>
  <c r="B282" i="13"/>
  <c r="B281" i="13"/>
  <c r="B279" i="13"/>
  <c r="B278" i="13"/>
  <c r="B277" i="13"/>
  <c r="B276" i="13"/>
  <c r="B275" i="13"/>
  <c r="B274" i="13"/>
  <c r="B273" i="13"/>
  <c r="B272" i="13"/>
  <c r="B271" i="13"/>
  <c r="B270" i="13"/>
  <c r="B269" i="13"/>
  <c r="B268" i="13"/>
  <c r="B267" i="13"/>
  <c r="B266" i="13"/>
  <c r="B265" i="13"/>
  <c r="B264" i="13"/>
  <c r="B263" i="13"/>
  <c r="B262" i="13"/>
  <c r="B261" i="13"/>
  <c r="B260" i="13"/>
  <c r="B259" i="13"/>
  <c r="B258" i="13"/>
  <c r="B257" i="13"/>
  <c r="B256" i="13"/>
  <c r="B255" i="13"/>
  <c r="B254" i="13"/>
  <c r="B253" i="13"/>
  <c r="B252" i="13"/>
  <c r="B251" i="13"/>
  <c r="B250" i="13"/>
  <c r="B248" i="13"/>
  <c r="B247" i="13"/>
  <c r="B246" i="13"/>
  <c r="B245" i="13"/>
  <c r="B244" i="13"/>
  <c r="B243" i="13"/>
  <c r="B242" i="13"/>
  <c r="B241" i="13"/>
  <c r="B240" i="13"/>
  <c r="B239" i="13"/>
  <c r="B238" i="13"/>
  <c r="B237" i="13"/>
  <c r="B236" i="13"/>
  <c r="B235" i="13"/>
  <c r="B234" i="13"/>
  <c r="B233" i="13"/>
  <c r="B232" i="13"/>
  <c r="B231" i="13"/>
  <c r="B230" i="13"/>
  <c r="B229" i="13"/>
  <c r="B228" i="13"/>
  <c r="B227" i="13"/>
  <c r="B226" i="13"/>
  <c r="B225" i="13"/>
  <c r="B224" i="13"/>
  <c r="B223" i="13"/>
  <c r="B222" i="13"/>
  <c r="B221" i="13"/>
  <c r="B220" i="13"/>
  <c r="B219" i="13"/>
  <c r="B217" i="13"/>
  <c r="B216" i="13"/>
  <c r="B215" i="13"/>
  <c r="B214" i="13"/>
  <c r="B213" i="13"/>
  <c r="B212" i="13"/>
  <c r="B211" i="13"/>
  <c r="B210" i="13"/>
  <c r="B209" i="13"/>
  <c r="B208" i="13"/>
  <c r="B207" i="13"/>
  <c r="B206" i="13"/>
  <c r="B205" i="13"/>
  <c r="B204" i="13"/>
  <c r="B203" i="13"/>
  <c r="B202" i="13"/>
  <c r="B201" i="13"/>
  <c r="B200" i="13"/>
  <c r="B199" i="13"/>
  <c r="B198" i="13"/>
  <c r="B197" i="13"/>
  <c r="B196" i="13"/>
  <c r="B195" i="13"/>
  <c r="B194" i="13"/>
  <c r="B193" i="13"/>
  <c r="B192" i="13"/>
  <c r="B191" i="13"/>
  <c r="B190" i="13"/>
  <c r="B189" i="13"/>
  <c r="B188" i="13"/>
  <c r="B158" i="13"/>
  <c r="B159" i="13"/>
  <c r="B160" i="13"/>
  <c r="B161" i="13"/>
  <c r="B162" i="13"/>
  <c r="B163" i="13"/>
  <c r="B164" i="13"/>
  <c r="B165" i="13"/>
  <c r="B166" i="13"/>
  <c r="B167" i="13"/>
  <c r="B168" i="13"/>
  <c r="B169" i="13"/>
  <c r="B170" i="13"/>
  <c r="B171" i="13"/>
  <c r="B172" i="13"/>
  <c r="B173" i="13"/>
  <c r="B174" i="13"/>
  <c r="B175" i="13"/>
  <c r="B176" i="13"/>
  <c r="B177" i="13"/>
  <c r="B178" i="13"/>
  <c r="B179" i="13"/>
  <c r="B180" i="13"/>
  <c r="B181" i="13"/>
  <c r="B182" i="13"/>
  <c r="B183" i="13"/>
  <c r="B184" i="13"/>
  <c r="B185" i="13"/>
  <c r="B186" i="13"/>
  <c r="B157" i="13"/>
  <c r="B127" i="13"/>
  <c r="B128" i="13"/>
  <c r="B129" i="13"/>
  <c r="B130" i="13"/>
  <c r="B131" i="13"/>
  <c r="B132" i="13"/>
  <c r="B133" i="13"/>
  <c r="B134" i="13"/>
  <c r="B135" i="13"/>
  <c r="B136" i="13"/>
  <c r="B137" i="13"/>
  <c r="B138" i="13"/>
  <c r="B139" i="13"/>
  <c r="B140" i="13"/>
  <c r="B141" i="13"/>
  <c r="B142" i="13"/>
  <c r="B143" i="13"/>
  <c r="B144" i="13"/>
  <c r="B145" i="13"/>
  <c r="B146" i="13"/>
  <c r="B147" i="13"/>
  <c r="B148" i="13"/>
  <c r="B149" i="13"/>
  <c r="B150" i="13"/>
  <c r="B151" i="13"/>
  <c r="B152" i="13"/>
  <c r="B153" i="13"/>
  <c r="B154" i="13"/>
  <c r="B155" i="13"/>
  <c r="B126" i="13"/>
  <c r="B96" i="13"/>
  <c r="B97" i="13"/>
  <c r="B98" i="13"/>
  <c r="B99" i="13"/>
  <c r="B100" i="13"/>
  <c r="B101" i="13"/>
  <c r="B102" i="13"/>
  <c r="B103" i="13"/>
  <c r="B104" i="13"/>
  <c r="B105" i="13"/>
  <c r="B106" i="13"/>
  <c r="B107" i="13"/>
  <c r="B108" i="13"/>
  <c r="B109" i="13"/>
  <c r="B110" i="13"/>
  <c r="B111" i="13"/>
  <c r="B112" i="13"/>
  <c r="B113" i="13"/>
  <c r="B114" i="13"/>
  <c r="B115" i="13"/>
  <c r="B116" i="13"/>
  <c r="B117" i="13"/>
  <c r="B118" i="13"/>
  <c r="B119" i="13"/>
  <c r="B120" i="13"/>
  <c r="B121" i="13"/>
  <c r="B122" i="13"/>
  <c r="B123" i="13"/>
  <c r="B124" i="13"/>
  <c r="B95" i="13"/>
  <c r="B65" i="13"/>
  <c r="B66" i="13"/>
  <c r="B67" i="13"/>
  <c r="B68" i="13"/>
  <c r="B69" i="13"/>
  <c r="B70" i="13"/>
  <c r="B71" i="13"/>
  <c r="B72" i="13"/>
  <c r="B73" i="13"/>
  <c r="B74" i="13"/>
  <c r="B75" i="13"/>
  <c r="B76" i="13"/>
  <c r="B77" i="13"/>
  <c r="B78" i="13"/>
  <c r="B79" i="13"/>
  <c r="B80" i="13"/>
  <c r="B81" i="13"/>
  <c r="B82" i="13"/>
  <c r="B83" i="13"/>
  <c r="B84" i="13"/>
  <c r="B85" i="13"/>
  <c r="B86" i="13"/>
  <c r="B87" i="13"/>
  <c r="B88" i="13"/>
  <c r="B89" i="13"/>
  <c r="B90" i="13"/>
  <c r="B91" i="13"/>
  <c r="B92" i="13"/>
  <c r="B93" i="13"/>
  <c r="B64" i="13"/>
  <c r="B34" i="13"/>
  <c r="B35" i="13"/>
  <c r="B36" i="13"/>
  <c r="B37" i="13"/>
  <c r="B38" i="13"/>
  <c r="B39" i="13"/>
  <c r="B40" i="13"/>
  <c r="B41" i="13"/>
  <c r="B42" i="13"/>
  <c r="B43" i="13"/>
  <c r="B44" i="13"/>
  <c r="B45" i="13"/>
  <c r="B46" i="13"/>
  <c r="B47" i="13"/>
  <c r="B48" i="13"/>
  <c r="B49" i="13"/>
  <c r="B50" i="13"/>
  <c r="B51" i="13"/>
  <c r="B52" i="13"/>
  <c r="B53" i="13"/>
  <c r="B54" i="13"/>
  <c r="B55" i="13"/>
  <c r="B56" i="13"/>
  <c r="B57" i="13"/>
  <c r="B58" i="13"/>
  <c r="B59" i="13"/>
  <c r="B60" i="13"/>
  <c r="B61" i="13"/>
  <c r="B62" i="13"/>
  <c r="B33" i="13"/>
  <c r="B310" i="12"/>
  <c r="B309" i="12"/>
  <c r="B308" i="12"/>
  <c r="B307" i="12"/>
  <c r="B306" i="12"/>
  <c r="B305" i="12"/>
  <c r="B304" i="12"/>
  <c r="B303" i="12"/>
  <c r="B302" i="12"/>
  <c r="B301" i="12"/>
  <c r="B300" i="12"/>
  <c r="B299" i="12"/>
  <c r="B298" i="12"/>
  <c r="B297" i="12"/>
  <c r="B296" i="12"/>
  <c r="B295" i="12"/>
  <c r="B294" i="12"/>
  <c r="B293" i="12"/>
  <c r="B292" i="12"/>
  <c r="B291" i="12"/>
  <c r="B290" i="12"/>
  <c r="B289" i="12"/>
  <c r="B288" i="12"/>
  <c r="B287" i="12"/>
  <c r="B286" i="12"/>
  <c r="B285" i="12"/>
  <c r="B284" i="12"/>
  <c r="B283" i="12"/>
  <c r="B282" i="12"/>
  <c r="B281" i="12"/>
  <c r="B278" i="12"/>
  <c r="B277" i="12"/>
  <c r="B276" i="12"/>
  <c r="B275" i="12"/>
  <c r="B274" i="12"/>
  <c r="B273" i="12"/>
  <c r="B272" i="12"/>
  <c r="B271" i="12"/>
  <c r="B270" i="12"/>
  <c r="B269" i="12"/>
  <c r="B268" i="12"/>
  <c r="B267" i="12"/>
  <c r="B266" i="12"/>
  <c r="B265" i="12"/>
  <c r="B264" i="12"/>
  <c r="B263" i="12"/>
  <c r="B262" i="12"/>
  <c r="B261" i="12"/>
  <c r="B260" i="12"/>
  <c r="B259" i="12"/>
  <c r="B258" i="12"/>
  <c r="B257" i="12"/>
  <c r="B256" i="12"/>
  <c r="B255" i="12"/>
  <c r="B254" i="12"/>
  <c r="B253" i="12"/>
  <c r="B252" i="12"/>
  <c r="B251" i="12"/>
  <c r="B250" i="12"/>
  <c r="B248" i="12"/>
  <c r="B247" i="12"/>
  <c r="B246" i="12"/>
  <c r="B245" i="12"/>
  <c r="B244" i="12"/>
  <c r="B243" i="12"/>
  <c r="B242" i="12"/>
  <c r="B241" i="12"/>
  <c r="B240" i="12"/>
  <c r="B239" i="12"/>
  <c r="B238" i="12"/>
  <c r="B237" i="12"/>
  <c r="B236" i="12"/>
  <c r="B235" i="12"/>
  <c r="B234" i="12"/>
  <c r="B233" i="12"/>
  <c r="B232" i="12"/>
  <c r="B231" i="12"/>
  <c r="B230" i="12"/>
  <c r="B229" i="12"/>
  <c r="B228" i="12"/>
  <c r="B227" i="12"/>
  <c r="B226" i="12"/>
  <c r="B225" i="12"/>
  <c r="B224" i="12"/>
  <c r="B223" i="12"/>
  <c r="B222" i="12"/>
  <c r="B221" i="12"/>
  <c r="B220" i="12"/>
  <c r="B219" i="12"/>
  <c r="B217" i="12"/>
  <c r="B216" i="12"/>
  <c r="B215" i="12"/>
  <c r="B214" i="12"/>
  <c r="B213" i="12"/>
  <c r="B212" i="12"/>
  <c r="B211" i="12"/>
  <c r="B210" i="12"/>
  <c r="B209" i="12"/>
  <c r="B208" i="12"/>
  <c r="B207" i="12"/>
  <c r="B206" i="12"/>
  <c r="B205" i="12"/>
  <c r="B204" i="12"/>
  <c r="B203" i="12"/>
  <c r="B202" i="12"/>
  <c r="B201" i="12"/>
  <c r="B200" i="12"/>
  <c r="B199" i="12"/>
  <c r="B198" i="12"/>
  <c r="B197" i="12"/>
  <c r="B196" i="12"/>
  <c r="B195" i="12"/>
  <c r="B194" i="12"/>
  <c r="B193" i="12"/>
  <c r="B192" i="12"/>
  <c r="B191" i="12"/>
  <c r="B190" i="12"/>
  <c r="B189" i="12"/>
  <c r="B188" i="12"/>
  <c r="B155" i="12"/>
  <c r="B154" i="12"/>
  <c r="B153" i="12"/>
  <c r="B152" i="12"/>
  <c r="B151" i="12"/>
  <c r="B150" i="12"/>
  <c r="B149" i="12"/>
  <c r="B148" i="12"/>
  <c r="B147" i="12"/>
  <c r="B146" i="12"/>
  <c r="B145" i="12"/>
  <c r="B144" i="12"/>
  <c r="B143" i="12"/>
  <c r="B142" i="12"/>
  <c r="B141" i="12"/>
  <c r="B140" i="12"/>
  <c r="B139" i="12"/>
  <c r="B138" i="12"/>
  <c r="B137" i="12"/>
  <c r="B136" i="12"/>
  <c r="B135" i="12"/>
  <c r="B134" i="12"/>
  <c r="B133" i="12"/>
  <c r="B132" i="12"/>
  <c r="B131" i="12"/>
  <c r="B130" i="12"/>
  <c r="B129" i="12"/>
  <c r="B128" i="12"/>
  <c r="B127" i="12"/>
  <c r="B126" i="12"/>
  <c r="B124" i="12"/>
  <c r="B123" i="12"/>
  <c r="B122" i="12"/>
  <c r="B121" i="12"/>
  <c r="B120" i="12"/>
  <c r="B119" i="12"/>
  <c r="B118" i="12"/>
  <c r="B117" i="12"/>
  <c r="B116" i="12"/>
  <c r="B115" i="12"/>
  <c r="B114" i="12"/>
  <c r="B113" i="12"/>
  <c r="B112" i="12"/>
  <c r="B111" i="12"/>
  <c r="B110" i="12"/>
  <c r="B109" i="12"/>
  <c r="B108" i="12"/>
  <c r="B107" i="12"/>
  <c r="B106" i="12"/>
  <c r="B105" i="12"/>
  <c r="B104" i="12"/>
  <c r="B103" i="12"/>
  <c r="B102" i="12"/>
  <c r="B101" i="12"/>
  <c r="B100" i="12"/>
  <c r="B99" i="12"/>
  <c r="B98" i="12"/>
  <c r="B97" i="12"/>
  <c r="B96" i="12"/>
  <c r="B95" i="12"/>
  <c r="B93" i="12"/>
  <c r="B92" i="12"/>
  <c r="B91" i="12"/>
  <c r="B90" i="12"/>
  <c r="B89" i="12"/>
  <c r="B88" i="12"/>
  <c r="B87" i="12"/>
  <c r="B86" i="12"/>
  <c r="B85" i="12"/>
  <c r="B84" i="12"/>
  <c r="B83" i="12"/>
  <c r="B82" i="12"/>
  <c r="B81" i="12"/>
  <c r="B80" i="12"/>
  <c r="B79" i="12"/>
  <c r="B78" i="12"/>
  <c r="B77" i="12"/>
  <c r="B76" i="12"/>
  <c r="B75" i="12"/>
  <c r="B74" i="12"/>
  <c r="B73" i="12"/>
  <c r="B72" i="12"/>
  <c r="B71" i="12"/>
  <c r="B70" i="12"/>
  <c r="B69" i="12"/>
  <c r="B68" i="12"/>
  <c r="B67" i="12"/>
  <c r="B66" i="12"/>
  <c r="B65" i="12"/>
  <c r="B64" i="12"/>
  <c r="B62" i="12"/>
  <c r="B61" i="12"/>
  <c r="B60" i="12"/>
  <c r="B59" i="12"/>
  <c r="B58" i="12"/>
  <c r="B57" i="12"/>
  <c r="B56" i="12"/>
  <c r="B55" i="12"/>
  <c r="B54" i="12"/>
  <c r="B53" i="12"/>
  <c r="B52" i="12"/>
  <c r="B51" i="12"/>
  <c r="B50" i="12"/>
  <c r="B49" i="12"/>
  <c r="B48" i="12"/>
  <c r="B47" i="12"/>
  <c r="B46" i="12"/>
  <c r="B45" i="12"/>
  <c r="B44" i="12"/>
  <c r="B43" i="12"/>
  <c r="B42" i="12"/>
  <c r="B41" i="12"/>
  <c r="B40" i="12"/>
  <c r="B39" i="12"/>
  <c r="B38" i="12"/>
  <c r="B37" i="12"/>
  <c r="B36" i="12"/>
  <c r="B35" i="12"/>
  <c r="B34" i="12"/>
  <c r="B33" i="12"/>
  <c r="B31" i="12"/>
  <c r="B30" i="12"/>
  <c r="B29" i="12"/>
  <c r="B28" i="12"/>
  <c r="B27" i="12"/>
  <c r="B26" i="12"/>
  <c r="B25" i="12"/>
  <c r="B24" i="12"/>
  <c r="B23" i="12"/>
  <c r="B22" i="12"/>
  <c r="B21" i="12"/>
  <c r="B20" i="12"/>
  <c r="B19" i="12"/>
  <c r="B18" i="12"/>
  <c r="B17" i="12"/>
  <c r="B16" i="12"/>
  <c r="B15" i="12"/>
  <c r="B14" i="12"/>
  <c r="B13" i="12"/>
  <c r="B12" i="12"/>
  <c r="B11" i="12"/>
  <c r="B10" i="12"/>
  <c r="B9" i="12"/>
  <c r="B8" i="12"/>
  <c r="B7" i="12"/>
  <c r="B6" i="12"/>
  <c r="B5" i="12"/>
  <c r="B4" i="12"/>
  <c r="B3" i="12"/>
  <c r="B2" i="12"/>
  <c r="B310" i="11"/>
  <c r="B309" i="11"/>
  <c r="B308" i="11"/>
  <c r="B307" i="11"/>
  <c r="B306" i="11"/>
  <c r="B305" i="11"/>
  <c r="B304" i="11"/>
  <c r="B303" i="11"/>
  <c r="B302" i="11"/>
  <c r="B301" i="11"/>
  <c r="B300" i="11"/>
  <c r="B299" i="11"/>
  <c r="B298" i="11"/>
  <c r="B297" i="11"/>
  <c r="B296" i="11"/>
  <c r="B295" i="11"/>
  <c r="B294" i="11"/>
  <c r="B293" i="11"/>
  <c r="B292" i="11"/>
  <c r="B291" i="11"/>
  <c r="B290" i="11"/>
  <c r="B289" i="11"/>
  <c r="B288" i="11"/>
  <c r="B287" i="11"/>
  <c r="B286" i="11"/>
  <c r="B285" i="11"/>
  <c r="B284" i="11"/>
  <c r="B283" i="11"/>
  <c r="B282" i="11"/>
  <c r="B281" i="11"/>
  <c r="B279" i="11"/>
  <c r="B278" i="11"/>
  <c r="B277" i="11"/>
  <c r="B276" i="11"/>
  <c r="B275" i="11"/>
  <c r="B274" i="11"/>
  <c r="B273" i="11"/>
  <c r="B272" i="11"/>
  <c r="B271" i="11"/>
  <c r="B270" i="11"/>
  <c r="B269" i="11"/>
  <c r="B268" i="11"/>
  <c r="B267" i="11"/>
  <c r="B266" i="11"/>
  <c r="B265" i="11"/>
  <c r="B264" i="11"/>
  <c r="B263" i="11"/>
  <c r="B262" i="11"/>
  <c r="B261" i="11"/>
  <c r="B260" i="11"/>
  <c r="B259" i="11"/>
  <c r="B258" i="11"/>
  <c r="B257" i="11"/>
  <c r="B256" i="11"/>
  <c r="B255" i="11"/>
  <c r="B254" i="11"/>
  <c r="B253" i="11"/>
  <c r="B252" i="11"/>
  <c r="B251" i="11"/>
  <c r="B250" i="11"/>
  <c r="B248" i="11"/>
  <c r="B247" i="11"/>
  <c r="B246" i="11"/>
  <c r="B245" i="11"/>
  <c r="B244" i="11"/>
  <c r="B243" i="11"/>
  <c r="B242" i="11"/>
  <c r="B241" i="11"/>
  <c r="B240" i="11"/>
  <c r="B239" i="11"/>
  <c r="B238" i="11"/>
  <c r="B237" i="11"/>
  <c r="B236" i="11"/>
  <c r="B235" i="11"/>
  <c r="B234" i="11"/>
  <c r="B233" i="11"/>
  <c r="B232" i="11"/>
  <c r="B231" i="11"/>
  <c r="B230" i="11"/>
  <c r="B229" i="11"/>
  <c r="B228" i="11"/>
  <c r="B227" i="11"/>
  <c r="B226" i="11"/>
  <c r="B225" i="11"/>
  <c r="B224" i="11"/>
  <c r="B223" i="11"/>
  <c r="B222" i="11"/>
  <c r="B221" i="11"/>
  <c r="B220" i="11"/>
  <c r="B219" i="11"/>
  <c r="B217" i="11"/>
  <c r="B216" i="11"/>
  <c r="B215" i="11"/>
  <c r="B214" i="11"/>
  <c r="B213" i="11"/>
  <c r="B212" i="11"/>
  <c r="B211" i="11"/>
  <c r="B210" i="11"/>
  <c r="B209" i="11"/>
  <c r="B208" i="11"/>
  <c r="B207" i="11"/>
  <c r="B206" i="11"/>
  <c r="B205" i="11"/>
  <c r="B204" i="11"/>
  <c r="B203" i="11"/>
  <c r="B202" i="11"/>
  <c r="B201" i="11"/>
  <c r="B200" i="11"/>
  <c r="B199" i="11"/>
  <c r="B198" i="11"/>
  <c r="B197" i="11"/>
  <c r="B196" i="11"/>
  <c r="B195" i="11"/>
  <c r="B194" i="11"/>
  <c r="B193" i="11"/>
  <c r="B192" i="11"/>
  <c r="B191" i="11"/>
  <c r="B190" i="11"/>
  <c r="B189" i="11"/>
  <c r="B188" i="11"/>
  <c r="B155" i="11"/>
  <c r="B154" i="11"/>
  <c r="B153" i="11"/>
  <c r="B152" i="11"/>
  <c r="B151" i="11"/>
  <c r="B150" i="11"/>
  <c r="B149" i="11"/>
  <c r="B148" i="11"/>
  <c r="B147" i="11"/>
  <c r="B146" i="11"/>
  <c r="B145" i="11"/>
  <c r="B144" i="11"/>
  <c r="B143" i="11"/>
  <c r="B142" i="11"/>
  <c r="B141" i="11"/>
  <c r="B140" i="11"/>
  <c r="B139" i="11"/>
  <c r="B138" i="11"/>
  <c r="B137" i="11"/>
  <c r="B136" i="11"/>
  <c r="B135" i="11"/>
  <c r="B134" i="11"/>
  <c r="B133" i="11"/>
  <c r="B132" i="11"/>
  <c r="B131" i="11"/>
  <c r="B130" i="11"/>
  <c r="B129" i="11"/>
  <c r="B128" i="11"/>
  <c r="B127" i="11"/>
  <c r="B126" i="11"/>
  <c r="B186" i="11"/>
  <c r="B185" i="11"/>
  <c r="B184" i="11"/>
  <c r="B183" i="11"/>
  <c r="B182" i="11"/>
  <c r="B181" i="11"/>
  <c r="B180" i="11"/>
  <c r="B179" i="11"/>
  <c r="B178" i="11"/>
  <c r="B177" i="11"/>
  <c r="B176" i="11"/>
  <c r="B175" i="11"/>
  <c r="B174" i="11"/>
  <c r="B173" i="11"/>
  <c r="B172" i="11"/>
  <c r="B171" i="11"/>
  <c r="B170" i="11"/>
  <c r="B169" i="11"/>
  <c r="B168" i="11"/>
  <c r="B167" i="11"/>
  <c r="B166" i="11"/>
  <c r="B165" i="11"/>
  <c r="B164" i="11"/>
  <c r="B163" i="11"/>
  <c r="B162" i="11"/>
  <c r="B161" i="11"/>
  <c r="B160" i="11"/>
  <c r="B159" i="11"/>
  <c r="B158" i="11"/>
  <c r="B157" i="11"/>
  <c r="B124" i="11"/>
  <c r="B123" i="11"/>
  <c r="B122" i="11"/>
  <c r="B121" i="11"/>
  <c r="B120" i="11"/>
  <c r="B119" i="11"/>
  <c r="B118" i="11"/>
  <c r="B117" i="11"/>
  <c r="B116" i="11"/>
  <c r="B115" i="11"/>
  <c r="B114" i="11"/>
  <c r="B113" i="11"/>
  <c r="B112" i="11"/>
  <c r="B111" i="11"/>
  <c r="B110" i="11"/>
  <c r="B109" i="11"/>
  <c r="B108" i="11"/>
  <c r="B107" i="11"/>
  <c r="B106" i="11"/>
  <c r="B105" i="11"/>
  <c r="B104" i="11"/>
  <c r="B103" i="11"/>
  <c r="B102" i="11"/>
  <c r="B101" i="11"/>
  <c r="B100" i="11"/>
  <c r="B99" i="11"/>
  <c r="B98" i="11"/>
  <c r="B97" i="11"/>
  <c r="B96" i="11"/>
  <c r="B95" i="11"/>
  <c r="B93" i="11"/>
  <c r="B92" i="11"/>
  <c r="B91" i="11"/>
  <c r="B90" i="11"/>
  <c r="B89" i="11"/>
  <c r="B88" i="11"/>
  <c r="B87" i="11"/>
  <c r="B86" i="11"/>
  <c r="B85" i="11"/>
  <c r="B84" i="11"/>
  <c r="B83" i="11"/>
  <c r="B82" i="11"/>
  <c r="B81" i="11"/>
  <c r="B80" i="11"/>
  <c r="B79" i="11"/>
  <c r="B78" i="11"/>
  <c r="B77" i="11"/>
  <c r="B76" i="11"/>
  <c r="B75" i="11"/>
  <c r="B74" i="11"/>
  <c r="B73" i="11"/>
  <c r="B72" i="11"/>
  <c r="B71" i="11"/>
  <c r="B70" i="11"/>
  <c r="B69" i="11"/>
  <c r="B68" i="11"/>
  <c r="B67" i="11"/>
  <c r="B66" i="11"/>
  <c r="B65" i="11"/>
  <c r="B64" i="11"/>
  <c r="B62" i="11"/>
  <c r="B61" i="11"/>
  <c r="B60" i="11"/>
  <c r="B59" i="11"/>
  <c r="B58" i="11"/>
  <c r="B57" i="11"/>
  <c r="B56" i="11"/>
  <c r="B55" i="11"/>
  <c r="B54" i="11"/>
  <c r="B53" i="11"/>
  <c r="B52" i="11"/>
  <c r="B51" i="11"/>
  <c r="B50" i="11"/>
  <c r="B49" i="11"/>
  <c r="B48" i="11"/>
  <c r="B47" i="11"/>
  <c r="B46" i="11"/>
  <c r="B45" i="11"/>
  <c r="B44" i="11"/>
  <c r="B43" i="11"/>
  <c r="B42" i="11"/>
  <c r="B41" i="11"/>
  <c r="B40" i="11"/>
  <c r="B39" i="11"/>
  <c r="B38" i="11"/>
  <c r="B37" i="11"/>
  <c r="B36" i="11"/>
  <c r="B35" i="11"/>
  <c r="B34" i="11"/>
  <c r="B33" i="11"/>
  <c r="B310" i="10"/>
  <c r="B309" i="10"/>
  <c r="B308" i="10"/>
  <c r="B307" i="10"/>
  <c r="B306" i="10"/>
  <c r="B305" i="10"/>
  <c r="B304" i="10"/>
  <c r="B303" i="10"/>
  <c r="B302" i="10"/>
  <c r="B301" i="10"/>
  <c r="B300" i="10"/>
  <c r="B299" i="10"/>
  <c r="B298" i="10"/>
  <c r="B297" i="10"/>
  <c r="B296" i="10"/>
  <c r="B295" i="10"/>
  <c r="B294" i="10"/>
  <c r="B293" i="10"/>
  <c r="B292" i="10"/>
  <c r="B291" i="10"/>
  <c r="B290" i="10"/>
  <c r="B289" i="10"/>
  <c r="B288" i="10"/>
  <c r="B287" i="10"/>
  <c r="B286" i="10"/>
  <c r="B285" i="10"/>
  <c r="B284" i="10"/>
  <c r="B283" i="10"/>
  <c r="B282" i="10"/>
  <c r="B281" i="10"/>
  <c r="B279" i="10"/>
  <c r="B278" i="10"/>
  <c r="B277" i="10"/>
  <c r="B276" i="10"/>
  <c r="B275" i="10"/>
  <c r="B274" i="10"/>
  <c r="B273" i="10"/>
  <c r="B272" i="10"/>
  <c r="B271" i="10"/>
  <c r="B270" i="10"/>
  <c r="B269" i="10"/>
  <c r="B268" i="10"/>
  <c r="B267" i="10"/>
  <c r="B266" i="10"/>
  <c r="B265" i="10"/>
  <c r="B264" i="10"/>
  <c r="B263" i="10"/>
  <c r="B262" i="10"/>
  <c r="B261" i="10"/>
  <c r="B260" i="10"/>
  <c r="B259" i="10"/>
  <c r="B258" i="10"/>
  <c r="B257" i="10"/>
  <c r="B256" i="10"/>
  <c r="B255" i="10"/>
  <c r="B254" i="10"/>
  <c r="B253" i="10"/>
  <c r="B252" i="10"/>
  <c r="B251" i="10"/>
  <c r="B250" i="10"/>
  <c r="B248" i="10"/>
  <c r="B247" i="10"/>
  <c r="B246" i="10"/>
  <c r="B245" i="10"/>
  <c r="B244" i="10"/>
  <c r="B243" i="10"/>
  <c r="B242" i="10"/>
  <c r="B241" i="10"/>
  <c r="B240" i="10"/>
  <c r="B239" i="10"/>
  <c r="B238" i="10"/>
  <c r="B237" i="10"/>
  <c r="B236" i="10"/>
  <c r="B235" i="10"/>
  <c r="B234" i="10"/>
  <c r="B233" i="10"/>
  <c r="B232" i="10"/>
  <c r="B231" i="10"/>
  <c r="B230" i="10"/>
  <c r="B229" i="10"/>
  <c r="B228" i="10"/>
  <c r="B227" i="10"/>
  <c r="B226" i="10"/>
  <c r="B225" i="10"/>
  <c r="B224" i="10"/>
  <c r="B223" i="10"/>
  <c r="B222" i="10"/>
  <c r="B221" i="10"/>
  <c r="B220" i="10"/>
  <c r="B219" i="10"/>
  <c r="B217" i="10"/>
  <c r="B216" i="10"/>
  <c r="B215" i="10"/>
  <c r="B214" i="10"/>
  <c r="B213" i="10"/>
  <c r="B212" i="10"/>
  <c r="B211" i="10"/>
  <c r="B210" i="10"/>
  <c r="B209" i="10"/>
  <c r="B208" i="10"/>
  <c r="B207" i="10"/>
  <c r="B206" i="10"/>
  <c r="B205" i="10"/>
  <c r="B204" i="10"/>
  <c r="B203" i="10"/>
  <c r="B202" i="10"/>
  <c r="B201" i="10"/>
  <c r="B200" i="10"/>
  <c r="B199" i="10"/>
  <c r="B198" i="10"/>
  <c r="B197" i="10"/>
  <c r="B196" i="10"/>
  <c r="B195" i="10"/>
  <c r="B194" i="10"/>
  <c r="B193" i="10"/>
  <c r="B192" i="10"/>
  <c r="B191" i="10"/>
  <c r="B190" i="10"/>
  <c r="B189" i="10"/>
  <c r="B188" i="10"/>
  <c r="B186" i="10"/>
  <c r="B185" i="10"/>
  <c r="B184" i="10"/>
  <c r="B183" i="10"/>
  <c r="B182" i="10"/>
  <c r="B181" i="10"/>
  <c r="B180" i="10"/>
  <c r="B179" i="10"/>
  <c r="B178" i="10"/>
  <c r="B177" i="10"/>
  <c r="B176" i="10"/>
  <c r="B175" i="10"/>
  <c r="B174" i="10"/>
  <c r="B173" i="10"/>
  <c r="B172" i="10"/>
  <c r="B171" i="10"/>
  <c r="B170" i="10"/>
  <c r="B169" i="10"/>
  <c r="B168" i="10"/>
  <c r="B167" i="10"/>
  <c r="B166" i="10"/>
  <c r="B165" i="10"/>
  <c r="B164" i="10"/>
  <c r="B163" i="10"/>
  <c r="B162" i="10"/>
  <c r="B161" i="10"/>
  <c r="B160" i="10"/>
  <c r="B159" i="10"/>
  <c r="B158" i="10"/>
  <c r="B157" i="10"/>
  <c r="B155" i="10"/>
  <c r="B154" i="10"/>
  <c r="B153" i="10"/>
  <c r="B152" i="10"/>
  <c r="B151" i="10"/>
  <c r="B150" i="10"/>
  <c r="B149" i="10"/>
  <c r="B148" i="10"/>
  <c r="B147" i="10"/>
  <c r="B146" i="10"/>
  <c r="B145" i="10"/>
  <c r="B144" i="10"/>
  <c r="B143" i="10"/>
  <c r="B142" i="10"/>
  <c r="B141" i="10"/>
  <c r="B140" i="10"/>
  <c r="B139" i="10"/>
  <c r="B138" i="10"/>
  <c r="B137" i="10"/>
  <c r="B136" i="10"/>
  <c r="B135" i="10"/>
  <c r="B134" i="10"/>
  <c r="B133" i="10"/>
  <c r="B132" i="10"/>
  <c r="B131" i="10"/>
  <c r="B130" i="10"/>
  <c r="B129" i="10"/>
  <c r="B128" i="10"/>
  <c r="B127" i="10"/>
  <c r="B126" i="10"/>
  <c r="B124" i="10"/>
  <c r="B123" i="10"/>
  <c r="B122" i="10"/>
  <c r="B121" i="10"/>
  <c r="B120" i="10"/>
  <c r="B119" i="10"/>
  <c r="B118" i="10"/>
  <c r="B117" i="10"/>
  <c r="B116" i="10"/>
  <c r="B115" i="10"/>
  <c r="B114" i="10"/>
  <c r="B113" i="10"/>
  <c r="B112" i="10"/>
  <c r="B111" i="10"/>
  <c r="B110" i="10"/>
  <c r="B109" i="10"/>
  <c r="B108" i="10"/>
  <c r="B107" i="10"/>
  <c r="B106" i="10"/>
  <c r="B105" i="10"/>
  <c r="B104" i="10"/>
  <c r="B103" i="10"/>
  <c r="B102" i="10"/>
  <c r="B101" i="10"/>
  <c r="B100" i="10"/>
  <c r="B99" i="10"/>
  <c r="B98" i="10"/>
  <c r="B97" i="10"/>
  <c r="B96" i="10"/>
  <c r="B95" i="10"/>
  <c r="B93" i="10"/>
  <c r="B92" i="10"/>
  <c r="B91" i="10"/>
  <c r="B90" i="10"/>
  <c r="B89" i="10"/>
  <c r="B88" i="10"/>
  <c r="B87" i="10"/>
  <c r="B86" i="10"/>
  <c r="B85" i="10"/>
  <c r="B84" i="10"/>
  <c r="B83" i="10"/>
  <c r="B82" i="10"/>
  <c r="B81" i="10"/>
  <c r="B80" i="10"/>
  <c r="B79" i="10"/>
  <c r="B78" i="10"/>
  <c r="B77" i="10"/>
  <c r="B76" i="10"/>
  <c r="B75" i="10"/>
  <c r="B74" i="10"/>
  <c r="B73" i="10"/>
  <c r="B72" i="10"/>
  <c r="B71" i="10"/>
  <c r="B70" i="10"/>
  <c r="B69" i="10"/>
  <c r="B68" i="10"/>
  <c r="B67" i="10"/>
  <c r="B66" i="10"/>
  <c r="B65" i="10"/>
  <c r="B64" i="10"/>
  <c r="B62" i="10"/>
  <c r="B61" i="10"/>
  <c r="B60" i="10"/>
  <c r="B59" i="10"/>
  <c r="B58" i="10"/>
  <c r="B57" i="10"/>
  <c r="B56" i="10"/>
  <c r="B55" i="10"/>
  <c r="B54" i="10"/>
  <c r="B53" i="10"/>
  <c r="B52" i="10"/>
  <c r="B51" i="10"/>
  <c r="B50" i="10"/>
  <c r="B49" i="10"/>
  <c r="B48" i="10"/>
  <c r="B47" i="10"/>
  <c r="B46" i="10"/>
  <c r="B45" i="10"/>
  <c r="B44" i="10"/>
  <c r="B43" i="10"/>
  <c r="B42" i="10"/>
  <c r="B41" i="10"/>
  <c r="B40" i="10"/>
  <c r="B39" i="10"/>
  <c r="B38" i="10"/>
  <c r="B37" i="10"/>
  <c r="B36" i="10"/>
  <c r="B35" i="10"/>
  <c r="B34" i="10"/>
  <c r="B33" i="10"/>
  <c r="A33" i="19"/>
  <c r="A32" i="19"/>
  <c r="A31" i="19"/>
  <c r="A30" i="19"/>
  <c r="A29" i="19"/>
  <c r="A28" i="19"/>
  <c r="A27" i="19"/>
  <c r="A26" i="19"/>
  <c r="A25" i="19"/>
  <c r="A24" i="19"/>
  <c r="A23" i="19"/>
  <c r="A22" i="19"/>
  <c r="A21" i="19"/>
  <c r="A20" i="19"/>
  <c r="A3" i="19"/>
  <c r="A2" i="19"/>
  <c r="A4" i="19"/>
  <c r="A5" i="19"/>
  <c r="A6" i="19"/>
  <c r="A7" i="19"/>
  <c r="A8" i="19"/>
  <c r="A9" i="19"/>
  <c r="A10" i="19"/>
  <c r="A11" i="19"/>
  <c r="A12" i="19"/>
  <c r="A13" i="19"/>
  <c r="A14" i="19"/>
  <c r="A15" i="19"/>
  <c r="A16" i="19"/>
  <c r="A17" i="19"/>
  <c r="A18" i="19"/>
  <c r="A19" i="19"/>
  <c r="L5" i="22" l="1"/>
  <c r="L7" i="22"/>
  <c r="L9" i="22"/>
  <c r="L11" i="22"/>
  <c r="L13" i="22"/>
  <c r="L15" i="22"/>
  <c r="L17" i="22"/>
  <c r="L19" i="22"/>
  <c r="L21" i="22"/>
  <c r="L4" i="22"/>
  <c r="L6" i="22"/>
  <c r="L8" i="22"/>
  <c r="L10" i="22"/>
  <c r="L12" i="22"/>
  <c r="L14" i="22"/>
  <c r="L16" i="22"/>
  <c r="L20" i="22"/>
  <c r="L22" i="22"/>
  <c r="L24" i="22"/>
  <c r="L26" i="22"/>
  <c r="L28" i="22"/>
  <c r="L30" i="22"/>
  <c r="L32" i="22"/>
  <c r="L34" i="22"/>
  <c r="L23" i="22"/>
  <c r="L25" i="22"/>
  <c r="L27" i="22"/>
  <c r="L29" i="22"/>
  <c r="L31" i="22"/>
  <c r="L33" i="22"/>
  <c r="L35" i="22"/>
  <c r="L10" i="30"/>
  <c r="L12" i="30"/>
  <c r="L14" i="30"/>
  <c r="L16" i="30"/>
  <c r="L18" i="30"/>
  <c r="L20" i="30"/>
  <c r="L22" i="30"/>
  <c r="L24" i="30"/>
  <c r="L26" i="30"/>
  <c r="L28" i="30"/>
  <c r="L30" i="30"/>
  <c r="L32" i="30"/>
  <c r="L4" i="30"/>
  <c r="L6" i="30"/>
  <c r="L8" i="30"/>
  <c r="L5" i="30"/>
  <c r="L7" i="30"/>
  <c r="L9" i="30"/>
  <c r="L11" i="30"/>
  <c r="L13" i="30"/>
  <c r="L15" i="30"/>
  <c r="L17" i="30"/>
  <c r="L19" i="30"/>
  <c r="L21" i="30"/>
  <c r="L23" i="30"/>
  <c r="L25" i="30"/>
  <c r="L27" i="30"/>
  <c r="L29" i="30"/>
  <c r="L33" i="30"/>
  <c r="L34" i="30"/>
  <c r="L35" i="30"/>
  <c r="L5" i="29"/>
  <c r="L7" i="29"/>
  <c r="L9" i="29"/>
  <c r="L11" i="29"/>
  <c r="L13" i="29"/>
  <c r="L15" i="29"/>
  <c r="L17" i="29"/>
  <c r="L19" i="29"/>
  <c r="L21" i="29"/>
  <c r="L23" i="29"/>
  <c r="L25" i="29"/>
  <c r="L29" i="29"/>
  <c r="L31" i="29"/>
  <c r="L33" i="29"/>
  <c r="L35" i="29"/>
  <c r="L4" i="29"/>
  <c r="L6" i="29"/>
  <c r="L8" i="29"/>
  <c r="L10" i="29"/>
  <c r="L12" i="29"/>
  <c r="L14" i="29"/>
  <c r="L16" i="29"/>
  <c r="L20" i="29"/>
  <c r="L22" i="29"/>
  <c r="L24" i="29"/>
  <c r="L26" i="29"/>
  <c r="L30" i="29"/>
  <c r="L32" i="29"/>
  <c r="L34" i="29"/>
  <c r="L36" i="29"/>
  <c r="L4" i="28"/>
  <c r="L6" i="28"/>
  <c r="L8" i="28"/>
  <c r="L10" i="28"/>
  <c r="L12" i="28"/>
  <c r="L14" i="28"/>
  <c r="L5" i="28"/>
  <c r="L7" i="28"/>
  <c r="L9" i="28"/>
  <c r="L11" i="28"/>
  <c r="L13" i="28"/>
  <c r="L15" i="28"/>
  <c r="L5" i="27"/>
  <c r="L7" i="27"/>
  <c r="L9" i="27"/>
  <c r="L11" i="27"/>
  <c r="L13" i="27"/>
  <c r="L15" i="27"/>
  <c r="L17" i="27"/>
  <c r="L19" i="27"/>
  <c r="L21" i="27"/>
  <c r="L23" i="27"/>
  <c r="L27" i="27"/>
  <c r="L29" i="27"/>
  <c r="L31" i="27"/>
  <c r="L33" i="27"/>
  <c r="L4" i="27"/>
  <c r="L6" i="27"/>
  <c r="L8" i="27"/>
  <c r="L10" i="27"/>
  <c r="L12" i="27"/>
  <c r="L16" i="27"/>
  <c r="L18" i="27"/>
  <c r="L20" i="27"/>
  <c r="L22" i="27"/>
  <c r="L24" i="27"/>
  <c r="L26" i="27"/>
  <c r="L28" i="27"/>
  <c r="L30" i="27"/>
  <c r="L32" i="27"/>
  <c r="L4" i="26"/>
  <c r="L6" i="26"/>
  <c r="L8" i="26"/>
  <c r="L10" i="26"/>
  <c r="L12" i="26"/>
  <c r="L14" i="26"/>
  <c r="L16" i="26"/>
  <c r="L18" i="26"/>
  <c r="L20" i="26"/>
  <c r="L22" i="26"/>
  <c r="L24" i="26"/>
  <c r="L26" i="26"/>
  <c r="L28" i="26"/>
  <c r="L30" i="26"/>
  <c r="L32" i="26"/>
  <c r="L34" i="26"/>
  <c r="L36" i="26"/>
  <c r="L5" i="26"/>
  <c r="L7" i="26"/>
  <c r="L9" i="26"/>
  <c r="L11" i="26"/>
  <c r="L13" i="26"/>
  <c r="L15" i="26"/>
  <c r="L17" i="26"/>
  <c r="L19" i="26"/>
  <c r="L21" i="26"/>
  <c r="L25" i="26"/>
  <c r="L27" i="26"/>
  <c r="L29" i="26"/>
  <c r="L31" i="26"/>
  <c r="L33" i="26"/>
  <c r="L35" i="26"/>
  <c r="L7" i="25"/>
  <c r="L11" i="25"/>
  <c r="L13" i="25"/>
  <c r="L15" i="25"/>
  <c r="L17" i="25"/>
  <c r="L19" i="25"/>
  <c r="L21" i="25"/>
  <c r="L23" i="25"/>
  <c r="L27" i="25"/>
  <c r="L29" i="25"/>
  <c r="L31" i="25"/>
  <c r="L33" i="25"/>
  <c r="L35" i="25"/>
  <c r="L4" i="25"/>
  <c r="L6" i="25"/>
  <c r="L8" i="25"/>
  <c r="L10" i="25"/>
  <c r="L12" i="25"/>
  <c r="L14" i="25"/>
  <c r="L16" i="25"/>
  <c r="L18" i="25"/>
  <c r="L22" i="25"/>
  <c r="L24" i="25"/>
  <c r="L28" i="25"/>
  <c r="L30" i="25"/>
  <c r="L32" i="25"/>
  <c r="L34" i="25"/>
  <c r="L36" i="25"/>
  <c r="L32" i="24"/>
  <c r="L36" i="24"/>
  <c r="L4" i="24"/>
  <c r="L6" i="24"/>
  <c r="L8" i="24"/>
  <c r="L10" i="24"/>
  <c r="L12" i="24"/>
  <c r="L14" i="24"/>
  <c r="L16" i="24"/>
  <c r="L18" i="24"/>
  <c r="L20" i="24"/>
  <c r="L22" i="24"/>
  <c r="L24" i="24"/>
  <c r="L28" i="24"/>
  <c r="L5" i="24"/>
  <c r="L7" i="24"/>
  <c r="L9" i="24"/>
  <c r="L11" i="24"/>
  <c r="L13" i="24"/>
  <c r="L15" i="24"/>
  <c r="L21" i="24"/>
  <c r="L23" i="24"/>
  <c r="L25" i="24"/>
  <c r="L27" i="24"/>
  <c r="L29" i="24"/>
  <c r="L31" i="24"/>
  <c r="L33" i="24"/>
  <c r="L35" i="24"/>
  <c r="L26" i="24"/>
  <c r="L30" i="24"/>
  <c r="L34" i="24"/>
  <c r="L4" i="20"/>
  <c r="L4" i="18"/>
  <c r="L6" i="18"/>
  <c r="L8" i="18"/>
  <c r="L14" i="18"/>
  <c r="L18" i="18"/>
  <c r="L22" i="18"/>
  <c r="L26" i="18"/>
  <c r="L30" i="18"/>
  <c r="L34" i="18"/>
  <c r="L5" i="18"/>
  <c r="L9" i="18"/>
  <c r="L11" i="18"/>
  <c r="L13" i="18"/>
  <c r="L15" i="18"/>
  <c r="L17" i="18"/>
  <c r="L19" i="18"/>
  <c r="L21" i="18"/>
  <c r="L23" i="18"/>
  <c r="L25" i="18"/>
  <c r="L27" i="18"/>
  <c r="L29" i="18"/>
  <c r="L31" i="18"/>
  <c r="L33" i="18"/>
  <c r="L35" i="18"/>
  <c r="L7" i="18"/>
  <c r="L12" i="18"/>
  <c r="L16" i="18"/>
  <c r="L20" i="18"/>
  <c r="L24" i="18"/>
  <c r="L28" i="18"/>
  <c r="B248" i="16"/>
  <c r="B247" i="16"/>
  <c r="B246" i="16"/>
  <c r="B245" i="16"/>
  <c r="B244" i="16"/>
  <c r="B243" i="16"/>
  <c r="B242" i="16"/>
  <c r="B241" i="16"/>
  <c r="B240" i="16"/>
  <c r="B239" i="16"/>
  <c r="B238" i="16"/>
  <c r="B237" i="16"/>
  <c r="B236" i="16"/>
  <c r="B235" i="16"/>
  <c r="B234" i="16"/>
  <c r="B233" i="16"/>
  <c r="B232" i="16"/>
  <c r="B231" i="16"/>
  <c r="B230" i="16"/>
  <c r="B229" i="16"/>
  <c r="B228" i="16"/>
  <c r="B227" i="16"/>
  <c r="B226" i="16"/>
  <c r="B225" i="16"/>
  <c r="B224" i="16"/>
  <c r="B223" i="16"/>
  <c r="B222" i="16"/>
  <c r="B221" i="16"/>
  <c r="B220" i="16"/>
  <c r="B219" i="16"/>
  <c r="B248" i="15"/>
  <c r="B247" i="15"/>
  <c r="B246" i="15"/>
  <c r="B245" i="15"/>
  <c r="B244" i="15"/>
  <c r="B243" i="15"/>
  <c r="B242" i="15"/>
  <c r="B241" i="15"/>
  <c r="B240" i="15"/>
  <c r="B239" i="15"/>
  <c r="B238" i="15"/>
  <c r="B237" i="15"/>
  <c r="B236" i="15"/>
  <c r="B235" i="15"/>
  <c r="B234" i="15"/>
  <c r="B233" i="15"/>
  <c r="B232" i="15"/>
  <c r="B231" i="15"/>
  <c r="B230" i="15"/>
  <c r="B229" i="15"/>
  <c r="B228" i="15"/>
  <c r="B227" i="15"/>
  <c r="B226" i="15"/>
  <c r="B225" i="15"/>
  <c r="B224" i="15"/>
  <c r="B223" i="15"/>
  <c r="B222" i="15"/>
  <c r="B221" i="15"/>
  <c r="B220" i="15"/>
  <c r="B219" i="15"/>
  <c r="B186" i="14"/>
  <c r="B185" i="14"/>
  <c r="B184" i="14"/>
  <c r="B183" i="14"/>
  <c r="B182" i="14"/>
  <c r="B181" i="14"/>
  <c r="B180" i="14"/>
  <c r="B179" i="14"/>
  <c r="B178" i="14"/>
  <c r="B177" i="14"/>
  <c r="B176" i="14"/>
  <c r="B175" i="14"/>
  <c r="B174" i="14"/>
  <c r="B173" i="14"/>
  <c r="B172" i="14"/>
  <c r="B171" i="14"/>
  <c r="B170" i="14"/>
  <c r="B169" i="14"/>
  <c r="B168" i="14"/>
  <c r="B167" i="14"/>
  <c r="B166" i="14"/>
  <c r="B165" i="14"/>
  <c r="B164" i="14"/>
  <c r="B163" i="14"/>
  <c r="B162" i="14"/>
  <c r="B161" i="14"/>
  <c r="B160" i="14"/>
  <c r="B159" i="14"/>
  <c r="B158" i="14"/>
  <c r="B157" i="14"/>
  <c r="B31" i="13"/>
  <c r="B30" i="13"/>
  <c r="B29" i="13"/>
  <c r="B28" i="13"/>
  <c r="B27" i="13"/>
  <c r="B26" i="13"/>
  <c r="B25" i="13"/>
  <c r="B24" i="13"/>
  <c r="B23" i="13"/>
  <c r="B22" i="13"/>
  <c r="B21" i="13"/>
  <c r="B20" i="13"/>
  <c r="B19" i="13"/>
  <c r="B18" i="13"/>
  <c r="B17" i="13"/>
  <c r="B16" i="13"/>
  <c r="B15" i="13"/>
  <c r="B14" i="13"/>
  <c r="B13" i="13"/>
  <c r="B12" i="13"/>
  <c r="B11" i="13"/>
  <c r="B10" i="13"/>
  <c r="B9" i="13"/>
  <c r="B8" i="13"/>
  <c r="B7" i="13"/>
  <c r="B6" i="13"/>
  <c r="B5" i="13"/>
  <c r="B4" i="13"/>
  <c r="B3" i="13"/>
  <c r="B2" i="13"/>
  <c r="B186" i="12"/>
  <c r="B185" i="12"/>
  <c r="B184" i="12"/>
  <c r="B183" i="12"/>
  <c r="B182" i="12"/>
  <c r="B181" i="12"/>
  <c r="B180" i="12"/>
  <c r="B179" i="12"/>
  <c r="B178" i="12"/>
  <c r="B177" i="12"/>
  <c r="B176" i="12"/>
  <c r="B175" i="12"/>
  <c r="B174" i="12"/>
  <c r="B173" i="12"/>
  <c r="B172" i="12"/>
  <c r="B171" i="12"/>
  <c r="B170" i="12"/>
  <c r="B169" i="12"/>
  <c r="B168" i="12"/>
  <c r="B167" i="12"/>
  <c r="B166" i="12"/>
  <c r="B165" i="12"/>
  <c r="B164" i="12"/>
  <c r="B163" i="12"/>
  <c r="B162" i="12"/>
  <c r="B161" i="12"/>
  <c r="B160" i="12"/>
  <c r="B159" i="12"/>
  <c r="B158" i="12"/>
  <c r="B157" i="12"/>
  <c r="B31" i="11"/>
  <c r="B30" i="11"/>
  <c r="B29" i="11"/>
  <c r="B28" i="11"/>
  <c r="B27" i="11"/>
  <c r="B26" i="11"/>
  <c r="B25" i="11"/>
  <c r="B24" i="11"/>
  <c r="B23" i="11"/>
  <c r="B22" i="11"/>
  <c r="B21" i="11"/>
  <c r="B20" i="11"/>
  <c r="B19" i="11"/>
  <c r="B18" i="11"/>
  <c r="B17" i="11"/>
  <c r="B16" i="11"/>
  <c r="B15" i="11"/>
  <c r="B14" i="11"/>
  <c r="B13" i="11"/>
  <c r="B12" i="11"/>
  <c r="B11" i="11"/>
  <c r="B10" i="11"/>
  <c r="B9" i="11"/>
  <c r="B8" i="11"/>
  <c r="B7" i="11"/>
  <c r="B6" i="11"/>
  <c r="B5" i="11"/>
  <c r="B4" i="11"/>
  <c r="B3" i="11"/>
  <c r="B2" i="11"/>
  <c r="B31" i="10"/>
  <c r="B30" i="10"/>
  <c r="B29" i="10"/>
  <c r="B28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B10" i="10"/>
  <c r="B9" i="10"/>
  <c r="B8" i="10"/>
  <c r="B7" i="10"/>
  <c r="B6" i="10"/>
  <c r="B5" i="10"/>
  <c r="B4" i="10"/>
  <c r="B3" i="10"/>
  <c r="B2" i="10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L40" i="30" l="1"/>
  <c r="L38" i="18"/>
  <c r="L38" i="25"/>
  <c r="L38" i="28"/>
  <c r="L38" i="24"/>
  <c r="L39" i="29"/>
  <c r="L38" i="27"/>
  <c r="L18" i="22"/>
  <c r="L40" i="20"/>
  <c r="A41" i="27"/>
  <c r="L40" i="26"/>
  <c r="L39" i="22" l="1"/>
  <c r="A42" i="20" l="1"/>
  <c r="A42" i="18"/>
  <c r="A42" i="24"/>
  <c r="A42" i="25"/>
  <c r="A41" i="22"/>
  <c r="A42" i="26"/>
  <c r="A41" i="28"/>
  <c r="A41" i="29"/>
  <c r="A43" i="29" s="1"/>
  <c r="A42" i="30"/>
  <c r="K22" i="30"/>
  <c r="I28" i="29"/>
  <c r="K23" i="26"/>
  <c r="I26" i="24"/>
  <c r="I33" i="28"/>
  <c r="K22" i="27"/>
  <c r="E24" i="29"/>
  <c r="I24" i="30"/>
  <c r="K23" i="20"/>
  <c r="K30" i="24"/>
  <c r="E28" i="26"/>
  <c r="I28" i="25"/>
  <c r="G27" i="29"/>
  <c r="E19" i="18"/>
  <c r="G21" i="27"/>
  <c r="K22" i="29"/>
  <c r="K27" i="25"/>
  <c r="E28" i="20"/>
  <c r="G27" i="24"/>
  <c r="E22" i="24"/>
  <c r="G26" i="25"/>
  <c r="G33" i="28"/>
  <c r="K31" i="28"/>
  <c r="E21" i="22"/>
  <c r="E25" i="28"/>
  <c r="E24" i="30"/>
  <c r="G26" i="26"/>
  <c r="I26" i="26"/>
  <c r="E24" i="27"/>
  <c r="G21" i="30"/>
  <c r="I26" i="27"/>
  <c r="E20" i="25"/>
</calcChain>
</file>

<file path=xl/comments1.xml><?xml version="1.0" encoding="utf-8"?>
<comments xmlns="http://schemas.openxmlformats.org/spreadsheetml/2006/main">
  <authors>
    <author>Gregory Tamer Jr</author>
  </authors>
  <commentList>
    <comment ref="B14" authorId="0">
      <text>
        <r>
          <rPr>
            <b/>
            <sz val="9"/>
            <color indexed="81"/>
            <rFont val="Tahoma"/>
            <family val="2"/>
          </rPr>
          <t>Gregory Tamer Jr:</t>
        </r>
        <r>
          <rPr>
            <sz val="9"/>
            <color indexed="81"/>
            <rFont val="Tahoma"/>
            <family val="2"/>
          </rPr>
          <t xml:space="preserve">
Drafted at 2-keeper cost.</t>
        </r>
      </text>
    </comment>
    <comment ref="L14" authorId="0">
      <text>
        <r>
          <rPr>
            <b/>
            <sz val="9"/>
            <color indexed="81"/>
            <rFont val="Tahoma"/>
            <family val="2"/>
          </rPr>
          <t>Gregory Tamer Jr:</t>
        </r>
        <r>
          <rPr>
            <sz val="9"/>
            <color indexed="81"/>
            <rFont val="Tahoma"/>
            <family val="2"/>
          </rPr>
          <t xml:space="preserve">
Drafted at 2-keeper cost.</t>
        </r>
      </text>
    </comment>
  </commentList>
</comments>
</file>

<file path=xl/comments2.xml><?xml version="1.0" encoding="utf-8"?>
<comments xmlns="http://schemas.openxmlformats.org/spreadsheetml/2006/main">
  <authors>
    <author>Gregory Tamer Jr</author>
  </authors>
  <commentList>
    <comment ref="L10" authorId="0">
      <text>
        <r>
          <rPr>
            <b/>
            <sz val="9"/>
            <color indexed="81"/>
            <rFont val="Tahoma"/>
            <family val="2"/>
          </rPr>
          <t>Gregory Tamer Jr:</t>
        </r>
        <r>
          <rPr>
            <sz val="9"/>
            <color indexed="81"/>
            <rFont val="Tahoma"/>
            <family val="2"/>
          </rPr>
          <t xml:space="preserve">
Drafted, 2-keeper cost</t>
        </r>
      </text>
    </comment>
    <comment ref="L32" authorId="0">
      <text>
        <r>
          <rPr>
            <b/>
            <sz val="9"/>
            <color indexed="81"/>
            <rFont val="Tahoma"/>
            <family val="2"/>
          </rPr>
          <t>Gregory Tamer Jr:</t>
        </r>
        <r>
          <rPr>
            <sz val="9"/>
            <color indexed="81"/>
            <rFont val="Tahoma"/>
            <family val="2"/>
          </rPr>
          <t xml:space="preserve">
Drafted at 2-keeper cost
</t>
        </r>
      </text>
    </comment>
  </commentList>
</comments>
</file>

<file path=xl/comments3.xml><?xml version="1.0" encoding="utf-8"?>
<comments xmlns="http://schemas.openxmlformats.org/spreadsheetml/2006/main">
  <authors>
    <author>Gregory Tamer Jr</author>
  </authors>
  <commentList>
    <comment ref="L5" authorId="0">
      <text>
        <r>
          <rPr>
            <b/>
            <sz val="9"/>
            <color indexed="81"/>
            <rFont val="Tahoma"/>
            <family val="2"/>
          </rPr>
          <t>Gregory Tamer Jr:</t>
        </r>
        <r>
          <rPr>
            <sz val="9"/>
            <color indexed="81"/>
            <rFont val="Tahoma"/>
            <family val="2"/>
          </rPr>
          <t xml:space="preserve">
Drafted at 2-keeper cost.
</t>
        </r>
      </text>
    </comment>
    <comment ref="L20" authorId="0">
      <text>
        <r>
          <rPr>
            <b/>
            <sz val="9"/>
            <color indexed="81"/>
            <rFont val="Tahoma"/>
            <family val="2"/>
          </rPr>
          <t>Gregory Tamer Jr:</t>
        </r>
        <r>
          <rPr>
            <sz val="9"/>
            <color indexed="81"/>
            <rFont val="Tahoma"/>
            <family val="2"/>
          </rPr>
          <t xml:space="preserve">
Drafted at 2-keeper cost.</t>
        </r>
      </text>
    </comment>
  </commentList>
</comments>
</file>

<file path=xl/comments4.xml><?xml version="1.0" encoding="utf-8"?>
<comments xmlns="http://schemas.openxmlformats.org/spreadsheetml/2006/main">
  <authors>
    <author>Gregory Tamer Jr</author>
  </authors>
  <commentList>
    <comment ref="L32" authorId="0">
      <text>
        <r>
          <rPr>
            <b/>
            <sz val="9"/>
            <color indexed="81"/>
            <rFont val="Tahoma"/>
            <family val="2"/>
          </rPr>
          <t>Gregory Tamer Jr:</t>
        </r>
        <r>
          <rPr>
            <sz val="9"/>
            <color indexed="81"/>
            <rFont val="Tahoma"/>
            <family val="2"/>
          </rPr>
          <t xml:space="preserve">
Drafted at 2-keeper cost.</t>
        </r>
      </text>
    </comment>
  </commentList>
</comments>
</file>

<file path=xl/comments5.xml><?xml version="1.0" encoding="utf-8"?>
<comments xmlns="http://schemas.openxmlformats.org/spreadsheetml/2006/main">
  <authors>
    <author>Gregory Tamer Jr</author>
  </authors>
  <commentList>
    <comment ref="Q29" authorId="0">
      <text>
        <r>
          <rPr>
            <b/>
            <sz val="9"/>
            <color indexed="81"/>
            <rFont val="Tahoma"/>
            <family val="2"/>
          </rPr>
          <t>Gregory Tamer Jr:</t>
        </r>
        <r>
          <rPr>
            <sz val="9"/>
            <color indexed="81"/>
            <rFont val="Tahoma"/>
            <family val="2"/>
          </rPr>
          <t xml:space="preserve">
Not kept prior to 2020 as 4-keeper cost but now has been kept three more years, '21-'23. So now a 4-keeper cost again.</t>
        </r>
      </text>
    </comment>
  </commentList>
</comments>
</file>

<file path=xl/sharedStrings.xml><?xml version="1.0" encoding="utf-8"?>
<sst xmlns="http://schemas.openxmlformats.org/spreadsheetml/2006/main" count="10664" uniqueCount="3004">
  <si>
    <t>Year</t>
  </si>
  <si>
    <t>1st</t>
  </si>
  <si>
    <t>2nd</t>
  </si>
  <si>
    <t>3rd</t>
  </si>
  <si>
    <t>Strangers</t>
  </si>
  <si>
    <t>Spiders</t>
  </si>
  <si>
    <t>Boys</t>
  </si>
  <si>
    <t>Clones</t>
  </si>
  <si>
    <t>SimonSays</t>
  </si>
  <si>
    <t>WonderBoys</t>
  </si>
  <si>
    <t>30 Palms</t>
  </si>
  <si>
    <t>Giants</t>
  </si>
  <si>
    <t>Goats</t>
  </si>
  <si>
    <t>32 Palms</t>
  </si>
  <si>
    <t>31 Palms</t>
  </si>
  <si>
    <t>Harnisches</t>
  </si>
  <si>
    <t>Little Giants II</t>
  </si>
  <si>
    <t>Mike Trout(LAA - CF)</t>
  </si>
  <si>
    <t>Trea Turner(Was - SS)</t>
  </si>
  <si>
    <t>Francisco Lindor(Cle - SS)</t>
  </si>
  <si>
    <t>Paul Goldschmidt(StL - 1B)</t>
  </si>
  <si>
    <t>Rhys Hoskins(Phi - 1B,LF)</t>
  </si>
  <si>
    <t>Khris Davis(Oak - LF)</t>
  </si>
  <si>
    <t>George Springer(Hou - CF,RF)</t>
  </si>
  <si>
    <t>Gary Sánchez(NYY - C)</t>
  </si>
  <si>
    <t>Yasiel Puig(Cle - RF)</t>
  </si>
  <si>
    <t>Michael Conforto(NYM - LF,CF,RF)</t>
  </si>
  <si>
    <t>Michael Brantley(Hou - LF,RF)</t>
  </si>
  <si>
    <t>Brian Dozier(Was - 2B)</t>
  </si>
  <si>
    <t>Travis Shaw(Tor - 1B,2B,3B)</t>
  </si>
  <si>
    <t>Yasmani Grandal(CWS - C,1B)</t>
  </si>
  <si>
    <t>Tyler White(LAD - 1B)</t>
  </si>
  <si>
    <t>Brandon Lowe(TB - 1B,2B,LF,RF)</t>
  </si>
  <si>
    <t>Max Scherzer(Was - P)</t>
  </si>
  <si>
    <t>Chris Sale(Bos - P)</t>
  </si>
  <si>
    <t>Blake Snell(TB - P)</t>
  </si>
  <si>
    <t>Gerrit Cole(NYY - P)</t>
  </si>
  <si>
    <t>David Price(Bos - P)</t>
  </si>
  <si>
    <t>Roberto Osuna(Hou - P)</t>
  </si>
  <si>
    <t>Madison Bumgarner(Ari - P)</t>
  </si>
  <si>
    <t>Wade Davis(Col - P)</t>
  </si>
  <si>
    <t>Clayton Kershaw(LAD - P)</t>
  </si>
  <si>
    <t>David Robertson(Phi - P)</t>
  </si>
  <si>
    <t>Will Smith(Atl - P)</t>
  </si>
  <si>
    <t>Carlos Rodón(CWS - P)</t>
  </si>
  <si>
    <t>Seranthony Domínguez(Phi - P)</t>
  </si>
  <si>
    <t>Brandon Morrow(ChC - P)</t>
  </si>
  <si>
    <t>Jay and Bobs Boys</t>
  </si>
  <si>
    <t>31 Palms 32 Palms</t>
  </si>
  <si>
    <t>Wabash Goats</t>
  </si>
  <si>
    <t>Digital Space Loop</t>
  </si>
  <si>
    <t>THE STORAGE JARS</t>
  </si>
  <si>
    <t>--empty--</t>
  </si>
  <si>
    <t>C-ville Strangers</t>
  </si>
  <si>
    <t>Jim Wohlford Clones</t>
  </si>
  <si>
    <t>MG's WonderBoys</t>
  </si>
  <si>
    <t>SC Harnisches</t>
  </si>
  <si>
    <t>30.</t>
  </si>
  <si>
    <t>Charlie Blackmon(Col - CF)</t>
  </si>
  <si>
    <t>Mookie Betts(Bos - CF,RF)</t>
  </si>
  <si>
    <t>Marcell Ozuna(Atl - LF)</t>
  </si>
  <si>
    <t>Jose Altuve(Hou - 2B)</t>
  </si>
  <si>
    <t>Carlos Correa(Hou - SS)</t>
  </si>
  <si>
    <t>Nolan Arenado(Col - 3B)</t>
  </si>
  <si>
    <t>Freddie Freeman(Atl - 1B,3B)</t>
  </si>
  <si>
    <t>Bryce Harper(Phi - CF,RF)</t>
  </si>
  <si>
    <t>Josh Donaldson(Min - 3B)</t>
  </si>
  <si>
    <t>Daniel Murphy(Col - 1B,2B)</t>
  </si>
  <si>
    <t>Joey Votto(Cin - 1B)</t>
  </si>
  <si>
    <t>Manny Machado(SD - 3B,SS)</t>
  </si>
  <si>
    <t>Dee Gordon(Sea - 2B,SS,CF)</t>
  </si>
  <si>
    <t>Aaron Judge(NYY - RF)</t>
  </si>
  <si>
    <t>Kris Bryant(ChC - 3B,LF,RF)</t>
  </si>
  <si>
    <t>Justin Turner(LAD - 3B)</t>
  </si>
  <si>
    <t>José Ramírez(Cle - 2B,3B)</t>
  </si>
  <si>
    <t>Giancarlo Stanton(NYY - LF,RF)</t>
  </si>
  <si>
    <t>Justin Upton(LAA - LF)</t>
  </si>
  <si>
    <t>Wil Myers(SD - 1B,3B,LF,RF)</t>
  </si>
  <si>
    <t>Byron Buxton(Min - CF)</t>
  </si>
  <si>
    <t>J.D. Martinez(Bos - LF,RF)</t>
  </si>
  <si>
    <t>Cody Bellinger(LAD - 1B,LF,CF)</t>
  </si>
  <si>
    <t>Robinson Canó(NYM - 1B,2B)</t>
  </si>
  <si>
    <t>Corey Seager(LAD - SS)</t>
  </si>
  <si>
    <t>Anthony Rendon(LAA - 3B)</t>
  </si>
  <si>
    <t>Eddie Rosario(Min - LF,CF,RF)</t>
  </si>
  <si>
    <t>Adam Eaton(Was - LF,CF,RF)</t>
  </si>
  <si>
    <t>Edwin Encarnación(CWS - 1B)</t>
  </si>
  <si>
    <t>José Abreu(CWS - 1B)</t>
  </si>
  <si>
    <t>A.J. Pollock(LAD - CF)</t>
  </si>
  <si>
    <t>Starling Marte(Ari - LF,CF)</t>
  </si>
  <si>
    <t>Anthony Rizzo(ChC - 1B,2B)</t>
  </si>
  <si>
    <t>Tommy Pham(SD - LF,CF)</t>
  </si>
  <si>
    <t>Elvis Andrus(Tex - SS)</t>
  </si>
  <si>
    <t>Buster Posey(SF - C,1B)</t>
  </si>
  <si>
    <t>Ryan Braun(Mil - 1B,LF)</t>
  </si>
  <si>
    <t>Xander Bogaerts(Bos - SS)</t>
  </si>
  <si>
    <t>Justin Smoak(Mil - 1B)</t>
  </si>
  <si>
    <t>Nelson Cruz(Min - RF)</t>
  </si>
  <si>
    <t>Didi Gregorius(Phi - SS)</t>
  </si>
  <si>
    <t>Trevor Story(Col - SS)</t>
  </si>
  <si>
    <t>Christian Yelich(Mil - LF,CF,RF)</t>
  </si>
  <si>
    <t>Billy Hamilton(Atl - CF)</t>
  </si>
  <si>
    <t>Ian Happ(ChC - 2B,3B,LF,CF,RF)</t>
  </si>
  <si>
    <t>Yuli Gurriel(Hou - 1B,2B,3B)</t>
  </si>
  <si>
    <t>Ender Inciarte(Atl - CF)</t>
  </si>
  <si>
    <t>Alex Bregman(Hou - 3B,SS)</t>
  </si>
  <si>
    <t>Lorenzo Cain(Mil - CF)</t>
  </si>
  <si>
    <t>Jake Lamb(Ari - 3B)</t>
  </si>
  <si>
    <t>Miguel Sanó(Min - 1B,3B)</t>
  </si>
  <si>
    <t>Andrew McCutchen(Phi - LF,CF,RF)</t>
  </si>
  <si>
    <t>Jean Segura(Phi - SS)</t>
  </si>
  <si>
    <t>Ryan Zimmerman(Was - 1B)</t>
  </si>
  <si>
    <t>Willson Contreras(ChC - C)</t>
  </si>
  <si>
    <t>Matt Carpenter(StL - 1B,2B,3B)</t>
  </si>
  <si>
    <t>Mike Moustakas(Cin - 3B)</t>
  </si>
  <si>
    <t>Gregory Polanco(Pit - LF,RF)</t>
  </si>
  <si>
    <t>Adam Jones(Ari - CF,RF)</t>
  </si>
  <si>
    <t>Miguel Cabrera(Det - 1B)</t>
  </si>
  <si>
    <t>Brett Gardner(NYY - LF,CF)</t>
  </si>
  <si>
    <t>Eugenio Suárez(Cin - 3B)</t>
  </si>
  <si>
    <t>Paul DeJong(StL - 2B,SS)</t>
  </si>
  <si>
    <t>Kyle Schwarber(ChC - LF)</t>
  </si>
  <si>
    <t>Eric Hosmer(SD - 1B)</t>
  </si>
  <si>
    <t>Whit Merrifield(KC - 1B,2B,CF,RF)</t>
  </si>
  <si>
    <t>Javier Báez(ChC - 2B,3B,SS)</t>
  </si>
  <si>
    <t>Kyle Seager(Sea - 3B)</t>
  </si>
  <si>
    <t>Joey Gallo(Tex - 1B,3B,LF,CF,RF)</t>
  </si>
  <si>
    <t>Nick Castellanos(Cin - 3B,RF)</t>
  </si>
  <si>
    <t>Justin Bour(LAA - 1B)</t>
  </si>
  <si>
    <t>Evan Longoria(SF - 3B)</t>
  </si>
  <si>
    <t>Ian Desmond(Col - 1B,LF)</t>
  </si>
  <si>
    <t>Marwin Gonzalez(Min - 1B,2B,3B,SS,LF)</t>
  </si>
  <si>
    <t>Adam Duvall(Atl - 1B,LF)</t>
  </si>
  <si>
    <t>Josh Bell(Pit - 1B)</t>
  </si>
  <si>
    <t>Carlos Santana(Cle - 1B,3B,RF)</t>
  </si>
  <si>
    <t>Yoenis Céspedes(NYM - LF)</t>
  </si>
  <si>
    <t>Avisaíl García(Mil - RF)</t>
  </si>
  <si>
    <t>Wilson Ramos(NYM - C)</t>
  </si>
  <si>
    <t>Jackie Bradley Jr.(Bos - CF,RF)</t>
  </si>
  <si>
    <t>Scooter Gennett(SF - 2B,3B,LF)</t>
  </si>
  <si>
    <t>DJ LeMahieu(NYY - 2B)</t>
  </si>
  <si>
    <t>Matt Olson(Oak - 1B,RF)</t>
  </si>
  <si>
    <t>Carlos González(ChC - RF)</t>
  </si>
  <si>
    <t>J.T. Realmuto(Phi - C,1B)</t>
  </si>
  <si>
    <t>Jay Bruce(Phi - 1B,RF)</t>
  </si>
  <si>
    <t>Shin-soo Choo(Tex - LF,RF)</t>
  </si>
  <si>
    <t>Odúbel Herrera(Phi - CF,RF)</t>
  </si>
  <si>
    <t>Domingo Santana(Sea - RF)</t>
  </si>
  <si>
    <t>Jonathan Schoop(Det - 2B,SS)</t>
  </si>
  <si>
    <t>Zack Cozart(SF - 2B,3B,SS)</t>
  </si>
  <si>
    <t>Brian McCann(Atl - C)</t>
  </si>
  <si>
    <t>Andrelton Simmons(LAA - SS)</t>
  </si>
  <si>
    <t>Dexter Fowler(StL - CF,RF)</t>
  </si>
  <si>
    <t>Scott Schebler(Cin - LF,CF,RF)</t>
  </si>
  <si>
    <t>Steven Souza Jr.(ChC - RF)</t>
  </si>
  <si>
    <t>Rougned Odor(Tex - 2B)</t>
  </si>
  <si>
    <t>Jonathan Villar(Mia - 2B,SS,CF)</t>
  </si>
  <si>
    <t>Eric Thames(Was - 1B,LF,RF)</t>
  </si>
  <si>
    <t>Eduardo Núñez(NYM - 2B,3B,SS,LF)</t>
  </si>
  <si>
    <t>Jason Kipnis(Cle - 2B,CF)</t>
  </si>
  <si>
    <t>Salvador Perez(KC - C)</t>
  </si>
  <si>
    <t>Chris Taylor(LAD - 2B,SS,LF,CF)</t>
  </si>
  <si>
    <t>Jonathan Lucroy(ChC - C)</t>
  </si>
  <si>
    <t>Evan Gattis(Hou - C)</t>
  </si>
  <si>
    <t>Mike Zunino(TB - C)</t>
  </si>
  <si>
    <t>Dustin Pedroia(Bos - 2B)</t>
  </si>
  <si>
    <t>Matt Chapman(Oak - 3B)</t>
  </si>
  <si>
    <t>Adrián Beltré(Tex - 3B)</t>
  </si>
  <si>
    <t>Nick Williams(Phi - LF,CF,RF)</t>
  </si>
  <si>
    <t>César Hernández(Cle - 2B)</t>
  </si>
  <si>
    <t>Josh Reddick(Hou - LF,CF,RF)</t>
  </si>
  <si>
    <t>Addison Russell(ChC - SS)</t>
  </si>
  <si>
    <t>Jedd Gyorko(Mil - 1B,2B,3B)</t>
  </si>
  <si>
    <t>Max Kepler(Min - CF,RF)</t>
  </si>
  <si>
    <t>Nomar Mazara(CWS - LF,RF)</t>
  </si>
  <si>
    <t>Chris Owings(Col - 2B,3B,SS,CF,RF)</t>
  </si>
  <si>
    <t>Corey Dickerson(Mia - LF)</t>
  </si>
  <si>
    <t>José Martínez(TB - 1B,LF,RF)</t>
  </si>
  <si>
    <t>Robbie Ray(Ari - P)</t>
  </si>
  <si>
    <t>Yadier Molina(StL - C)</t>
  </si>
  <si>
    <t>Welington Castillo(Was - C)</t>
  </si>
  <si>
    <t>Carlos Gómez(NYM - CF,RF)</t>
  </si>
  <si>
    <t>José Peraza(Bos - 2B,SS)</t>
  </si>
  <si>
    <t>Michael Brantley(Hou - LF)</t>
  </si>
  <si>
    <t>Brandon Belt(SF - 1B,LF)</t>
  </si>
  <si>
    <t>Albert Pujols(LAA - 1B)</t>
  </si>
  <si>
    <t>Yasmani Grandal(CWS - C)</t>
  </si>
  <si>
    <t>Jed Lowrie(NYM - 2B,3B)</t>
  </si>
  <si>
    <t>Yonder Alonso(Atl - 1B)</t>
  </si>
  <si>
    <t>Logan Morrison(Mil - 1B)</t>
  </si>
  <si>
    <t>Ben Zobrist(ChC - 2B,LF,RF)</t>
  </si>
  <si>
    <t>Joe Panik(Tor - 2B)</t>
  </si>
  <si>
    <t>Stephen Piscotty(Oak - RF)</t>
  </si>
  <si>
    <t>Russell Martin(LAD - C,3B)</t>
  </si>
  <si>
    <t>Aaron Nola(Phi - P)</t>
  </si>
  <si>
    <t>Austin Hedges(SD - C)</t>
  </si>
  <si>
    <t>Dallas Keuchel(CWS - P)</t>
  </si>
  <si>
    <t>Aroldis Chapman(NYY - P)</t>
  </si>
  <si>
    <t>Lonnie Chisenhall(Pit - LF,CF,RF)</t>
  </si>
  <si>
    <t>Yasmany Tomás(Ari - LF)</t>
  </si>
  <si>
    <t>Matt Wieters(StL - C)</t>
  </si>
  <si>
    <t>Wilmer Flores(SF - 1B,2B,3B)</t>
  </si>
  <si>
    <t>Howie Kendrick(Was - 2B,LF)</t>
  </si>
  <si>
    <t>Noah Syndergaard(NYM - P)</t>
  </si>
  <si>
    <t>Stephen Strasburg(Was - P)</t>
  </si>
  <si>
    <t>Justin Verlander(Hou - P)</t>
  </si>
  <si>
    <t>Edwin Díaz(NYM - P)</t>
  </si>
  <si>
    <t>Luis Severino(NYY - P)</t>
  </si>
  <si>
    <t>Jacob deGrom(NYM - P)</t>
  </si>
  <si>
    <t>Alex Wood(LAD - P)</t>
  </si>
  <si>
    <t>Jason Castro(LAA - C)</t>
  </si>
  <si>
    <t>Corey Kluber(Tex - P)</t>
  </si>
  <si>
    <t>Jake Arrieta(Phi - P)</t>
  </si>
  <si>
    <t>Sonny Gray(Cin - P)</t>
  </si>
  <si>
    <t>Alex Colomé(CWS - P)</t>
  </si>
  <si>
    <t>Brad Hand(Cle - P)</t>
  </si>
  <si>
    <t>Zack Greinke(Hou - P)</t>
  </si>
  <si>
    <t>Chris Archer(Pit - P)</t>
  </si>
  <si>
    <t>Rich Hill(Min - P)</t>
  </si>
  <si>
    <t>Carlos Carrasco(Cle - P)</t>
  </si>
  <si>
    <t>Carlos Martínez(StL - P)</t>
  </si>
  <si>
    <t>José Berríos(Min - P)</t>
  </si>
  <si>
    <t>Kenley Jansen(LAD - P)</t>
  </si>
  <si>
    <t>Zack Godley(Det - P)</t>
  </si>
  <si>
    <t>Yu Darvish(ChC - P)</t>
  </si>
  <si>
    <t>James Paxton(NYY - P)</t>
  </si>
  <si>
    <t>Felipe Vázquez(Pit - P)</t>
  </si>
  <si>
    <t>Masahiro Tanaka(NYY - P)</t>
  </si>
  <si>
    <t>Craig Kimbrel(ChC - P)</t>
  </si>
  <si>
    <t>Danny Salazar(Cle - P)</t>
  </si>
  <si>
    <t>Gio González(CWS - P)</t>
  </si>
  <si>
    <t>Jeurys Familia(NYM - P)</t>
  </si>
  <si>
    <t>Arodys Vizcaíno(Sea - P)</t>
  </si>
  <si>
    <t>José Quintana(ChC - P)</t>
  </si>
  <si>
    <t>Jon Lester(ChC - P)</t>
  </si>
  <si>
    <t>Jameson Taillon(Pit - P)</t>
  </si>
  <si>
    <t>Kyle Hendricks(ChC - P)</t>
  </si>
  <si>
    <t>Luis Castillo(Cin - P)</t>
  </si>
  <si>
    <t>Marcus Stroman(NYM - P)</t>
  </si>
  <si>
    <t>Cody Allen(Min - P)</t>
  </si>
  <si>
    <t>Sean Doolittle(Was - P)</t>
  </si>
  <si>
    <t>Héctor Neris(Phi - P)</t>
  </si>
  <si>
    <t>Jeff Samardzija(SF - P)</t>
  </si>
  <si>
    <t>Johnny Cueto(SF - P)</t>
  </si>
  <si>
    <t>Jon Gray(Col - P)</t>
  </si>
  <si>
    <t>Michael Fulmer(Det - P)</t>
  </si>
  <si>
    <t>Corey Knebel(Mil - P)</t>
  </si>
  <si>
    <t>Cole Hamels(Atl - P)</t>
  </si>
  <si>
    <t>Jake Faria(Mil - P)</t>
  </si>
  <si>
    <t>Dellin Betances(NYM - P)</t>
  </si>
  <si>
    <t>Garrett Richards(SD - P)</t>
  </si>
  <si>
    <t>Lance McCullers Jr.(Hou - P)</t>
  </si>
  <si>
    <t>Alex Cobb(Bal - P)</t>
  </si>
  <si>
    <t>Dylan Bundy(LAA - P)</t>
  </si>
  <si>
    <t>Trevor Bauer(Cin - P)</t>
  </si>
  <si>
    <t>Fernando Rodney(Was - P)</t>
  </si>
  <si>
    <t>Drew Pomeranz(SD - P)</t>
  </si>
  <si>
    <t>Raisel Iglesias(Cin - P)</t>
  </si>
  <si>
    <t>Mark Melancon(Atl - P)</t>
  </si>
  <si>
    <t>Kenta Maeda(LAD - P)</t>
  </si>
  <si>
    <t>Andrew Miller(StL - P)</t>
  </si>
  <si>
    <t>Jordan Montgomery(NYY - P)</t>
  </si>
  <si>
    <t>Taijuan Walker(Ari - P)</t>
  </si>
  <si>
    <t>Jake Odorizzi(Min - P)</t>
  </si>
  <si>
    <t>Shane Greene(Atl - P)</t>
  </si>
  <si>
    <t>Ken Giles(Tor - P)</t>
  </si>
  <si>
    <t>Julio Teheran(LAA - P)</t>
  </si>
  <si>
    <t>Cam Bedrosian(LAA - P)</t>
  </si>
  <si>
    <t>AJ Ramos(NYM - P)</t>
  </si>
  <si>
    <t>Lance Lynn(Tex - P)</t>
  </si>
  <si>
    <t>Danny Duffy(KC - P)</t>
  </si>
  <si>
    <t>Michael Wacha(NYM - P)</t>
  </si>
  <si>
    <t>Zack Britton(NYY - P)</t>
  </si>
  <si>
    <t>Greg Holland(KC - P)</t>
  </si>
  <si>
    <t>Nate Jones(Cin - P)</t>
  </si>
  <si>
    <t>Brad Brach(NYM - P)</t>
  </si>
  <si>
    <t>Chase Anderson(Tor - P)</t>
  </si>
  <si>
    <t>Kevin Gausman(SF - P)</t>
  </si>
  <si>
    <t>Charlie Morton(TB - P)</t>
  </si>
  <si>
    <t>Eduardo Rodriguez(Bos - P)</t>
  </si>
  <si>
    <t>Addison Reed(Min - P)</t>
  </si>
  <si>
    <t>Pedro Strop(Cin - P)</t>
  </si>
  <si>
    <t>Bud Norris(Tor - P)</t>
  </si>
  <si>
    <t>Marco Estrada(Oak - P)</t>
  </si>
  <si>
    <t>Kelvin Herrera(CWS - P)</t>
  </si>
  <si>
    <t>Patrick Corbin(Was - P)</t>
  </si>
  <si>
    <t>Chris Devenski(Hou - P)</t>
  </si>
  <si>
    <t>Juan Minaya(Min - P)</t>
  </si>
  <si>
    <t>Brad Peacock(Hou - P)</t>
  </si>
  <si>
    <t>Sean Manaea(Oak - P)</t>
  </si>
  <si>
    <t>Juan Nicasio(Tex - P)</t>
  </si>
  <si>
    <t>Chad Green(NYY - P)</t>
  </si>
  <si>
    <t>Tommy Kahnle(NYY - P)</t>
  </si>
  <si>
    <t>Taylor Rogers(Min - P)</t>
  </si>
  <si>
    <t>Ervin Santana(NYM - P)</t>
  </si>
  <si>
    <t>Aaron Sanchez(Hou - P)</t>
  </si>
  <si>
    <t>Archie Bradley(Ari - P)</t>
  </si>
  <si>
    <t>Mike Clevinger(Cle - P)</t>
  </si>
  <si>
    <t>Mychal Givens(Bal - P)</t>
  </si>
  <si>
    <t>Nick Vincent(SF - P)</t>
  </si>
  <si>
    <t>Hunter Strickland(Was - P)</t>
  </si>
  <si>
    <t>Justin Wilson(NYM - P)</t>
  </si>
  <si>
    <t>Santiago Casilla(Col - P)</t>
  </si>
  <si>
    <t>Tanner Roark(Tor - P)</t>
  </si>
  <si>
    <t>Mike Montgomery(KC - P)</t>
  </si>
  <si>
    <t>Steven Matz(NYM - P)</t>
  </si>
  <si>
    <t>Matt Harvey(Oak - P)</t>
  </si>
  <si>
    <t>Matt Bush(Tex - P)</t>
  </si>
  <si>
    <t>Mike Foltynewicz(Atl - P)</t>
  </si>
  <si>
    <t>Collin McHugh(Hou - P)</t>
  </si>
  <si>
    <t>David Phelps(Mil - P)</t>
  </si>
  <si>
    <t>Brett Cecil(StL - P)</t>
  </si>
  <si>
    <t>Jacob Barnes(LAA - P)</t>
  </si>
  <si>
    <t>Carl Edwards Jr.(Sea - P)</t>
  </si>
  <si>
    <t>Félix Hernández(Atl - P)</t>
  </si>
  <si>
    <t>Ryan Madson(LAD - P)</t>
  </si>
  <si>
    <t>Joe Smith(Hou - P)</t>
  </si>
  <si>
    <t>Will Harris(Was - P)</t>
  </si>
  <si>
    <t>Matt Bowman(Cin - P)</t>
  </si>
  <si>
    <t>Hyun-Jin Ryu(Tor - P)</t>
  </si>
  <si>
    <t>Bryan Shaw(Col - P)</t>
  </si>
  <si>
    <t>Tyler Clippard(Min - P)</t>
  </si>
  <si>
    <t>Iván Nova(Det - P)</t>
  </si>
  <si>
    <t>Mike Leake(Ari - P)</t>
  </si>
  <si>
    <t>Parker Bridwell(LAA - P)</t>
  </si>
  <si>
    <t>Seth Lugo(NYM - P)</t>
  </si>
  <si>
    <t>Anthony Swarzak(Phi - P)</t>
  </si>
  <si>
    <t>Tyler Anderson(SF - P)</t>
  </si>
  <si>
    <t>Amir Garrett(Cin - P)</t>
  </si>
  <si>
    <t>Jordan Zimmermann(Det - P)</t>
  </si>
  <si>
    <t>Jarlin García(Mia - P)</t>
  </si>
  <si>
    <t>Jhoulys Chacín(Min - P)</t>
  </si>
  <si>
    <t>Anthony DeSclafani(Cin - P)</t>
  </si>
  <si>
    <t>Pat Neshek(Phi - P)</t>
  </si>
  <si>
    <t>30 Palms 31 Palms</t>
  </si>
  <si>
    <t>Ryan Braun(Mil - LF)</t>
  </si>
  <si>
    <t>Kyle Schwarber(ChC - C,LF)</t>
  </si>
  <si>
    <t>Justin Upton(LAA - LF,CF)</t>
  </si>
  <si>
    <t>Jean Segura(Phi - 2B,SS)</t>
  </si>
  <si>
    <t>Odúbel Herrera(Phi - CF)</t>
  </si>
  <si>
    <t>David Dahl(Col - LF,CF)</t>
  </si>
  <si>
    <t>Ryon Healy(Mil - 1B,3B)</t>
  </si>
  <si>
    <t>Neil Walker(Phi - 1B,2B)</t>
  </si>
  <si>
    <t>Tyler Naquin(Cle - CF)</t>
  </si>
  <si>
    <t>Brandon Phillips(Bos - 2B,3B)</t>
  </si>
  <si>
    <t>Chris Carter(LAA - 1B)</t>
  </si>
  <si>
    <t>Shawn Kelley(Tex - P)</t>
  </si>
  <si>
    <t>Tyler Thornburg(Cin - P)</t>
  </si>
  <si>
    <t>Dan Straily(Phi - P)</t>
  </si>
  <si>
    <t>Kevin Siegrist(Pit - P)</t>
  </si>
  <si>
    <t>29 Palms 30 Palms</t>
  </si>
  <si>
    <t>Kris Bryant(ChC - 1B,3B,LF,RF)</t>
  </si>
  <si>
    <t>J.D. Martinez(Bos - RF)</t>
  </si>
  <si>
    <t>Dexter Fowler(StL - CF)</t>
  </si>
  <si>
    <t>Adam Duvall(Atl - LF,RF)</t>
  </si>
  <si>
    <t>Kevin Pillar(SF - CF)</t>
  </si>
  <si>
    <t>Derek Norris(Det - C)</t>
  </si>
  <si>
    <t>Drew Smyly(SF - P)</t>
  </si>
  <si>
    <t>Brandon Finnegan(Cin - P)</t>
  </si>
  <si>
    <t>Robinson Canó(NYM - 2B)</t>
  </si>
  <si>
    <t>Dee Gordon(Sea - 2B)</t>
  </si>
  <si>
    <t>Adam Jones(Ari - CF)</t>
  </si>
  <si>
    <t>Carlos Santana(Cle - 1B,RF)</t>
  </si>
  <si>
    <t>Lorenzo Cain(Mil - CF,RF)</t>
  </si>
  <si>
    <t>Stephen Piscotty(Oak - CF,RF)</t>
  </si>
  <si>
    <t>Yasmany Tomás(Ari - LF,RF)</t>
  </si>
  <si>
    <t>Jonathan Schoop(Det - 2B)</t>
  </si>
  <si>
    <t>Starlin Castro(Was - 2B)</t>
  </si>
  <si>
    <t>Asdrúbal Cabrera(Was - 2B,3B,SS)</t>
  </si>
  <si>
    <t>Billy Burns(NYY - CF,RF)</t>
  </si>
  <si>
    <t>Francisco Liriano(Phi - P)</t>
  </si>
  <si>
    <t>Jeanmar Gómez(Tex - P)</t>
  </si>
  <si>
    <t>Doug Fister(Tex - P)</t>
  </si>
  <si>
    <t>Jimmy Nelson(LAD - P)</t>
  </si>
  <si>
    <t>Yoenis Céspedes(NYM - LF,CF)</t>
  </si>
  <si>
    <t>Christian Yelich(Mil - LF,CF)</t>
  </si>
  <si>
    <t>José Bautista(Phi - RF)</t>
  </si>
  <si>
    <t>Hernán Pérez(ChC - 2B,3B,SS,LF,CF,RF)</t>
  </si>
  <si>
    <t>Mallex Smith(Sea - LF,CF,RF)</t>
  </si>
  <si>
    <t>Julio Urías(LAD - P)</t>
  </si>
  <si>
    <t>Matt Moore(Det - P)</t>
  </si>
  <si>
    <t>Chris Tillman(Tex - P)</t>
  </si>
  <si>
    <t>Kyle Barraclough(SD - P)</t>
  </si>
  <si>
    <t>Jonathan Lucroy(ChC - C,1B)</t>
  </si>
  <si>
    <t>Mark Trumbo(Bal - RF)</t>
  </si>
  <si>
    <t>Adrián González(NYM - 1B)</t>
  </si>
  <si>
    <t>Victor Martinez(Det - 1B)</t>
  </si>
  <si>
    <t>Carlos Gómez(NYM - LF,CF,RF)</t>
  </si>
  <si>
    <t>Josh Bell(Pit - 1B,RF)</t>
  </si>
  <si>
    <t>Jung Ho Kang(Mil - 3B)</t>
  </si>
  <si>
    <t>Jurickson Profar(SD - 1B,2B,3B,SS,LF)</t>
  </si>
  <si>
    <t>John Lackey(ChC - P)</t>
  </si>
  <si>
    <t>Joe Ross(Was - P)</t>
  </si>
  <si>
    <t>Michael Pineda(Min - P)</t>
  </si>
  <si>
    <t>Neftalí Feliz(Ari - P)</t>
  </si>
  <si>
    <t>Luke Weaver(Ari - P)</t>
  </si>
  <si>
    <t>Lucas Giolito(CWS - P)</t>
  </si>
  <si>
    <t>Tyson Ross(SF - P)</t>
  </si>
  <si>
    <t>Chris Davis(Bal - 1B)</t>
  </si>
  <si>
    <t>Todd Frazier(Tex - 1B,3B)</t>
  </si>
  <si>
    <t>Kole Calhoun(Ari - RF)</t>
  </si>
  <si>
    <t>Troy Tulowitzki(NYY - SS)</t>
  </si>
  <si>
    <t>Francisco Rodríguez(Phi - P)</t>
  </si>
  <si>
    <t>Jim Johnson(LAA - P)</t>
  </si>
  <si>
    <t>Héctor Rondón(Ari - P)</t>
  </si>
  <si>
    <t>Ryan Dull(Tor - P)</t>
  </si>
  <si>
    <t>Hanley Ramirez(Cle - 1B)</t>
  </si>
  <si>
    <t>Ian Kinsler(SD - 2B)</t>
  </si>
  <si>
    <t>Adam Eaton(Was - CF,RF)</t>
  </si>
  <si>
    <t>Jackie Bradley Jr.(Bos - CF)</t>
  </si>
  <si>
    <t>Maikel Franco(KC - 3B)</t>
  </si>
  <si>
    <t>Hunter Pence(Tex - RF)</t>
  </si>
  <si>
    <t>Aledmys Díaz(Hou - SS)</t>
  </si>
  <si>
    <t>Matt Holliday(Col - 1B,LF)</t>
  </si>
  <si>
    <t>Randal Grichuk(Tor - LF,CF,RF)</t>
  </si>
  <si>
    <t>José Reyes(NYM - 2B,3B,SS)</t>
  </si>
  <si>
    <t>Travis d'Arnaud(Atl - C)</t>
  </si>
  <si>
    <t>Steven Wright(Bos - P)</t>
  </si>
  <si>
    <t>Robert Gsellman(NYM - P)</t>
  </si>
  <si>
    <t>Zack Wheeler(Phi - P)</t>
  </si>
  <si>
    <t>Bryce Harper(Phi - RF)</t>
  </si>
  <si>
    <t>Giancarlo Stanton(NYY - RF)</t>
  </si>
  <si>
    <t>Matt Kemp(Mia - LF,RF)</t>
  </si>
  <si>
    <t>Brandon Crawford(SF - SS)</t>
  </si>
  <si>
    <t>Rajai Davis(NYM - LF,CF)</t>
  </si>
  <si>
    <t>Stephen Vogt(Ari - C)</t>
  </si>
  <si>
    <t>Josh Harrison(Phi - 2B,3B,LF)</t>
  </si>
  <si>
    <t>Jayson Werth(Was - LF,RF)</t>
  </si>
  <si>
    <t>Chris Owings(Col - 2B,SS,CF,RF)</t>
  </si>
  <si>
    <t>Rick Porcello(NYM - P)</t>
  </si>
  <si>
    <t>Luke Gregerson(StL - P)</t>
  </si>
  <si>
    <t>Steve Cishek(CWS - P)</t>
  </si>
  <si>
    <t>Brad Ziegler(Ari - P)</t>
  </si>
  <si>
    <t>Jason Grilli(Tex - P)</t>
  </si>
  <si>
    <t>Jonathan Papelbon(Was - P)</t>
  </si>
  <si>
    <t>Brad Boxberger(Cin - P)</t>
  </si>
  <si>
    <t>Jonathan Villar(Mia - 2B,3B,SS,CF)</t>
  </si>
  <si>
    <t>Marcell Ozuna(Atl - LF,CF,RF)</t>
  </si>
  <si>
    <t>Miguel Sanó(Min - 1B,3B,RF)</t>
  </si>
  <si>
    <t>Brad Miller(Phi - 1B,2B,SS)</t>
  </si>
  <si>
    <t>Jorge Soler(KC - LF,RF)</t>
  </si>
  <si>
    <t>C.J. Cron(Det - 1B)</t>
  </si>
  <si>
    <t>Steve Pearce(Bos - 1B,2B,LF,RF)</t>
  </si>
  <si>
    <t>Luis Valbuena(LAA - 1B,3B)</t>
  </si>
  <si>
    <t>Seunghwan Oh(Col - P)</t>
  </si>
  <si>
    <t>Vince Velasquez(Phi - P)</t>
  </si>
  <si>
    <t>J.A. Happ(NYY - P)</t>
  </si>
  <si>
    <t>Matt Shoemaker(Tor - P)</t>
  </si>
  <si>
    <t>Joe Blanton(Was - P)</t>
  </si>
  <si>
    <t>Brandon McCarthy(Atl - P)</t>
  </si>
  <si>
    <t>Carlos Beltrán(Hou - LF,RF)</t>
  </si>
  <si>
    <t>Keon Broxton(Mil - CF)</t>
  </si>
  <si>
    <t>Mookie Betts(Bos - RF)</t>
  </si>
  <si>
    <t>Wil Myers(SD - 1B,RF)</t>
  </si>
  <si>
    <t>Andrew McCutchen(Phi - CF,RF)</t>
  </si>
  <si>
    <t>Willson Contreras(ChC - C,LF)</t>
  </si>
  <si>
    <t>Ian Desmond(Col - 1B,LF,CF)</t>
  </si>
  <si>
    <t>Joc Pederson(LAD - CF)</t>
  </si>
  <si>
    <t>José Ramírez(Cle - 2B,3B,LF)</t>
  </si>
  <si>
    <t>Shin-soo Choo(Tex - RF)</t>
  </si>
  <si>
    <t>Martín Prado(Mia - 3B)</t>
  </si>
  <si>
    <t>Hisashi Iwakuma(Sea - P)</t>
  </si>
  <si>
    <t>Ian Kennedy(KC - P)</t>
  </si>
  <si>
    <t>Tony Watson(SF - P)</t>
  </si>
  <si>
    <t>Jeremy Hellickson(Was - P)</t>
  </si>
  <si>
    <t>Junior Guerra(Ari - P)</t>
  </si>
  <si>
    <t>Colby Lewis(Tex - P)</t>
  </si>
  <si>
    <t>Alex Gordon(KC - LF)</t>
  </si>
  <si>
    <t>Trevor Plouffe(Phi - 1B,3B)</t>
  </si>
  <si>
    <t>Adam Wainwright(StL - P)</t>
  </si>
  <si>
    <t>Huston Street(LAA - P)</t>
  </si>
  <si>
    <t>Ryan Braun(Mil - RF)</t>
  </si>
  <si>
    <t>Jay Bruce(Phi - RF)</t>
  </si>
  <si>
    <t>Devin Mesoraco(NYM - C)</t>
  </si>
  <si>
    <t>Neil Walker(Phi - 2B)</t>
  </si>
  <si>
    <t>Leonys Martin(Cle - CF)</t>
  </si>
  <si>
    <t>Aramis Ramírez(Pit - 3B)</t>
  </si>
  <si>
    <t>Erick Aybar(Min - SS)</t>
  </si>
  <si>
    <t>Yangervis Solarte(Atl - 1B,2B,3B)</t>
  </si>
  <si>
    <t>Jered Weaver(SD - P)</t>
  </si>
  <si>
    <t>Mike Fiers(Oak - P)</t>
  </si>
  <si>
    <t>Wei-Yin Chen(Sea - P)</t>
  </si>
  <si>
    <t>Rafael Soriano(Tor - P)</t>
  </si>
  <si>
    <t>Yoervis Medina(Phi - P)</t>
  </si>
  <si>
    <t>Jake Peavy(SF - P)</t>
  </si>
  <si>
    <t>Blake Treinen(LAD - P)</t>
  </si>
  <si>
    <t>Justin Upton(LAA - LF,RF)</t>
  </si>
  <si>
    <t>Austin Jackson(NYM - CF)</t>
  </si>
  <si>
    <t>Martín Prado(Mia - 2B,3B,LF,RF)</t>
  </si>
  <si>
    <t>Leonys Martin(Cle - LF,CF,RF)</t>
  </si>
  <si>
    <t>Howie Kendrick(Was - 2B)</t>
  </si>
  <si>
    <t>Brandon Moss(Oak - 1B,LF,RF)</t>
  </si>
  <si>
    <t>Dan Uggla(Was - 2B)</t>
  </si>
  <si>
    <t>Clay Buchholz(Tor - P)</t>
  </si>
  <si>
    <t>Tim Lincecum(Tex - P)</t>
  </si>
  <si>
    <t>Ubaldo Jiménez(Bal - P)</t>
  </si>
  <si>
    <t>Scott Kazmir(Atl - P)</t>
  </si>
  <si>
    <t>Ricky Nolasco(Ari - P)</t>
  </si>
  <si>
    <t>Jared Burton(NYY - P)</t>
  </si>
  <si>
    <t>Miguel Cabrera(Det - 3B)</t>
  </si>
  <si>
    <t>Matt Kemp(Mia - CF)</t>
  </si>
  <si>
    <t>José Reyes(NYM - SS)</t>
  </si>
  <si>
    <t>Mark Teixeira(NYY - 1B)</t>
  </si>
  <si>
    <t>Brett Lawrie(CWS - 2B,3B)</t>
  </si>
  <si>
    <t>Aaron Hill(SF - 2B)</t>
  </si>
  <si>
    <t>Chase Utley(LAD - 2B)</t>
  </si>
  <si>
    <t>Jesús Montero(Tor - C)</t>
  </si>
  <si>
    <t>Dustin Ackley(Sea - 1B,2B,LF,CF)</t>
  </si>
  <si>
    <t>Jayson Werth(Was - CF,RF)</t>
  </si>
  <si>
    <t>Carlos Quentin(Bos - LF)</t>
  </si>
  <si>
    <t>CC Sabathia(NYY - P)</t>
  </si>
  <si>
    <t>James Shields(CWS - P)</t>
  </si>
  <si>
    <t>Brett Anderson(Mil - P)</t>
  </si>
  <si>
    <t>A.J. Burnett(Pit - P)</t>
  </si>
  <si>
    <t>Glen Perkins(Min - P)</t>
  </si>
  <si>
    <t>Casey Janssen(SD - P)</t>
  </si>
  <si>
    <t>Jason Hammel(Tex - P)</t>
  </si>
  <si>
    <t>Shelby Miller(Mil - P)</t>
  </si>
  <si>
    <t>Andrew Cashner(Bos - P)</t>
  </si>
  <si>
    <t>28.</t>
  </si>
  <si>
    <t>29.</t>
  </si>
  <si>
    <t>Anthony Rizzo(ChC - 1B)</t>
  </si>
  <si>
    <t>Michael Brantley(Hou - LF,CF)</t>
  </si>
  <si>
    <t>Evan Gattis(Hou - C,LF)</t>
  </si>
  <si>
    <t>Addison Russell(ChC - 2B,SS)</t>
  </si>
  <si>
    <t>Derek Norris(Det - C,1B)</t>
  </si>
  <si>
    <t>Wilmer Flores(SF - 1B,2B,3B,SS)</t>
  </si>
  <si>
    <t>Carson Smith(Bos - P)</t>
  </si>
  <si>
    <t>Keone Kela(Pit - P)</t>
  </si>
  <si>
    <t>Sergio Romo(Min - P)</t>
  </si>
  <si>
    <t>Freddie Freeman(Atl - 1B)</t>
  </si>
  <si>
    <t>David Ortiz(Bos - 1B)</t>
  </si>
  <si>
    <t>Russell Martin(LAD - C)</t>
  </si>
  <si>
    <t>José Reyes(NYM - 3B,SS)</t>
  </si>
  <si>
    <t>Kolten Wong(StL - 2B,CF)</t>
  </si>
  <si>
    <t>Blake Swihart(Tex - C,LF)</t>
  </si>
  <si>
    <t>Jeremy Jeffress(ChC - P)</t>
  </si>
  <si>
    <t>Jason Kipnis(Cle - 2B)</t>
  </si>
  <si>
    <t>Anthony Rendon(LAA - 2B,3B)</t>
  </si>
  <si>
    <t>Kevin Pillar(SF - LF,CF)</t>
  </si>
  <si>
    <t>Stephen Vogt(Ari - C,1B)</t>
  </si>
  <si>
    <t>Alcides Escobar(Bal - SS)</t>
  </si>
  <si>
    <t>José Fernández(Mia - P)</t>
  </si>
  <si>
    <t>Jaime García(ChC - P)</t>
  </si>
  <si>
    <t>R.A. Dickey(Atl - P)</t>
  </si>
  <si>
    <t>Phil Hughes(SD - P)</t>
  </si>
  <si>
    <t>Prince Fielder(Tex - 1B)</t>
  </si>
  <si>
    <t>Carlos Santana(Cle - 1B)</t>
  </si>
  <si>
    <t>Starlin Castro(Was - 2B,SS)</t>
  </si>
  <si>
    <t>Stephen Piscotty(Oak - 1B,LF,CF,RF)</t>
  </si>
  <si>
    <t>Alexei Ramírez(TB - SS)</t>
  </si>
  <si>
    <t>Mark Canha(Oak - 1B,LF)</t>
  </si>
  <si>
    <t>Brad Miller(Phi - 1B,2B,SS,LF,CF)</t>
  </si>
  <si>
    <t>Shae Simmons(ChC - P)</t>
  </si>
  <si>
    <t>Cliff Lee(Phi - P)</t>
  </si>
  <si>
    <t>Boone Logan(Mil - P)</t>
  </si>
  <si>
    <t>Wily Peralta(KC - P)</t>
  </si>
  <si>
    <t>Ben Revere(Tex - LF,CF,RF)</t>
  </si>
  <si>
    <t>Hanley Ramirez(Cle - 1B,LF)</t>
  </si>
  <si>
    <t>Daniel Murphy(Col - 1B,2B,3B)</t>
  </si>
  <si>
    <t>David Wright(NYM - 3B)</t>
  </si>
  <si>
    <t>Lucas Duda(Atl - 1B)</t>
  </si>
  <si>
    <t>Matt Duffy(Tex - 2B,3B,SS)</t>
  </si>
  <si>
    <t>Devon Travis(Tor - 2B)</t>
  </si>
  <si>
    <t>Shawn Tolleson(Tex - P)</t>
  </si>
  <si>
    <t>Joakim Soria(Oak - P)</t>
  </si>
  <si>
    <t>Andrew Heaney(LAA - P)</t>
  </si>
  <si>
    <t>Charlie Blackmon(Col - LF,CF)</t>
  </si>
  <si>
    <t>Ryan Braun(Mil - LF,RF)</t>
  </si>
  <si>
    <t>Álex Rodríguez(NYY - Util)</t>
  </si>
  <si>
    <t>Eugenio Suárez(Cin - 3B,SS)</t>
  </si>
  <si>
    <t>Carter Capps(SD - P)</t>
  </si>
  <si>
    <t>Mark Lowe(LAD - P)</t>
  </si>
  <si>
    <t>Andrew McCutchen(Phi - CF)</t>
  </si>
  <si>
    <t>Jacoby Ellsbury(NYY - CF)</t>
  </si>
  <si>
    <t>Kendrys Morales(NYY - 1B,RF)</t>
  </si>
  <si>
    <t>Ian Desmond(Col - SS,LF,CF)</t>
  </si>
  <si>
    <t>David Peralta(Ari - LF,RF)</t>
  </si>
  <si>
    <t>Brian McCann(Atl - C,1B)</t>
  </si>
  <si>
    <t>Yan Gomes(Was - C)</t>
  </si>
  <si>
    <t>Wil Myers(SD - 1B,CF,RF)</t>
  </si>
  <si>
    <t>Yunel Escobar(LAA - 3B)</t>
  </si>
  <si>
    <t>Nick Castellanos(Cin - 3B)</t>
  </si>
  <si>
    <t>Trevor Rosenthal(KC - P)</t>
  </si>
  <si>
    <t>Edinson Vólquez(Tex - P)</t>
  </si>
  <si>
    <t>Koji Uehara(ChC - P)</t>
  </si>
  <si>
    <t>Darren O'Day(Atl - P)</t>
  </si>
  <si>
    <t>Yovani Gallardo(Tex - P)</t>
  </si>
  <si>
    <t>Chris Davis(Bal - 1B,RF)</t>
  </si>
  <si>
    <t>Miguel Sanó(Min - 3B,RF)</t>
  </si>
  <si>
    <t>Justin Turner(LAD - 1B,3B)</t>
  </si>
  <si>
    <t>Adam Lind(NYY - 1B)</t>
  </si>
  <si>
    <t>Francisco Cervelli(Mia - C)</t>
  </si>
  <si>
    <t>Denard Span(Sea - CF)</t>
  </si>
  <si>
    <t>Logan Forsythe(Phi - 1B,2B)</t>
  </si>
  <si>
    <t>Andre Ethier(LAD - LF,RF)</t>
  </si>
  <si>
    <t>Joaquin Benoit(Was - P)</t>
  </si>
  <si>
    <t>Alex Wilson(Det - P)</t>
  </si>
  <si>
    <t>Justin Grimm(LAD - P)</t>
  </si>
  <si>
    <t>Steve Geltz(LAD - P)</t>
  </si>
  <si>
    <t>Blaine Boyer(KC - P)</t>
  </si>
  <si>
    <t>Nathan Eovaldi(Bos - P)</t>
  </si>
  <si>
    <t>Jason Heyward(ChC - CF,RF)</t>
  </si>
  <si>
    <t>Curtis Granderson(Mia - LF,CF,RF)</t>
  </si>
  <si>
    <t>Jhonny Peralta(Bos - 3B,SS)</t>
  </si>
  <si>
    <t>Jung Ho Kang(Mil - 3B,SS)</t>
  </si>
  <si>
    <t>Michael A. Taylor(Was - LF,CF)</t>
  </si>
  <si>
    <t>Yordano Ventura(KC - P)</t>
  </si>
  <si>
    <t>Jake McGee(Col - P)</t>
  </si>
  <si>
    <t>Nate Karns(Bal - P)</t>
  </si>
  <si>
    <t>Taylor Jungmann(Mil - P)</t>
  </si>
  <si>
    <t>Jorge Soler(KC - RF)</t>
  </si>
  <si>
    <t>Chris Davis(Bal - 1B,3B,RF)</t>
  </si>
  <si>
    <t>Matt Carpenter(StL - 2B,3B)</t>
  </si>
  <si>
    <t>Desmond Jennings(Cin - LF,CF)</t>
  </si>
  <si>
    <t>Brandon Phillips(Bos - 2B)</t>
  </si>
  <si>
    <t>Jed Lowrie(NYM - 3B,SS)</t>
  </si>
  <si>
    <t>Justin Turner(LAD - 1B,2B,3B,SS)</t>
  </si>
  <si>
    <t>Cory Spangenberg(Mil - 2B,3B)</t>
  </si>
  <si>
    <t>Christian Walker(Ari - 1B)</t>
  </si>
  <si>
    <t>Jonathan Broxton(StL - P)</t>
  </si>
  <si>
    <t>Eric O'Flaherty(Atl - P)</t>
  </si>
  <si>
    <t>Ryan Vogelsong(Min - P)</t>
  </si>
  <si>
    <t>Tyler Matzek(CWS - P)</t>
  </si>
  <si>
    <t>Carlos Gómez(NYM - CF)</t>
  </si>
  <si>
    <t>Hanley Ramirez(Cle - SS,LF)</t>
  </si>
  <si>
    <t>Matt Holliday(Col - LF)</t>
  </si>
  <si>
    <t>Charlie Blackmon(Col - LF,CF,RF)</t>
  </si>
  <si>
    <t>Matt Adams(NYM - 1B)</t>
  </si>
  <si>
    <t>Josh Harrison(Phi - 2B,3B,LF,RF)</t>
  </si>
  <si>
    <t>Danny Santana(Tex - SS,CF)</t>
  </si>
  <si>
    <t>Adam Eaton(Was - CF)</t>
  </si>
  <si>
    <t>Jenrry Mejia(Bos - P)</t>
  </si>
  <si>
    <t>Bobby Parnell(KC - P)</t>
  </si>
  <si>
    <t>Henderson Alvarez(Was - P)</t>
  </si>
  <si>
    <t>Jesse Hahn(KC - P)</t>
  </si>
  <si>
    <t>Jonathon Niese(Sea - P)</t>
  </si>
  <si>
    <t>Kris Medlen(Ari - P)</t>
  </si>
  <si>
    <t>Bryce Harper(Phi - LF,CF,RF)</t>
  </si>
  <si>
    <t>Matt Kemp(Mia - LF,CF,RF)</t>
  </si>
  <si>
    <t>Álex Ríos(KC - RF)</t>
  </si>
  <si>
    <t>Rajai Davis(NYM - LF,CF,RF)</t>
  </si>
  <si>
    <t>Miguel Montero(Was - C)</t>
  </si>
  <si>
    <t>Chris Owings(Col - 2B,SS)</t>
  </si>
  <si>
    <t>Tyler Skaggs(LAA - P)</t>
  </si>
  <si>
    <t>Tony Cingrani(StL - P)</t>
  </si>
  <si>
    <t>Yasiel Puig(Cle - CF,RF)</t>
  </si>
  <si>
    <t>Nelson Cruz(Min - LF,RF)</t>
  </si>
  <si>
    <t>Ben Zobrist(ChC - 2B,SS,LF,CF,RF)</t>
  </si>
  <si>
    <t>Rusney Castillo(Bos - LF,CF,RF)</t>
  </si>
  <si>
    <t>Mike Napoli(Cle - 1B,LF)</t>
  </si>
  <si>
    <t>Jedd Gyorko(Mil - 2B,SS)</t>
  </si>
  <si>
    <t>Nick Franklin(Pit - 1B,2B,SS)</t>
  </si>
  <si>
    <t>Danny Farquhar(NYY - P)</t>
  </si>
  <si>
    <t>Rafael Montero(Tex - P)</t>
  </si>
  <si>
    <t>Jimmy Rollins(SF - SS)</t>
  </si>
  <si>
    <t>Joe Mauer(Min - 1B)</t>
  </si>
  <si>
    <t>Pedro Álvarez(Mia - 1B,3B)</t>
  </si>
  <si>
    <t>Martín Prado(Mia - 2B,3B,RF)</t>
  </si>
  <si>
    <t>Drew Storen(KC - P)</t>
  </si>
  <si>
    <t>Neil Ramirez(LAA - P)</t>
  </si>
  <si>
    <t>Carlos Santana(Cle - C,1B,3B)</t>
  </si>
  <si>
    <t>Chris Carter(LAA - 1B,LF)</t>
  </si>
  <si>
    <t>Ryan Zimmerman(Was - 1B,3B,LF)</t>
  </si>
  <si>
    <t>Torii Hunter(Min - RF)</t>
  </si>
  <si>
    <t>Wilin Rosario(Min - C,1B)</t>
  </si>
  <si>
    <t>Michael Cuddyer(NYM - 1B,LF,RF)</t>
  </si>
  <si>
    <t>Josh Hamilton(Tex - LF,CF,RF)</t>
  </si>
  <si>
    <t>Domonic Brown(Col - LF,RF)</t>
  </si>
  <si>
    <t>Jonathan Schoop(Det - 2B,3B)</t>
  </si>
  <si>
    <t>LaTroy Hawkins(Tor - P)</t>
  </si>
  <si>
    <t>Alfredo Simón(Cin - P)</t>
  </si>
  <si>
    <t>Mark Buehrle(Tor - P)</t>
  </si>
  <si>
    <t>Joba Chamberlain(Mil - P)</t>
  </si>
  <si>
    <t>Corey Dickerson(Mia - LF,CF)</t>
  </si>
  <si>
    <t>Carlos González(ChC - LF,RF)</t>
  </si>
  <si>
    <t>Pablo Sandoval(SF - 3B)</t>
  </si>
  <si>
    <t>Gregory Polanco(Pit - RF)</t>
  </si>
  <si>
    <t>Jhonny Peralta(Bos - SS)</t>
  </si>
  <si>
    <t>Chase Headley(SD - 1B,3B)</t>
  </si>
  <si>
    <t>Arismendy Alcantara(NYM - 2B,CF)</t>
  </si>
  <si>
    <t>Scooter Gennett(SF - 2B)</t>
  </si>
  <si>
    <t>Tommy La Stella(LAA - 2B,3B)</t>
  </si>
  <si>
    <t>Aníbal Sánchez(Was - P)</t>
  </si>
  <si>
    <t>Kyle Lohse(Tex - P)</t>
  </si>
  <si>
    <t>Derek Holland(Pit - P)</t>
  </si>
  <si>
    <t>J.P. Howell(Tor - P)</t>
  </si>
  <si>
    <t>Miguel Cabrera(Det - 1B,3B)</t>
  </si>
  <si>
    <t>José Bautista(Phi - 1B,CF,RF)</t>
  </si>
  <si>
    <t>Stephen Vogt(Ari - C,1B,RF)</t>
  </si>
  <si>
    <t>Dustin Ackley(Sea - 2B,LF,CF)</t>
  </si>
  <si>
    <t>Homer Bailey(Min - P)</t>
  </si>
  <si>
    <t>Mike Minor(Tex - P)</t>
  </si>
  <si>
    <t>Ian Desmond(Col - SS)</t>
  </si>
  <si>
    <t>Adam LaRoche(CWS - 1B)</t>
  </si>
  <si>
    <t>Justin Morneau(CWS - 1B)</t>
  </si>
  <si>
    <t>Xander Bogaerts(Bos - 3B,SS)</t>
  </si>
  <si>
    <t>Michael Morse(SF - 1B,LF)</t>
  </si>
  <si>
    <t>Mat Latos(Tor - P)</t>
  </si>
  <si>
    <t>Matt Cain(SF - P)</t>
  </si>
  <si>
    <t>Zach Duke(Cin - P)</t>
  </si>
  <si>
    <t>Martín Pérez(Bos - P)</t>
  </si>
  <si>
    <t>C.J. Wilson(LAA - P)</t>
  </si>
  <si>
    <t>Ryan Zimmerman(Was - 3B,LF)</t>
  </si>
  <si>
    <t>Domonic Brown(Col - LF)</t>
  </si>
  <si>
    <t>Starlin Castro(Was - SS)</t>
  </si>
  <si>
    <t>Michael Cuddyer(NYM - 1B,RF)</t>
  </si>
  <si>
    <t>Wilin Rosario(Min - C)</t>
  </si>
  <si>
    <t>Michael Saunders(Col - LF,CF,RF)</t>
  </si>
  <si>
    <t>Matt Domínguez(Bos - 3B)</t>
  </si>
  <si>
    <t>Nick Franklin(Pit - 2B,SS)</t>
  </si>
  <si>
    <t>Cameron Maybin(NYY - CF)</t>
  </si>
  <si>
    <t>Tim Hudson(SF - P)</t>
  </si>
  <si>
    <t>J.J. Putz(Ari - P)</t>
  </si>
  <si>
    <t>Junichi Tazawa(ChC - P)</t>
  </si>
  <si>
    <t>Tommy Milone(Sea - P)</t>
  </si>
  <si>
    <t>Matt Belisle(Min - P)</t>
  </si>
  <si>
    <t>Héctor Santiago(Det - P)</t>
  </si>
  <si>
    <t>Matt Thornton(SD - P)</t>
  </si>
  <si>
    <t>Hanley Ramirez(Cle - SS)</t>
  </si>
  <si>
    <t>Asdrúbal Cabrera(Was - 2B,SS)</t>
  </si>
  <si>
    <t>Adam Eaton(Was - LF,CF)</t>
  </si>
  <si>
    <t>Darin Ruf(LAD - 1B,LF,RF)</t>
  </si>
  <si>
    <t>Juan Lagares(NYM - CF,RF)</t>
  </si>
  <si>
    <t>Jim Henderson(ChC - P)</t>
  </si>
  <si>
    <t>Brandon Beachy(SF - P)</t>
  </si>
  <si>
    <t>Dillon Gee(Min - P)</t>
  </si>
  <si>
    <t>Luke Hochevar(KC - P)</t>
  </si>
  <si>
    <t>Paco Rodriguez(SD - P)</t>
  </si>
  <si>
    <t>Chris Pérez(Mil - P)</t>
  </si>
  <si>
    <t>Allen Craig(SD - 1B,LF,RF)</t>
  </si>
  <si>
    <t>Jurickson Profar(SD - 2B,3B,SS)</t>
  </si>
  <si>
    <t>Bartolo Colon(Tex - P)</t>
  </si>
  <si>
    <t>Roy Halladay(Tor - P)</t>
  </si>
  <si>
    <t>Edwin Encarnación(CWS - 1B,3B)</t>
  </si>
  <si>
    <t>Carlos Beltrán(Hou - RF)</t>
  </si>
  <si>
    <t>J.J. Hardy(Bal - SS)</t>
  </si>
  <si>
    <t>Carl Crawford(LAD - LF)</t>
  </si>
  <si>
    <t>David Freese(LAD - 3B)</t>
  </si>
  <si>
    <t>Rex Brothers(NYY - P)</t>
  </si>
  <si>
    <t>A.J. Griffin(NYM - P)</t>
  </si>
  <si>
    <t>Kevin Gregg(Sea - P)</t>
  </si>
  <si>
    <t>Ryan Dempster(ChC - P)</t>
  </si>
  <si>
    <t>Everth Cabrera(CWS - SS)</t>
  </si>
  <si>
    <t>Aaron Hill(SF - 2B,3B)</t>
  </si>
  <si>
    <t>Oswaldo Arcia(Ari - LF,RF)</t>
  </si>
  <si>
    <t>Joel Peralta(ChC - P)</t>
  </si>
  <si>
    <t>Chris Davis(Bal - 1B,3B)</t>
  </si>
  <si>
    <t>Billy Butler(NYY - 1B)</t>
  </si>
  <si>
    <t>Jayson Werth(Was - RF)</t>
  </si>
  <si>
    <t>Manny Machado(SD - 3B)</t>
  </si>
  <si>
    <t>Desmond Jennings(Cin - CF)</t>
  </si>
  <si>
    <t>Jed Lowrie(NYM - 2B,SS)</t>
  </si>
  <si>
    <t>Ike Davis(LAD - 1B)</t>
  </si>
  <si>
    <t>Chris Johnson(CWS - 1B,3B)</t>
  </si>
  <si>
    <t>Daniel Nava(Pit - 1B,LF,RF)</t>
  </si>
  <si>
    <t>Ryan Raburn(Was - LF,RF)</t>
  </si>
  <si>
    <t>Kyle Blanks(SF - 1B,LF,RF)</t>
  </si>
  <si>
    <t>Junior Lake(Sea - LF,CF)</t>
  </si>
  <si>
    <t>Justin Masterson(Bos - P)</t>
  </si>
  <si>
    <t>Jesse Crain(CWS - P)</t>
  </si>
  <si>
    <t>Edward Mujica(StL - P)</t>
  </si>
  <si>
    <t>Travis Wood(Det - P)</t>
  </si>
  <si>
    <t>Ryan Cook(Sea - P)</t>
  </si>
  <si>
    <t>David Carpenter(Cin - P)</t>
  </si>
  <si>
    <t>Steve Delabar(Tex - P)</t>
  </si>
  <si>
    <t>Mike Trout(LAA - LF,CF)</t>
  </si>
  <si>
    <t>Joe Mauer(Min - C,1B)</t>
  </si>
  <si>
    <t>Mark Trumbo(Bal - 1B,LF,RF)</t>
  </si>
  <si>
    <t>Nick Swisher(Atl - 1B,RF)</t>
  </si>
  <si>
    <t>Jarrod Saltalamacchia(Det - C)</t>
  </si>
  <si>
    <t>Andre Ethier(LAD - LF,CF,RF)</t>
  </si>
  <si>
    <t>Hiroki Kuroda(NYY - P)</t>
  </si>
  <si>
    <t>Grant Balfour(TB - P)</t>
  </si>
  <si>
    <t>Jarrod Parker(Oak - P)</t>
  </si>
  <si>
    <t>Mike Napoli(Cle - 1B)</t>
  </si>
  <si>
    <t>Jedd Gyorko(Mil - 2B,3B)</t>
  </si>
  <si>
    <t>Brad Miller(Phi - 2B,SS)</t>
  </si>
  <si>
    <t>Adam Dunn(Oak - 1B)</t>
  </si>
  <si>
    <t>Colby Rasmus(Bal - CF)</t>
  </si>
  <si>
    <t>Wilmer Flores(SF - 2B,3B,SS)</t>
  </si>
  <si>
    <t>Michael Choice(Bal - LF,RF)</t>
  </si>
  <si>
    <t>Yusmeiro Petit(Oak - P)</t>
  </si>
  <si>
    <t>Robbie Erlin(Pit - P)</t>
  </si>
  <si>
    <t>Trevor Cahill(LAA - P)</t>
  </si>
  <si>
    <t>Josh Johnson(SD - P)</t>
  </si>
  <si>
    <t>Shin-soo Choo(Tex - LF,CF,RF)</t>
  </si>
  <si>
    <t>Wil Myers(SD - CF,RF)</t>
  </si>
  <si>
    <t>Shane Victorino(ChC - CF,RF)</t>
  </si>
  <si>
    <t>Brandon Belt(SF - 1B)</t>
  </si>
  <si>
    <t>Josh Reddick(Hou - RF)</t>
  </si>
  <si>
    <t>Nick Markakis(Atl - RF)</t>
  </si>
  <si>
    <t>A.J. Pierzynski(Atl - C)</t>
  </si>
  <si>
    <t>Gerardo Parra(Was - LF,CF,RF)</t>
  </si>
  <si>
    <t>Marco Scutaro(SF - 2B)</t>
  </si>
  <si>
    <t>Joe Nathan(Was - P)</t>
  </si>
  <si>
    <t>Ernesto Frieri(Mil - P)</t>
  </si>
  <si>
    <t>José Veras(Atl - P)</t>
  </si>
  <si>
    <t>Sean Marshall(Cin - P)</t>
  </si>
  <si>
    <t>Shin-soo Choo(Tex - CF,RF)</t>
  </si>
  <si>
    <t>Josh Reddick(Hou - CF,RF)</t>
  </si>
  <si>
    <t>Michael Young(Tex - 1B,2B,3B)</t>
  </si>
  <si>
    <t>Marco Scutaro(SF - 2B,3B,SS)</t>
  </si>
  <si>
    <t>Logan Morrison(Mil - 1B,LF)</t>
  </si>
  <si>
    <t>Mariano Rivera(NYY - P)</t>
  </si>
  <si>
    <t>Chad Billingsley(Phi - P)</t>
  </si>
  <si>
    <t>Brayan Villarreal(Min - P)</t>
  </si>
  <si>
    <t>Ben Zobrist(ChC - 2B,SS,RF)</t>
  </si>
  <si>
    <t>Mike Napoli(Cle - C,1B)</t>
  </si>
  <si>
    <t>Will Middlebrooks(Phi - 3B)</t>
  </si>
  <si>
    <t>Kyle Seager(Sea - 2B,3B)</t>
  </si>
  <si>
    <t>Josh Rutledge(SF - 2B,SS)</t>
  </si>
  <si>
    <t>Todd Frazier(Tex - 1B,3B,LF)</t>
  </si>
  <si>
    <t>Tyler Flowers(Atl - C)</t>
  </si>
  <si>
    <t>Travis Snider(Ari - LF,RF)</t>
  </si>
  <si>
    <t>Joel Hanrahan(Det - P)</t>
  </si>
  <si>
    <t>Tom Wilhelmsen(SD - P)</t>
  </si>
  <si>
    <t>Wandy Rodríguez(Hou - P)</t>
  </si>
  <si>
    <t>Mark Rogers(Tex - P)</t>
  </si>
  <si>
    <t>Zach McAllister(Tex - P)</t>
  </si>
  <si>
    <t>Jason Kubel(Min - LF,RF)</t>
  </si>
  <si>
    <t>Trevor Plouffe(Phi - 3B,RF)</t>
  </si>
  <si>
    <t>J.P. Arencibia(Phi - C)</t>
  </si>
  <si>
    <t>Emilio Bonifacio(TB - 2B,3B,LF,CF)</t>
  </si>
  <si>
    <t>Jon Jay(Ari - CF)</t>
  </si>
  <si>
    <t>Chris Iannetta(NYY - C)</t>
  </si>
  <si>
    <t>Mitch Moreland(Bos - 1B)</t>
  </si>
  <si>
    <t>David Hernandez(Was - P)</t>
  </si>
  <si>
    <t>Ted Lilly(LAD - P)</t>
  </si>
  <si>
    <t>Clayton Richard(Tor - P)</t>
  </si>
  <si>
    <t>Chris Carpenter(StL - P)</t>
  </si>
  <si>
    <t>Carlos González(ChC - LF)</t>
  </si>
  <si>
    <t>Adrián González(NYM - 1B,RF)</t>
  </si>
  <si>
    <t>Chase Headley(SD - 3B)</t>
  </si>
  <si>
    <t>Victor Martinez(Det - C,1B)</t>
  </si>
  <si>
    <t>Josh Willingham(KC - LF)</t>
  </si>
  <si>
    <t>Derek Jeter(NYY - SS)</t>
  </si>
  <si>
    <t>Danny Espinosa(NYM - 2B,SS)</t>
  </si>
  <si>
    <t>Carlos Ruiz(Sea - C)</t>
  </si>
  <si>
    <t>Matt Garza(Mil - P)</t>
  </si>
  <si>
    <t>Rafael Betancourt(Col - P)</t>
  </si>
  <si>
    <t>Josh Beckett(LAD - P)</t>
  </si>
  <si>
    <t>Edwin Jackson(Ari - P)</t>
  </si>
  <si>
    <t>James McDonald(ChC - P)</t>
  </si>
  <si>
    <t>Al Alburquerque(Tor - P)</t>
  </si>
  <si>
    <t>Daniel Hudson(Was - P)</t>
  </si>
  <si>
    <t>Melvin Upton Jr.(Cle - CF)</t>
  </si>
  <si>
    <t>Martín Prado(Mia - 2B,3B,SS,LF)</t>
  </si>
  <si>
    <t>Adam Dunn(Oak - 1B,LF)</t>
  </si>
  <si>
    <t>Álex Rodríguez(NYY - 3B)</t>
  </si>
  <si>
    <t>John Axford(Tor - P)</t>
  </si>
  <si>
    <t>Tommy Hanson(CWS - P)</t>
  </si>
  <si>
    <t>Andrew Bailey(LAA - P)</t>
  </si>
  <si>
    <t>Vance Worley(Cin - P)</t>
  </si>
  <si>
    <t>Hanley Ramirez(Cle - 3B,SS)</t>
  </si>
  <si>
    <t>Asdrúbal Cabrera(Was - SS)</t>
  </si>
  <si>
    <t>Ángel Pagán(SF - CF)</t>
  </si>
  <si>
    <t>Kevin Youkilis(NYY - 1B,3B)</t>
  </si>
  <si>
    <t>David Murphy(Bos - LF,RF)</t>
  </si>
  <si>
    <t>Shaun Marcum(Cle - P)</t>
  </si>
  <si>
    <t>Wade Miley(Cin - P)</t>
  </si>
  <si>
    <t>Matt Harrison(Phi - P)</t>
  </si>
  <si>
    <t>Johan Santana(Tor - P)</t>
  </si>
  <si>
    <t>Vinnie Pestano(NYY - P)</t>
  </si>
  <si>
    <t>José Valverde(SD - P)</t>
  </si>
  <si>
    <t>Cory Luebke(CWS - P)</t>
  </si>
  <si>
    <t>Ryan Howard(Phi - 1B)</t>
  </si>
  <si>
    <t>Paul Konerko(CWS - 1B)</t>
  </si>
  <si>
    <t>Rickie Weeks Jr.(TB - 2B)</t>
  </si>
  <si>
    <t>Mark Trumbo(Bal - 1B,3B,LF,RF)</t>
  </si>
  <si>
    <t>Pedro Álvarez(Mia - 3B)</t>
  </si>
  <si>
    <t>Matt Joyce(Mia - LF,RF)</t>
  </si>
  <si>
    <t>Jason Motte(StL - P)</t>
  </si>
  <si>
    <t>Carlos Beltrán(Hou - CF,RF)</t>
  </si>
  <si>
    <t>Michael Morse(SF - 1B,LF,RF)</t>
  </si>
  <si>
    <t>Lonnie Chisenhall(Pit - 3B)</t>
  </si>
  <si>
    <t>Mike Olt(Min - 1B)</t>
  </si>
  <si>
    <t>Dan Haren(ChC - P)</t>
  </si>
  <si>
    <t>Paul Maholm(Cin - P)</t>
  </si>
  <si>
    <t>Ryan Zimmerman(Was - 3B)</t>
  </si>
  <si>
    <t>Carlos Santana(Cle - C,1B)</t>
  </si>
  <si>
    <t>Corey Hart(Pit - 1B,RF)</t>
  </si>
  <si>
    <t>Carlos Marmol(Bos - P)</t>
  </si>
  <si>
    <t>Jeff Niemann(TB - P)</t>
  </si>
  <si>
    <t>Brian Wilson(LAD - P)</t>
  </si>
  <si>
    <t>Carl Pavano(Min - P)</t>
  </si>
  <si>
    <t>Gleyber Torres(NYY - 2B,SS)</t>
  </si>
  <si>
    <t>Nomar Mazara(CWS - RF)</t>
  </si>
  <si>
    <t>DJ LeMahieu(NYY - 1B,2B,3B)</t>
  </si>
  <si>
    <t>Jorge Alfaro(Mia - C)</t>
  </si>
  <si>
    <t>Matt Barnes(Bos - P)</t>
  </si>
  <si>
    <t>Adam Ottavino(NYY - P)</t>
  </si>
  <si>
    <t>Andrew Benintendi(Bos - LF,CF)</t>
  </si>
  <si>
    <t>Ozzie Albies(Atl - 2B)</t>
  </si>
  <si>
    <t>Nelson Cruz(Min - Util)</t>
  </si>
  <si>
    <t>Mitch Haniger(Sea - CF,RF)</t>
  </si>
  <si>
    <t>Rafael Devers(Bos - 3B)</t>
  </si>
  <si>
    <t>Mike Moustakas(Cin - 2B,3B)</t>
  </si>
  <si>
    <t>José Peraza(Bos - 2B,SS,LF)</t>
  </si>
  <si>
    <t>Willy Adames(TB - 2B,SS)</t>
  </si>
  <si>
    <t>Marwin Gonzalez(Min - 1B,2B,3B,SS,LF,RF)</t>
  </si>
  <si>
    <t>José Alvarado(TB - P)</t>
  </si>
  <si>
    <t>Lou Trivino(Oak - P)</t>
  </si>
  <si>
    <t>Marco Gonzales(Sea - P)</t>
  </si>
  <si>
    <t>Scott Alexander(LAD - P)</t>
  </si>
  <si>
    <t>Zach Eflin(Phi - P)</t>
  </si>
  <si>
    <t>Nick Castellanos(Cin - LF,RF)</t>
  </si>
  <si>
    <t>Wil Myers(SD - 1B,3B,LF,CF,RF)</t>
  </si>
  <si>
    <t>Brandon Nimmo(NYM - LF,CF,RF)</t>
  </si>
  <si>
    <t>Franmil Reyes(Cle - RF)</t>
  </si>
  <si>
    <t>Joey Wendle(TB - 2B,3B,SS,LF)</t>
  </si>
  <si>
    <t>Kirby Yates(SD - P)</t>
  </si>
  <si>
    <t>José Leclerc(Tex - P)</t>
  </si>
  <si>
    <t>Tyler Glasnow(TB - P)</t>
  </si>
  <si>
    <t>Sean Newcomb(Atl - P)</t>
  </si>
  <si>
    <t>Reyes Moronta(SF - P)</t>
  </si>
  <si>
    <t>Dan Winkler(ChC - P)</t>
  </si>
  <si>
    <t>Matt Olson(Oak - 1B)</t>
  </si>
  <si>
    <t>A.J. Pollock(LAD - LF,CF)</t>
  </si>
  <si>
    <t>David Peralta(Ari - LF)</t>
  </si>
  <si>
    <t>Yoán Moncada(CWS - 2B,3B)</t>
  </si>
  <si>
    <t>Carlos Santana(Cle - 1B,3B)</t>
  </si>
  <si>
    <t>Matt Davidson(Tex - 1B,3B)</t>
  </si>
  <si>
    <t>Jack Flaherty(StL - P)</t>
  </si>
  <si>
    <t>Ross Stripling(LAD - P)</t>
  </si>
  <si>
    <t>Yoshihisa Hirano(Sea - P)</t>
  </si>
  <si>
    <t>Jakob Junis(KC - P)</t>
  </si>
  <si>
    <t>Jesús Aguilar(Mia - 1B)</t>
  </si>
  <si>
    <t>Miguel Andújar(NYY - 3B)</t>
  </si>
  <si>
    <t>Joey Gallo(Tex - 1B,LF,CF,RF)</t>
  </si>
  <si>
    <t>Luke Voit(NYY - 1B)</t>
  </si>
  <si>
    <t>Jesse Winker(Cin - LF,CF,RF)</t>
  </si>
  <si>
    <t>Dansby Swanson(Atl - SS)</t>
  </si>
  <si>
    <t>Tyler O'Neill(StL - LF,RF)</t>
  </si>
  <si>
    <t>Miles Mikolas(StL - P)</t>
  </si>
  <si>
    <t>Kyle Freeland(Col - P)</t>
  </si>
  <si>
    <t>Joe Jiménez(Det - P)</t>
  </si>
  <si>
    <t>Sam Dyson(Min - P)</t>
  </si>
  <si>
    <t>Edgar Santana(Pit - P)</t>
  </si>
  <si>
    <t>Jace Fry(CWS - P)</t>
  </si>
  <si>
    <t>Charlie Blackmon(Col - CF,RF)</t>
  </si>
  <si>
    <t>Max Muncy(LAD - 1B,2B,3B)</t>
  </si>
  <si>
    <t>Eduardo Escobar(Ari - 2B,3B,SS)</t>
  </si>
  <si>
    <t>Nick Markakis(Atl - LF,RF)</t>
  </si>
  <si>
    <t>Josh Hader(Mil - P)</t>
  </si>
  <si>
    <t>Trevor Williams(Pit - P)</t>
  </si>
  <si>
    <t>Craig Stammen(SD - P)</t>
  </si>
  <si>
    <t>Brad Keller(KC - P)</t>
  </si>
  <si>
    <t>Ronald Acuña Jr.(Atl - LF,CF,RF)</t>
  </si>
  <si>
    <t>Juan Soto(Was - LF)</t>
  </si>
  <si>
    <t>Starling Marte(Ari - CF)</t>
  </si>
  <si>
    <t>Cody Bellinger(LAD - 1B,CF,RF)</t>
  </si>
  <si>
    <t>Jake Lamb(Ari - 1B,3B)</t>
  </si>
  <si>
    <t>Curtis Granderson(Mia - LF,RF)</t>
  </si>
  <si>
    <t>Elias Díaz(Col - C)</t>
  </si>
  <si>
    <t>A.J. Minter(Atl - P)</t>
  </si>
  <si>
    <t>Diego Castillo(TB - P)</t>
  </si>
  <si>
    <t>Eddie Rosario(Min - LF,RF)</t>
  </si>
  <si>
    <t>Adalberto Mondesi(KC - 2B,SS)</t>
  </si>
  <si>
    <t>Jonathan Villar(Mia - 2B,SS)</t>
  </si>
  <si>
    <t>José Martínez(TB - 1B,RF)</t>
  </si>
  <si>
    <t>Paul DeJong(StL - SS)</t>
  </si>
  <si>
    <t>Amed Rosario(NYM - SS)</t>
  </si>
  <si>
    <t>Johan Camargo(Atl - 3B,SS,LF,RF)</t>
  </si>
  <si>
    <t>Shohei Ohtani (Batter)(LAA - Util)</t>
  </si>
  <si>
    <t>Taylor Ward(LAA - 3B,LF)</t>
  </si>
  <si>
    <t>German Márquez(Col - P)</t>
  </si>
  <si>
    <t>Shane Bieber(Cle - P)</t>
  </si>
  <si>
    <t>Shohei Ohtani (Pitcher)(LAA - P)</t>
  </si>
  <si>
    <t>Jordan Hicks(StL - P)</t>
  </si>
  <si>
    <t>Dereck Rodríguez(SF - P)</t>
  </si>
  <si>
    <t>Ty Buttrey(LAA - P)</t>
  </si>
  <si>
    <t>Marcus Semien(Oak - SS)</t>
  </si>
  <si>
    <t>Kurt Suzuki(Was - C)</t>
  </si>
  <si>
    <t>Nick Pivetta(Phi - P)</t>
  </si>
  <si>
    <t>Mike Trout</t>
  </si>
  <si>
    <t>Trea Turner</t>
  </si>
  <si>
    <t>Francisco Lindor</t>
  </si>
  <si>
    <t>Paul Goldschmidt</t>
  </si>
  <si>
    <t>Rhys Hoskins</t>
  </si>
  <si>
    <t>Khris Davis</t>
  </si>
  <si>
    <t>George Springer</t>
  </si>
  <si>
    <t>Gary Sánchez</t>
  </si>
  <si>
    <t>Yasiel Puig</t>
  </si>
  <si>
    <t>Michael Conforto</t>
  </si>
  <si>
    <t>Michael Brantley</t>
  </si>
  <si>
    <t>Brian Dozier</t>
  </si>
  <si>
    <t>Travis Shaw</t>
  </si>
  <si>
    <t>Yasmani Grandal</t>
  </si>
  <si>
    <t>Tyler White</t>
  </si>
  <si>
    <t>Brandon Lowe</t>
  </si>
  <si>
    <t>Max Scherzer</t>
  </si>
  <si>
    <t>Chris Sale</t>
  </si>
  <si>
    <t>Blake Snell</t>
  </si>
  <si>
    <t>Gerrit Cole</t>
  </si>
  <si>
    <t>David Price</t>
  </si>
  <si>
    <t>Roberto Osuna</t>
  </si>
  <si>
    <t>Madison Bumgarner</t>
  </si>
  <si>
    <t>Wade Davis</t>
  </si>
  <si>
    <t>Clayton Kershaw</t>
  </si>
  <si>
    <t>David Robertson</t>
  </si>
  <si>
    <t>Will Smith</t>
  </si>
  <si>
    <t>Carlos Rodón</t>
  </si>
  <si>
    <t>Seranthony Domínguez</t>
  </si>
  <si>
    <t>Brandon Morrow</t>
  </si>
  <si>
    <t>Domingo Santana</t>
  </si>
  <si>
    <t>Jonathan Schoop</t>
  </si>
  <si>
    <t>Adrián Beltré</t>
  </si>
  <si>
    <t>Mark Melancon</t>
  </si>
  <si>
    <t>Kevin Gausman</t>
  </si>
  <si>
    <t>Archie Bradley</t>
  </si>
  <si>
    <t>Ryan Madson</t>
  </si>
  <si>
    <t>Pat Neshek</t>
  </si>
  <si>
    <t>Rougned Odor</t>
  </si>
  <si>
    <t>Chris Davis</t>
  </si>
  <si>
    <t>Todd Frazier</t>
  </si>
  <si>
    <t>Kole Calhoun</t>
  </si>
  <si>
    <t>Troy Tulowitzki</t>
  </si>
  <si>
    <t>Jay Bruce</t>
  </si>
  <si>
    <t>Francisco Rodríguez</t>
  </si>
  <si>
    <t>Jim Johnson</t>
  </si>
  <si>
    <t>Héctor Rondón</t>
  </si>
  <si>
    <t>Ryan Dull</t>
  </si>
  <si>
    <t>Brett Gardner</t>
  </si>
  <si>
    <t>Alex Gordon</t>
  </si>
  <si>
    <t>Matt Wieters</t>
  </si>
  <si>
    <t>Jayson Werth</t>
  </si>
  <si>
    <t>Trevor Plouffe</t>
  </si>
  <si>
    <t>Adam Wainwright</t>
  </si>
  <si>
    <t>Huston Street</t>
  </si>
  <si>
    <t>Jimmy Rollins</t>
  </si>
  <si>
    <t>Joe Mauer</t>
  </si>
  <si>
    <t>Pedro Álvarez</t>
  </si>
  <si>
    <t>Martín Prado</t>
  </si>
  <si>
    <t>Mike Zunino</t>
  </si>
  <si>
    <t>Drew Storen</t>
  </si>
  <si>
    <t>Addison Reed</t>
  </si>
  <si>
    <t>Neil Ramirez</t>
  </si>
  <si>
    <t>Mark Trumbo</t>
  </si>
  <si>
    <t>Brandon Phillips</t>
  </si>
  <si>
    <t>Nick Swisher</t>
  </si>
  <si>
    <t>Jarrod Saltalamacchia</t>
  </si>
  <si>
    <t>Andre Ethier</t>
  </si>
  <si>
    <t>Dustin Ackley</t>
  </si>
  <si>
    <t>Hiroki Kuroda</t>
  </si>
  <si>
    <t>Grant Balfour</t>
  </si>
  <si>
    <t>Jarrod Parker</t>
  </si>
  <si>
    <t>Alcides Escobar</t>
  </si>
  <si>
    <t>Chris Tillman</t>
  </si>
  <si>
    <t>Yasmani Grandal CWS - C,1B</t>
  </si>
  <si>
    <t>Paul Goldschmidt StL - 1B</t>
  </si>
  <si>
    <t>Nick Solak Tex - 2B,3B</t>
  </si>
  <si>
    <t>Ryan McMahon Col - 1B,2B,3B</t>
  </si>
  <si>
    <t>Trea Turner Was - SS</t>
  </si>
  <si>
    <t>Michael Brantley Hou - LF,RF</t>
  </si>
  <si>
    <t>George Springer Hou - CF,RF</t>
  </si>
  <si>
    <t>Brandon Lowe TB - 1B,2B</t>
  </si>
  <si>
    <t>Francisco Lindor Cle - SS</t>
  </si>
  <si>
    <t>Michael Conforto NYM - CF,RF</t>
  </si>
  <si>
    <t>Rhys Hoskins Phi - 1B</t>
  </si>
  <si>
    <t>Mike Trout LAA - CF</t>
  </si>
  <si>
    <t>Will Smith LAD - C</t>
  </si>
  <si>
    <t>Gary Sánchez NYY - C</t>
  </si>
  <si>
    <t>Julio Rodriguez Sea - RF</t>
  </si>
  <si>
    <t>Dylan Carlson StL - CF</t>
  </si>
  <si>
    <t>Joc Pederson LAD - 1B,LF,RF</t>
  </si>
  <si>
    <t>Roberto Osuna Hou - P</t>
  </si>
  <si>
    <t>Will Smith Atl - P</t>
  </si>
  <si>
    <t>Will Harris Was - P</t>
  </si>
  <si>
    <t>Tommy Kahnle NYY - P</t>
  </si>
  <si>
    <t>Mike Soroka Atl - P</t>
  </si>
  <si>
    <t>Ryan Pressly Hou - P</t>
  </si>
  <si>
    <t>Gerrit Cole NYY - P</t>
  </si>
  <si>
    <t>Madison Bumgarner Ari - P</t>
  </si>
  <si>
    <t>Blake Snell TB - P</t>
  </si>
  <si>
    <t>Walker Buehler LAD - P</t>
  </si>
  <si>
    <t>Clayton Kershaw LAD - P</t>
  </si>
  <si>
    <t>Max Scherzer Was - P</t>
  </si>
  <si>
    <t>David Price Bos - P</t>
  </si>
  <si>
    <t>Tommy La Stella LAA - 2B,3B</t>
  </si>
  <si>
    <t>Chris Sale Bos - P</t>
  </si>
  <si>
    <t>Little Giants</t>
  </si>
  <si>
    <t>Joc Pederson</t>
  </si>
  <si>
    <t>Mike Soroka</t>
  </si>
  <si>
    <t>Ryan McMahon</t>
  </si>
  <si>
    <t>Ryan Pressly</t>
  </si>
  <si>
    <t>Tommy Kahnle</t>
  </si>
  <si>
    <t>Tommy La Stella</t>
  </si>
  <si>
    <t>Walker Buehler</t>
  </si>
  <si>
    <t>Will Harris</t>
  </si>
  <si>
    <t>Sum</t>
  </si>
  <si>
    <t>Keep?</t>
  </si>
  <si>
    <t>Buster Posey SF - C</t>
  </si>
  <si>
    <t>Yuli Gurriel Hou - 1B,3B</t>
  </si>
  <si>
    <t>Keston Hiura Mil - 2B</t>
  </si>
  <si>
    <t>Luis Arraez Min - 2B,3B,LF</t>
  </si>
  <si>
    <t>Eduardo Escobar Ari - 2B,3B</t>
  </si>
  <si>
    <t>Ryan Braun Mil - LF</t>
  </si>
  <si>
    <t>Charlie Blackmon Col - RF</t>
  </si>
  <si>
    <t>Kyle Lewis Sea - RF</t>
  </si>
  <si>
    <t>Mark Canha Oak - 1B,LF,CF,RF</t>
  </si>
  <si>
    <t>Matt Chapman Oak - 3B</t>
  </si>
  <si>
    <t>Mike Yastrzemski SF - LF,RF</t>
  </si>
  <si>
    <t>Kolten Wong StL - 2B</t>
  </si>
  <si>
    <t>Max Muncy LAD - 1B,2B,3B</t>
  </si>
  <si>
    <t>Chance Sisco Bal - C</t>
  </si>
  <si>
    <t>Giancarlo Stanton NYY - LF</t>
  </si>
  <si>
    <t>Craig Stammen SD - P</t>
  </si>
  <si>
    <t>Josh Hader Mil - P</t>
  </si>
  <si>
    <t>Nick Anderson TB - P</t>
  </si>
  <si>
    <t>Raisel Iglesias Cin - P</t>
  </si>
  <si>
    <t>Kenley Jansen LAD - P</t>
  </si>
  <si>
    <t>Justin Verlander Hou - P</t>
  </si>
  <si>
    <t>Hyun-Jin Ryu Tor - P</t>
  </si>
  <si>
    <t>Brandon Woodruff Mil - P</t>
  </si>
  <si>
    <t>Kenta Maeda LAD - P</t>
  </si>
  <si>
    <t>Charlie Morton TB - P</t>
  </si>
  <si>
    <t>Mike Clevinger Cle - P</t>
  </si>
  <si>
    <t>Stephen Strasburg Was - P</t>
  </si>
  <si>
    <t>Sonny Gray Cin - P</t>
  </si>
  <si>
    <t>Chris Paddack SD - P</t>
  </si>
  <si>
    <t>Sean Doolittle Was - P</t>
  </si>
  <si>
    <t>Brian Anderson Mia - 3B,RF</t>
  </si>
  <si>
    <t>Jesse Winker Cin - LF,CF,RF</t>
  </si>
  <si>
    <t>David Dahl Col - LF,CF,RF</t>
  </si>
  <si>
    <t>Hyun-Jin Ryu</t>
  </si>
  <si>
    <t>Buster Posey</t>
  </si>
  <si>
    <t>Charlie Morton</t>
  </si>
  <si>
    <t>Chris Paddack</t>
  </si>
  <si>
    <t>Craig Stammen</t>
  </si>
  <si>
    <t>Mike Yastrzemski</t>
  </si>
  <si>
    <t>Nick Anderson</t>
  </si>
  <si>
    <t>Giancarlo Stanton</t>
  </si>
  <si>
    <t>Charlie Blackmon</t>
  </si>
  <si>
    <t>Jean Segura</t>
  </si>
  <si>
    <t>Justin Upton</t>
  </si>
  <si>
    <t>Matt Chapman</t>
  </si>
  <si>
    <t>Max Muncy</t>
  </si>
  <si>
    <t>Odúbel Herrera</t>
  </si>
  <si>
    <t>Eduardo Escobar</t>
  </si>
  <si>
    <t>Jed Lowrie</t>
  </si>
  <si>
    <t>Nick Markakis</t>
  </si>
  <si>
    <t>Francisco Cervelli</t>
  </si>
  <si>
    <t>Albert Pujols</t>
  </si>
  <si>
    <t>Justin Verlander</t>
  </si>
  <si>
    <t>Stephen Strasburg</t>
  </si>
  <si>
    <t>Kenley Jansen</t>
  </si>
  <si>
    <t>Mike Clevinger</t>
  </si>
  <si>
    <t>Josh Hader</t>
  </si>
  <si>
    <t>Raisel Iglesias</t>
  </si>
  <si>
    <t>Sean Doolittle</t>
  </si>
  <si>
    <t>Cody Allen</t>
  </si>
  <si>
    <t>Kenta Maeda</t>
  </si>
  <si>
    <t>Tyler Skaggs</t>
  </si>
  <si>
    <t>Trevor Williams</t>
  </si>
  <si>
    <t>Clay Buchholz</t>
  </si>
  <si>
    <t>Brad Keller</t>
  </si>
  <si>
    <t>Félix Hernández</t>
  </si>
  <si>
    <t>Ryan Braun</t>
  </si>
  <si>
    <t>Ryan Zimmerman</t>
  </si>
  <si>
    <t>Justin Bour</t>
  </si>
  <si>
    <t>Evan Longoria</t>
  </si>
  <si>
    <t>Zack Cozart</t>
  </si>
  <si>
    <t>Nick Williams</t>
  </si>
  <si>
    <t>Zack Godley</t>
  </si>
  <si>
    <t>Chase Anderson</t>
  </si>
  <si>
    <t>Aaron Sanchez</t>
  </si>
  <si>
    <t>Joe Smith</t>
  </si>
  <si>
    <t>Anthony DeSclafani</t>
  </si>
  <si>
    <t>Kyle Schwarber</t>
  </si>
  <si>
    <t>David Dahl</t>
  </si>
  <si>
    <t>Ryon Healy</t>
  </si>
  <si>
    <t>Neil Walker</t>
  </si>
  <si>
    <t>Tyler Naquin</t>
  </si>
  <si>
    <t>Chris Carter</t>
  </si>
  <si>
    <t>Shawn Kelley</t>
  </si>
  <si>
    <t>Tyler Thornburg</t>
  </si>
  <si>
    <t>Dan Straily</t>
  </si>
  <si>
    <t>Kevin Siegrist</t>
  </si>
  <si>
    <t>Mike Montgomery</t>
  </si>
  <si>
    <t>Álex Rodríguez</t>
  </si>
  <si>
    <t>Eugenio Suárez</t>
  </si>
  <si>
    <t>Devin Mesoraco</t>
  </si>
  <si>
    <t>Hisashi Iwakuma</t>
  </si>
  <si>
    <t>Mike Fiers</t>
  </si>
  <si>
    <t>Wei-Yin Chen</t>
  </si>
  <si>
    <t>Carter Capps</t>
  </si>
  <si>
    <t>Mark Lowe</t>
  </si>
  <si>
    <t>Jered Weaver</t>
  </si>
  <si>
    <t>Leonys Martin</t>
  </si>
  <si>
    <t>Aramis Ramírez</t>
  </si>
  <si>
    <t>Erick Aybar</t>
  </si>
  <si>
    <t>Yangervis Solarte</t>
  </si>
  <si>
    <t>Steve Cishek</t>
  </si>
  <si>
    <t>Fernando Rodney</t>
  </si>
  <si>
    <t>Matt Shoemaker</t>
  </si>
  <si>
    <t>Rafael Soriano</t>
  </si>
  <si>
    <t>Yoervis Medina</t>
  </si>
  <si>
    <t>Jake Peavy</t>
  </si>
  <si>
    <t>Blake Treinen</t>
  </si>
  <si>
    <t>Austin Jackson</t>
  </si>
  <si>
    <t>Howie Kendrick</t>
  </si>
  <si>
    <t>Brandon Moss</t>
  </si>
  <si>
    <t>Dan Uggla</t>
  </si>
  <si>
    <t>Tim Lincecum</t>
  </si>
  <si>
    <t>Ubaldo Jiménez</t>
  </si>
  <si>
    <t>Scott Kazmir</t>
  </si>
  <si>
    <t>Ricky Nolasco</t>
  </si>
  <si>
    <t>Jared Burton</t>
  </si>
  <si>
    <t>Brandon Woodruff</t>
  </si>
  <si>
    <t>Jesse Winker</t>
  </si>
  <si>
    <t>Keston Hiura</t>
  </si>
  <si>
    <t>Kolten Wong</t>
  </si>
  <si>
    <t>Kyle Lewis</t>
  </si>
  <si>
    <t>Luis Arraez</t>
  </si>
  <si>
    <t>Mark Canha</t>
  </si>
  <si>
    <t>Sonny Gray</t>
  </si>
  <si>
    <t>Yuli Gurriel</t>
  </si>
  <si>
    <t>Jorge Alfaro Mia - C</t>
  </si>
  <si>
    <t>Freddie Freeman Atl - 1B</t>
  </si>
  <si>
    <t>Gleyber Torres NYY - 2B,SS</t>
  </si>
  <si>
    <t>Alex Bregman Hou - 3B,SS</t>
  </si>
  <si>
    <t>Manny Machado SD - 3B,SS</t>
  </si>
  <si>
    <t>Corey Dickerson Mia - LF</t>
  </si>
  <si>
    <t>Oscar Mercado Cle - LF,CF,RF</t>
  </si>
  <si>
    <t>Jorge Soler KC - RF</t>
  </si>
  <si>
    <t>José Abreu CWS - 1B</t>
  </si>
  <si>
    <t>Christian Yelich Mil - RF</t>
  </si>
  <si>
    <t>Corey Seager LAD - SS</t>
  </si>
  <si>
    <t>Miguel Cabrera Det - 1B</t>
  </si>
  <si>
    <t>Nomar Mazara CWS - RF</t>
  </si>
  <si>
    <t>Matt Barnes Bos - P</t>
  </si>
  <si>
    <t>Adam Ottavino NYY - P</t>
  </si>
  <si>
    <t>Taylor Rogers Min - P</t>
  </si>
  <si>
    <t>Blake Parker Phi - P</t>
  </si>
  <si>
    <t>Craig Kimbrel ChC - P</t>
  </si>
  <si>
    <t>Tony Watson SF - P</t>
  </si>
  <si>
    <t>José Quintana ChC - P</t>
  </si>
  <si>
    <t>Jake Odorizzi Min - P</t>
  </si>
  <si>
    <t>Yu Darvish ChC - P</t>
  </si>
  <si>
    <t>Reynaldo López CWS - P</t>
  </si>
  <si>
    <t>Zack Greinke Hou - P</t>
  </si>
  <si>
    <t>Mike Foltynewicz Atl - P</t>
  </si>
  <si>
    <t>Brad Keller KC - P</t>
  </si>
  <si>
    <t>Julio Urías LAD - P</t>
  </si>
  <si>
    <t>Aaron Sanchez Hou - P</t>
  </si>
  <si>
    <t>Corbin Burnes Mil - P</t>
  </si>
  <si>
    <t>Corey Kluber Tex - P</t>
  </si>
  <si>
    <t>Salvador Perez KC - C</t>
  </si>
  <si>
    <t>Corey Knebel Mil - P</t>
  </si>
  <si>
    <t>Sean Manaea Oak - P</t>
  </si>
  <si>
    <t>Lance McCullers Jr. Hou - P</t>
  </si>
  <si>
    <t>Jay &amp; Bob's Boys</t>
  </si>
  <si>
    <t>Jorge Alfaro</t>
  </si>
  <si>
    <t>Adam Ottavino</t>
  </si>
  <si>
    <t>Alex Bregman</t>
  </si>
  <si>
    <t>Christian Yelich</t>
  </si>
  <si>
    <t>Corbin Burnes</t>
  </si>
  <si>
    <t>Corey Dickerson</t>
  </si>
  <si>
    <t>Corey Kluber</t>
  </si>
  <si>
    <t>Corey Knebel</t>
  </si>
  <si>
    <t>Corey Seager</t>
  </si>
  <si>
    <t>Craig Kimbrel</t>
  </si>
  <si>
    <t>Freddie Freeman</t>
  </si>
  <si>
    <t>Gleyber Torres</t>
  </si>
  <si>
    <t>Jake Odorizzi</t>
  </si>
  <si>
    <t>Jorge Soler</t>
  </si>
  <si>
    <t>José Abreu</t>
  </si>
  <si>
    <t>José Quintana</t>
  </si>
  <si>
    <t>Julio Urías</t>
  </si>
  <si>
    <t>Lance McCullers Jr.</t>
  </si>
  <si>
    <t>Manny Machado</t>
  </si>
  <si>
    <t>Matt Barnes</t>
  </si>
  <si>
    <t>Miguel Cabrera</t>
  </si>
  <si>
    <t>Mike Foltynewicz</t>
  </si>
  <si>
    <t>Nomar Mazara</t>
  </si>
  <si>
    <t>Oscar Mercado</t>
  </si>
  <si>
    <t>Salvador Perez</t>
  </si>
  <si>
    <t>Sean Manaea</t>
  </si>
  <si>
    <t>Taylor Rogers</t>
  </si>
  <si>
    <t>Tony Watson</t>
  </si>
  <si>
    <t>Yu Darvish</t>
  </si>
  <si>
    <t>Zack Greinke</t>
  </si>
  <si>
    <t>Mallex Smith</t>
  </si>
  <si>
    <t>DJ LeMahieu</t>
  </si>
  <si>
    <t>Yoenis Céspedes</t>
  </si>
  <si>
    <t>Matt Kemp</t>
  </si>
  <si>
    <t>J.A. Happ</t>
  </si>
  <si>
    <t>Eric Hosmer</t>
  </si>
  <si>
    <t>Yadier Molina</t>
  </si>
  <si>
    <t>Russell Martin</t>
  </si>
  <si>
    <t>Lonnie Chisenhall</t>
  </si>
  <si>
    <t>Ken Giles</t>
  </si>
  <si>
    <t>Danny Duffy</t>
  </si>
  <si>
    <t>Kelvin Herrera</t>
  </si>
  <si>
    <t>Tanner Roark</t>
  </si>
  <si>
    <t>Iván Nova</t>
  </si>
  <si>
    <t>Anthony Swarzak</t>
  </si>
  <si>
    <t>José Bautista</t>
  </si>
  <si>
    <t>Hernán Pérez</t>
  </si>
  <si>
    <t>Rich Hill</t>
  </si>
  <si>
    <t>Matt Moore</t>
  </si>
  <si>
    <t>Drew Pomeranz</t>
  </si>
  <si>
    <t>Kyle Barraclough</t>
  </si>
  <si>
    <t>Adam Jones</t>
  </si>
  <si>
    <t>David Ortiz</t>
  </si>
  <si>
    <t>José Reyes</t>
  </si>
  <si>
    <t>Chase Utley</t>
  </si>
  <si>
    <t>Blake Swihart</t>
  </si>
  <si>
    <t>James Shields</t>
  </si>
  <si>
    <t>Jeff Samardzija</t>
  </si>
  <si>
    <t>Glen Perkins</t>
  </si>
  <si>
    <t>Patrick Corbin</t>
  </si>
  <si>
    <t>Jeremy Jeffress</t>
  </si>
  <si>
    <t>Victor Martinez</t>
  </si>
  <si>
    <t>Stephen Vogt</t>
  </si>
  <si>
    <t>Greg Holland</t>
  </si>
  <si>
    <t>Homer Bailey</t>
  </si>
  <si>
    <t>Mike Minor</t>
  </si>
  <si>
    <t>Jason Hammel</t>
  </si>
  <si>
    <t>Nathan Eovaldi</t>
  </si>
  <si>
    <t>Everth Cabrera</t>
  </si>
  <si>
    <t>Aaron Hill</t>
  </si>
  <si>
    <t>Mike Moustakas</t>
  </si>
  <si>
    <t>Oswaldo Arcia</t>
  </si>
  <si>
    <t>Shelby Miller</t>
  </si>
  <si>
    <t>Casey Janssen</t>
  </si>
  <si>
    <t>A.J. Burnett</t>
  </si>
  <si>
    <t>Joel Peralta</t>
  </si>
  <si>
    <t>James McCann CWS - C</t>
  </si>
  <si>
    <t>Cody Bellinger LAD - 1B,CF,RF</t>
  </si>
  <si>
    <t>Cavan Biggio Tor - 2B,RF</t>
  </si>
  <si>
    <t>Vladimir Guerrero Jr. Tor - 3B</t>
  </si>
  <si>
    <t>Carlos Correa Hou - SS</t>
  </si>
  <si>
    <t>Juan Soto Was - LF</t>
  </si>
  <si>
    <t>Ronald Acuña Jr. Atl - LF,CF,RF</t>
  </si>
  <si>
    <t>Aaron Judge NYY - RF</t>
  </si>
  <si>
    <t>Carson Kelly Ari - C</t>
  </si>
  <si>
    <t>Starling Marte Ari - CF</t>
  </si>
  <si>
    <t>Josh Bell Pit - 1B</t>
  </si>
  <si>
    <t>Javier Báez ChC - SS</t>
  </si>
  <si>
    <t>Didi Gregorius Phi - SS</t>
  </si>
  <si>
    <t>Chad Green NYY - P</t>
  </si>
  <si>
    <t>Josh James Hou - P</t>
  </si>
  <si>
    <t>Nick Wittgren Cle - P</t>
  </si>
  <si>
    <t>Zack Britton NYY - P</t>
  </si>
  <si>
    <t>Diego Castillo TB - P</t>
  </si>
  <si>
    <t>Drew Pomeranz SD - P</t>
  </si>
  <si>
    <t>Amir Garrett Cin - P</t>
  </si>
  <si>
    <t>Mike Fiers Oak - P</t>
  </si>
  <si>
    <t>Ryan Yarbrough TB - P</t>
  </si>
  <si>
    <t>Zach Davies SD - P</t>
  </si>
  <si>
    <t>Frankie Montas Oak - P</t>
  </si>
  <si>
    <t>Dylan Bundy LAA - P</t>
  </si>
  <si>
    <t>Eduardo Rodriguez Bos - P</t>
  </si>
  <si>
    <t>Adrian Houser Mil - P</t>
  </si>
  <si>
    <t>Luke Weaver Ari - P</t>
  </si>
  <si>
    <t>Michael Pineda Min - P</t>
  </si>
  <si>
    <t>Kolby Allard Tex - P</t>
  </si>
  <si>
    <t>Yandy Díaz TB - 1B,3B</t>
  </si>
  <si>
    <t>Gregory Polanco Pit - RF</t>
  </si>
  <si>
    <t>Lucas Giolito CWS - P</t>
  </si>
  <si>
    <t>Jim Wohlford's Clones</t>
  </si>
  <si>
    <t>James McCann</t>
  </si>
  <si>
    <t>Aaron Judge</t>
  </si>
  <si>
    <t>Adrian Houser</t>
  </si>
  <si>
    <t>Amir Garrett</t>
  </si>
  <si>
    <t>Carlos Correa</t>
  </si>
  <si>
    <t>Carson Kelly</t>
  </si>
  <si>
    <t>Cavan Biggio</t>
  </si>
  <si>
    <t>Chad Green</t>
  </si>
  <si>
    <t>Cody Bellinger</t>
  </si>
  <si>
    <t>Didi Gregorius</t>
  </si>
  <si>
    <t>Diego Castillo</t>
  </si>
  <si>
    <t>Dylan Bundy</t>
  </si>
  <si>
    <t>Eduardo Rodriguez</t>
  </si>
  <si>
    <t>Frankie Montas</t>
  </si>
  <si>
    <t>Gregory Polanco</t>
  </si>
  <si>
    <t>Javier Báez</t>
  </si>
  <si>
    <t>Josh Bell</t>
  </si>
  <si>
    <t>Josh James</t>
  </si>
  <si>
    <t>Juan Soto</t>
  </si>
  <si>
    <t>Kolby Allard</t>
  </si>
  <si>
    <t>Lucas Giolito</t>
  </si>
  <si>
    <t>Luke Weaver</t>
  </si>
  <si>
    <t>Michael Pineda</t>
  </si>
  <si>
    <t>Nick Wittgren</t>
  </si>
  <si>
    <t>Ronald Acuña Jr.</t>
  </si>
  <si>
    <t>Ryan Yarbrough</t>
  </si>
  <si>
    <t>Starling Marte</t>
  </si>
  <si>
    <t>Vladimir Guerrero Jr.</t>
  </si>
  <si>
    <t>Yandy Díaz</t>
  </si>
  <si>
    <t>Zach Davies</t>
  </si>
  <si>
    <t>Zack Britton</t>
  </si>
  <si>
    <t>Jake Lamb</t>
  </si>
  <si>
    <t>Carlos González</t>
  </si>
  <si>
    <t>Scott Schebler</t>
  </si>
  <si>
    <t>Curtis Granderson</t>
  </si>
  <si>
    <t>Elias Díaz</t>
  </si>
  <si>
    <t>Jameson Taillon</t>
  </si>
  <si>
    <t>Felipe Vázquez</t>
  </si>
  <si>
    <t>Jon Gray</t>
  </si>
  <si>
    <t>Alex Wood</t>
  </si>
  <si>
    <t>A.J. Minter</t>
  </si>
  <si>
    <t>Tony Cingrani</t>
  </si>
  <si>
    <t>Jordan Zimmermann</t>
  </si>
  <si>
    <t>Jonathan Lucroy</t>
  </si>
  <si>
    <t>Jedd Gyorko</t>
  </si>
  <si>
    <t>Carlos Gómez</t>
  </si>
  <si>
    <t>Joe Panik</t>
  </si>
  <si>
    <t>Bud Norris</t>
  </si>
  <si>
    <t>Justin Wilson</t>
  </si>
  <si>
    <t>David Phelps</t>
  </si>
  <si>
    <t>Bryan Shaw</t>
  </si>
  <si>
    <t>Adrián González</t>
  </si>
  <si>
    <t>Jung Ho Kang</t>
  </si>
  <si>
    <t>Jurickson Profar</t>
  </si>
  <si>
    <t>John Lackey</t>
  </si>
  <si>
    <t>Joe Ross</t>
  </si>
  <si>
    <t>Neftalí Feliz</t>
  </si>
  <si>
    <t>Tyson Ross</t>
  </si>
  <si>
    <t>Jason Heyward</t>
  </si>
  <si>
    <t>Jhonny Peralta</t>
  </si>
  <si>
    <t>Mark Teixeira</t>
  </si>
  <si>
    <t>Michael A. Taylor</t>
  </si>
  <si>
    <t>Yordano Ventura</t>
  </si>
  <si>
    <t>Jake McGee</t>
  </si>
  <si>
    <t>Nate Karns</t>
  </si>
  <si>
    <t>Taylor Jungmann</t>
  </si>
  <si>
    <t>Pablo Sandoval</t>
  </si>
  <si>
    <t>Steven Souza Jr.</t>
  </si>
  <si>
    <t>Chase Headley</t>
  </si>
  <si>
    <t>Arismendy Alcantara</t>
  </si>
  <si>
    <t>Scooter Gennett</t>
  </si>
  <si>
    <t>Aníbal Sánchez</t>
  </si>
  <si>
    <t>Kyle Lohse</t>
  </si>
  <si>
    <t>Derek Holland</t>
  </si>
  <si>
    <t>J.P. Howell</t>
  </si>
  <si>
    <t>Allen Craig</t>
  </si>
  <si>
    <t>Adam Lind</t>
  </si>
  <si>
    <t>Bartolo Colon</t>
  </si>
  <si>
    <t>Jhoulys Chacín</t>
  </si>
  <si>
    <t>Jeremy Hellickson</t>
  </si>
  <si>
    <t>Roy Halladay</t>
  </si>
  <si>
    <t>Willson Contreras ChC - C</t>
  </si>
  <si>
    <t>Hunter Dozier KC - 1B,3B,RF</t>
  </si>
  <si>
    <t>Howie Kendrick Was - 1B,2B,3B</t>
  </si>
  <si>
    <t>José Ramírez Cle - 3B</t>
  </si>
  <si>
    <t>Jorge Polanco Min - SS</t>
  </si>
  <si>
    <t>Nick Castellanos Cin - LF,RF</t>
  </si>
  <si>
    <t>Brandon Nimmo NYM - LF,CF</t>
  </si>
  <si>
    <t>Franmil Reyes Cle - RF</t>
  </si>
  <si>
    <t>Xander Bogaerts Bos - SS</t>
  </si>
  <si>
    <t>Wil Myers SD - 1B,LF,CF</t>
  </si>
  <si>
    <t>César Hernández Cle - 2B</t>
  </si>
  <si>
    <t>Mookie Betts Bos - CF,RF</t>
  </si>
  <si>
    <t>Christian Vázquez Bos - C,1B</t>
  </si>
  <si>
    <t>Brandon Belt SF - 1B,LF</t>
  </si>
  <si>
    <t>Aristides Aquino Cin - RF</t>
  </si>
  <si>
    <t>Omar Narváez Mil - C</t>
  </si>
  <si>
    <t>Edwin Díaz NYM - P</t>
  </si>
  <si>
    <t>Kirby Yates SD - P</t>
  </si>
  <si>
    <t>Andrew Miller StL - P</t>
  </si>
  <si>
    <t>Emilio Pagán TB - P</t>
  </si>
  <si>
    <t>Sean Newcomb Atl - P</t>
  </si>
  <si>
    <t>Giovanny Gallegos StL - P</t>
  </si>
  <si>
    <t>Marcus Stroman NYM - P</t>
  </si>
  <si>
    <t>Matthew Boyd Det - P</t>
  </si>
  <si>
    <t>Noah Syndergaard NYM - P</t>
  </si>
  <si>
    <t>Cole Hamels Atl - P</t>
  </si>
  <si>
    <t>José Berríos Min - P</t>
  </si>
  <si>
    <t>Tyler Glasnow TB - P</t>
  </si>
  <si>
    <t>Kyle Hendricks ChC - P</t>
  </si>
  <si>
    <t>Chris Bassitt Oak - P</t>
  </si>
  <si>
    <t>Aaron Hicks NYY - CF</t>
  </si>
  <si>
    <t>Andrew McCutchen Phi - LF,CF</t>
  </si>
  <si>
    <t>Reyes Moronta SF - P</t>
  </si>
  <si>
    <t>Willson Contreras</t>
  </si>
  <si>
    <t>Andrew McCutchen</t>
  </si>
  <si>
    <t>Andrew Miller</t>
  </si>
  <si>
    <t>Brandon Belt</t>
  </si>
  <si>
    <t>Brandon Nimmo</t>
  </si>
  <si>
    <t>César Hernández</t>
  </si>
  <si>
    <t>Chris Bassitt</t>
  </si>
  <si>
    <t>Christian Vázquez</t>
  </si>
  <si>
    <t>Cole Hamels</t>
  </si>
  <si>
    <t>Edwin Díaz</t>
  </si>
  <si>
    <t>Emilio Pagán</t>
  </si>
  <si>
    <t>Franmil Reyes</t>
  </si>
  <si>
    <t>Giovanny Gallegos</t>
  </si>
  <si>
    <t>Hunter Dozier</t>
  </si>
  <si>
    <t>Jorge Polanco</t>
  </si>
  <si>
    <t>José Berríos</t>
  </si>
  <si>
    <t>José Ramírez</t>
  </si>
  <si>
    <t>Kirby Yates</t>
  </si>
  <si>
    <t>Kyle Hendricks</t>
  </si>
  <si>
    <t>Marcus Stroman</t>
  </si>
  <si>
    <t>Matthew Boyd</t>
  </si>
  <si>
    <t>Mookie Betts</t>
  </si>
  <si>
    <t>Nick Castellanos</t>
  </si>
  <si>
    <t>Noah Syndergaard</t>
  </si>
  <si>
    <t>Omar Narváez</t>
  </si>
  <si>
    <t>Reyes Moronta</t>
  </si>
  <si>
    <t>Sean Newcomb</t>
  </si>
  <si>
    <t>Tyler Glasnow</t>
  </si>
  <si>
    <t>Wil Myers</t>
  </si>
  <si>
    <t>Xander Bogaerts</t>
  </si>
  <si>
    <t>Andrelton Simmons</t>
  </si>
  <si>
    <t>Joey Wendle</t>
  </si>
  <si>
    <t>José Leclerc</t>
  </si>
  <si>
    <t>Carl Edwards Jr.</t>
  </si>
  <si>
    <t>Dan Winkler</t>
  </si>
  <si>
    <t>Ervin Santana</t>
  </si>
  <si>
    <t>Elvis Andrus</t>
  </si>
  <si>
    <t>Ian Desmond</t>
  </si>
  <si>
    <t>Shin-soo Choo</t>
  </si>
  <si>
    <t>Brian McCann</t>
  </si>
  <si>
    <t>Dustin Pedroia</t>
  </si>
  <si>
    <t>Yonder Alonso</t>
  </si>
  <si>
    <t>Héctor Neris</t>
  </si>
  <si>
    <t>Brad Brach</t>
  </si>
  <si>
    <t>Mychal Givens</t>
  </si>
  <si>
    <t>Ian Kennedy</t>
  </si>
  <si>
    <t>Junior Guerra</t>
  </si>
  <si>
    <t>Colby Lewis</t>
  </si>
  <si>
    <t>Jacoby Ellsbury</t>
  </si>
  <si>
    <t>Kendrys Morales</t>
  </si>
  <si>
    <t>David Peralta</t>
  </si>
  <si>
    <t>Yan Gomes</t>
  </si>
  <si>
    <t>Yunel Escobar</t>
  </si>
  <si>
    <t>Garrett Richards</t>
  </si>
  <si>
    <t>Trevor Rosenthal</t>
  </si>
  <si>
    <t>Edinson Vólquez</t>
  </si>
  <si>
    <t>Koji Uehara</t>
  </si>
  <si>
    <t>Darren O'Day</t>
  </si>
  <si>
    <t>Yovani Gallardo</t>
  </si>
  <si>
    <t>Adam LaRoche</t>
  </si>
  <si>
    <t>Justin Morneau</t>
  </si>
  <si>
    <t>Brett Lawrie</t>
  </si>
  <si>
    <t>Michael Morse</t>
  </si>
  <si>
    <t>Mat Latos</t>
  </si>
  <si>
    <t>Matt Cain</t>
  </si>
  <si>
    <t>Zach Duke</t>
  </si>
  <si>
    <t>Jason Grilli</t>
  </si>
  <si>
    <t>Martín Pérez</t>
  </si>
  <si>
    <t>C.J. Wilson</t>
  </si>
  <si>
    <t>Shane Victorino</t>
  </si>
  <si>
    <t>Josh Reddick</t>
  </si>
  <si>
    <t>A.J. Pierzynski</t>
  </si>
  <si>
    <t>Gerardo Parra</t>
  </si>
  <si>
    <t>Marco Scutaro</t>
  </si>
  <si>
    <t>Joe Nathan</t>
  </si>
  <si>
    <t>Ernesto Frieri</t>
  </si>
  <si>
    <t>José Veras</t>
  </si>
  <si>
    <t>Brett Cecil</t>
  </si>
  <si>
    <t>Sean Marshall</t>
  </si>
  <si>
    <t>JARS</t>
  </si>
  <si>
    <t>Tucker Barnhart Cin - C</t>
  </si>
  <si>
    <t>Miguel Sanó Min - 1B,3B</t>
  </si>
  <si>
    <t>Matt Carpenter StL - 3B</t>
  </si>
  <si>
    <t>Gio Urshela NYY - 3B</t>
  </si>
  <si>
    <t>Danny Santana Tex - 1B,2B,3B,SS,LF,CF,RF</t>
  </si>
  <si>
    <t>Eloy Jiménez CWS - LF</t>
  </si>
  <si>
    <t>Tommy Pham SD - LF</t>
  </si>
  <si>
    <t>Yasiel Puig Cle - RF</t>
  </si>
  <si>
    <t>Nelson Cruz Min - Util</t>
  </si>
  <si>
    <t>Justin Turner LAD - 3B</t>
  </si>
  <si>
    <t>Adam Eaton Was - LF,RF</t>
  </si>
  <si>
    <t>Luke Voit NYY - 1B</t>
  </si>
  <si>
    <t>Eric Sogard Mil - 2B,RF</t>
  </si>
  <si>
    <t>Marcell Ozuna Atl - LF</t>
  </si>
  <si>
    <t>Alex Colomé CWS - P</t>
  </si>
  <si>
    <t>Carlos Martínez StL - P</t>
  </si>
  <si>
    <t>Ken Giles Tor - P</t>
  </si>
  <si>
    <t>John Gant StL - P</t>
  </si>
  <si>
    <t>Yusmeiro Petit Oak - P</t>
  </si>
  <si>
    <t>Chris Martin Atl - P</t>
  </si>
  <si>
    <t>Mike Minor Tex - P</t>
  </si>
  <si>
    <t>John Means Bal - P</t>
  </si>
  <si>
    <t>Luis Severino NYY - P</t>
  </si>
  <si>
    <t>Joey Lucchesi SD - P</t>
  </si>
  <si>
    <t>Joe Musgrove Pit - P</t>
  </si>
  <si>
    <t>Miles Mikolas StL - P</t>
  </si>
  <si>
    <t>Pedro Báez LAD - P</t>
  </si>
  <si>
    <t>Dakota Hudson StL - P</t>
  </si>
  <si>
    <t>Sam Dyson Min - P</t>
  </si>
  <si>
    <t>Junior Guerra Ari - P</t>
  </si>
  <si>
    <t>Byron Buxton Min - CF</t>
  </si>
  <si>
    <t>Joey Gallo Tex - LF,CF</t>
  </si>
  <si>
    <t>Miguel Andújar NYY - Util</t>
  </si>
  <si>
    <t>Jameson Taillon Pit - P</t>
  </si>
  <si>
    <t>Tucker Barnhart</t>
  </si>
  <si>
    <t>Adam Eaton</t>
  </si>
  <si>
    <t>Alex Colomé</t>
  </si>
  <si>
    <t>Byron Buxton</t>
  </si>
  <si>
    <t>Carlos Martínez</t>
  </si>
  <si>
    <t>Dakota Hudson</t>
  </si>
  <si>
    <t>Danny Santana</t>
  </si>
  <si>
    <t>Eloy Jiménez</t>
  </si>
  <si>
    <t>Gio Urshela</t>
  </si>
  <si>
    <t>Joe Musgrove</t>
  </si>
  <si>
    <t>Joey Gallo</t>
  </si>
  <si>
    <t>Joey Lucchesi</t>
  </si>
  <si>
    <t>John Gant</t>
  </si>
  <si>
    <t>John Means</t>
  </si>
  <si>
    <t>Justin Turner</t>
  </si>
  <si>
    <t>Luis Severino</t>
  </si>
  <si>
    <t>Luke Voit</t>
  </si>
  <si>
    <t>Marcell Ozuna</t>
  </si>
  <si>
    <t>Matt Carpenter</t>
  </si>
  <si>
    <t>Miguel Andújar</t>
  </si>
  <si>
    <t>Miguel Sanó</t>
  </si>
  <si>
    <t>Miles Mikolas</t>
  </si>
  <si>
    <t>Nelson Cruz</t>
  </si>
  <si>
    <t>Sam Dyson</t>
  </si>
  <si>
    <t>Tommy Pham</t>
  </si>
  <si>
    <t>Yusmeiro Petit</t>
  </si>
  <si>
    <t>Jesús Aguilar</t>
  </si>
  <si>
    <t>Dansby Swanson</t>
  </si>
  <si>
    <t>Tyler O'Neill</t>
  </si>
  <si>
    <t>Kyle Freeland</t>
  </si>
  <si>
    <t>Joe Jiménez</t>
  </si>
  <si>
    <t>Seunghwan Oh</t>
  </si>
  <si>
    <t>Edgar Santana</t>
  </si>
  <si>
    <t>Jace Fry</t>
  </si>
  <si>
    <t>Justin Smoak</t>
  </si>
  <si>
    <t>Marwin Gonzalez</t>
  </si>
  <si>
    <t>Logan Morrison</t>
  </si>
  <si>
    <t>Luis Castillo</t>
  </si>
  <si>
    <t>Jordan Montgomery</t>
  </si>
  <si>
    <t>Nate Jones</t>
  </si>
  <si>
    <t>Nick Vincent</t>
  </si>
  <si>
    <t>Jacob Barnes</t>
  </si>
  <si>
    <t>Matt Bowman</t>
  </si>
  <si>
    <t>Jarlin García</t>
  </si>
  <si>
    <t>Jonathan Villar</t>
  </si>
  <si>
    <t>Brad Miller</t>
  </si>
  <si>
    <t>C.J. Cron</t>
  </si>
  <si>
    <t>Steve Pearce</t>
  </si>
  <si>
    <t>Luis Valbuena</t>
  </si>
  <si>
    <t>Johnny Cueto</t>
  </si>
  <si>
    <t>Vince Velasquez</t>
  </si>
  <si>
    <t>Marco Estrada</t>
  </si>
  <si>
    <t>Joe Blanton</t>
  </si>
  <si>
    <t>Brandon McCarthy</t>
  </si>
  <si>
    <t>Carlos Beltrán</t>
  </si>
  <si>
    <t>Keon Broxton</t>
  </si>
  <si>
    <t>Denard Span</t>
  </si>
  <si>
    <t>Logan Forsythe</t>
  </si>
  <si>
    <t>Michael Wacha</t>
  </si>
  <si>
    <t>Joaquin Benoit</t>
  </si>
  <si>
    <t>Alex Wilson</t>
  </si>
  <si>
    <t>Justin Grimm</t>
  </si>
  <si>
    <t>Steve Geltz</t>
  </si>
  <si>
    <t>Blaine Boyer</t>
  </si>
  <si>
    <t>Lucas Duda</t>
  </si>
  <si>
    <t>Desmond Jennings</t>
  </si>
  <si>
    <t>Wilson Ramos</t>
  </si>
  <si>
    <t>Cory Spangenberg</t>
  </si>
  <si>
    <t>Christian Walker</t>
  </si>
  <si>
    <t>Rick Porcello</t>
  </si>
  <si>
    <t>Jonathan Broxton</t>
  </si>
  <si>
    <t>Eric O'Flaherty</t>
  </si>
  <si>
    <t>Ryan Vogelsong</t>
  </si>
  <si>
    <t>Tyler Matzek</t>
  </si>
  <si>
    <t>Billy Butler</t>
  </si>
  <si>
    <t>Ike Davis</t>
  </si>
  <si>
    <t>Chris Johnson</t>
  </si>
  <si>
    <t>Daniel Nava</t>
  </si>
  <si>
    <t>Ryan Raburn</t>
  </si>
  <si>
    <t>Kyle Blanks</t>
  </si>
  <si>
    <t>Junior Lake</t>
  </si>
  <si>
    <t>Justin Masterson</t>
  </si>
  <si>
    <t>Jesse Crain</t>
  </si>
  <si>
    <t>Edward Mujica</t>
  </si>
  <si>
    <t>Travis Wood</t>
  </si>
  <si>
    <t>Ryan Cook</t>
  </si>
  <si>
    <t>David Carpenter</t>
  </si>
  <si>
    <t>Steve Delabar</t>
  </si>
  <si>
    <t>Kurt Suzuki Was - C</t>
  </si>
  <si>
    <t>Trey Mancini Bal - 1B,LF,RF</t>
  </si>
  <si>
    <t>Jonathan Schoop Det - 2B</t>
  </si>
  <si>
    <t>Anthony Rendon LAA - 3B</t>
  </si>
  <si>
    <t>Bo Bichette Tor - SS</t>
  </si>
  <si>
    <t>Kyle Schwarber ChC - LF</t>
  </si>
  <si>
    <t>Victor Robles Was - CF,RF</t>
  </si>
  <si>
    <t>Bryce Harper Phi - RF</t>
  </si>
  <si>
    <t>Tim Anderson CWS - SS</t>
  </si>
  <si>
    <t>Marcus Semien Oak - SS</t>
  </si>
  <si>
    <t>Jason Kipnis Cle - 2B</t>
  </si>
  <si>
    <t>Kyle Seager Sea - 3B</t>
  </si>
  <si>
    <t>Ender Inciarte Atl - CF</t>
  </si>
  <si>
    <t>Nick Madrigal CWS - 2B,SS</t>
  </si>
  <si>
    <t>Aroldis Chapman NYY - P</t>
  </si>
  <si>
    <t>Aaron Nola Phi - P</t>
  </si>
  <si>
    <t>Brad Hand Cle - P</t>
  </si>
  <si>
    <t>Héctor Neris Phi - P</t>
  </si>
  <si>
    <t>Patrick Corbin Was - P</t>
  </si>
  <si>
    <t>Archie Bradley Ari - P</t>
  </si>
  <si>
    <t>Anthony DeSclafani Cin - P</t>
  </si>
  <si>
    <t>Julio Teheran LAA - P</t>
  </si>
  <si>
    <t>Vince Velasquez Phi - P</t>
  </si>
  <si>
    <t>Robbie Ray Ari - P</t>
  </si>
  <si>
    <t>Jake Arrieta Phi - P</t>
  </si>
  <si>
    <t>Arodys Vizcaíno Sea - P</t>
  </si>
  <si>
    <t>Joey Votto Cin - 1B</t>
  </si>
  <si>
    <t>Edwin Encarnación CWS - 1B</t>
  </si>
  <si>
    <t>Danny Salazar Cle - P</t>
  </si>
  <si>
    <t>Brad Peacock Hou - P</t>
  </si>
  <si>
    <t>Aaron Nola</t>
  </si>
  <si>
    <t>Anthony Rendon</t>
  </si>
  <si>
    <t>Arodys Vizcaíno</t>
  </si>
  <si>
    <t>Aroldis Chapman</t>
  </si>
  <si>
    <t>Bo Bichette</t>
  </si>
  <si>
    <t>Brad Hand</t>
  </si>
  <si>
    <t>Brad Peacock</t>
  </si>
  <si>
    <t>Bryce Harper</t>
  </si>
  <si>
    <t>Danny Salazar</t>
  </si>
  <si>
    <t>Edwin Encarnación</t>
  </si>
  <si>
    <t>Ender Inciarte</t>
  </si>
  <si>
    <t>Jake Arrieta</t>
  </si>
  <si>
    <t>Jason Kipnis</t>
  </si>
  <si>
    <t>Joey Votto</t>
  </si>
  <si>
    <t>Julio Teheran</t>
  </si>
  <si>
    <t>Kurt Suzuki</t>
  </si>
  <si>
    <t>Kyle Seager</t>
  </si>
  <si>
    <t>Marcus Semien</t>
  </si>
  <si>
    <t>Nick Madrigal</t>
  </si>
  <si>
    <t>Robbie Ray</t>
  </si>
  <si>
    <t>Tim Anderson</t>
  </si>
  <si>
    <t>Trey Mancini</t>
  </si>
  <si>
    <t>Victor Robles</t>
  </si>
  <si>
    <t>Billy Hamilton</t>
  </si>
  <si>
    <t>Nick Pivetta</t>
  </si>
  <si>
    <t>Pedro Strop</t>
  </si>
  <si>
    <t>Keone Kela</t>
  </si>
  <si>
    <t>Avisaíl García</t>
  </si>
  <si>
    <t>Chris Owings</t>
  </si>
  <si>
    <t>Lance Lynn</t>
  </si>
  <si>
    <t>Matt Bush</t>
  </si>
  <si>
    <t>Mike Leake</t>
  </si>
  <si>
    <t>Brandon Crawford</t>
  </si>
  <si>
    <t>Rajai Davis</t>
  </si>
  <si>
    <t>Josh Harrison</t>
  </si>
  <si>
    <t>Matt Harvey</t>
  </si>
  <si>
    <t>Luke Gregerson</t>
  </si>
  <si>
    <t>Brad Ziegler</t>
  </si>
  <si>
    <t>Jonathan Papelbon</t>
  </si>
  <si>
    <t>Brad Boxberger</t>
  </si>
  <si>
    <t>Kevin Pillar</t>
  </si>
  <si>
    <t>José Fernández</t>
  </si>
  <si>
    <t>Jaime García</t>
  </si>
  <si>
    <t>Andrew Cashner</t>
  </si>
  <si>
    <t>R.A. Dickey</t>
  </si>
  <si>
    <t>Tyler Clippard</t>
  </si>
  <si>
    <t>Phil Hughes</t>
  </si>
  <si>
    <t>Álex Ríos</t>
  </si>
  <si>
    <t>Miguel Montero</t>
  </si>
  <si>
    <t>CC Sabathia</t>
  </si>
  <si>
    <t>J.J. Hardy</t>
  </si>
  <si>
    <t>Carl Crawford</t>
  </si>
  <si>
    <t>David Freese</t>
  </si>
  <si>
    <t>Rex Brothers</t>
  </si>
  <si>
    <t>A.J. Griffin</t>
  </si>
  <si>
    <t>Kevin Gregg</t>
  </si>
  <si>
    <t>Ryan Dempster</t>
  </si>
  <si>
    <t>Brett Anderson</t>
  </si>
  <si>
    <t>Moonlight Graham's Wonderboys</t>
  </si>
  <si>
    <t>Wonderboys</t>
  </si>
  <si>
    <t>Wilson Ramos NYM - C</t>
  </si>
  <si>
    <t>Pete Alonso NYM - 1B</t>
  </si>
  <si>
    <t>DJ LeMahieu NYY - 1B,2B,3B</t>
  </si>
  <si>
    <t>Jonathan Villar Mia - 2B,SS</t>
  </si>
  <si>
    <t>J.D. Davis NYM - 3B,LF</t>
  </si>
  <si>
    <t>Ramón Laureano Oak - CF,RF</t>
  </si>
  <si>
    <t>Randal Grichuk Tor - CF,RF</t>
  </si>
  <si>
    <t>Josh Donaldson Min - 3B</t>
  </si>
  <si>
    <t>Roberto Pérez Cle - C</t>
  </si>
  <si>
    <t>Eddie Rosario Min - LF,RF</t>
  </si>
  <si>
    <t>Paul DeJong StL - SS</t>
  </si>
  <si>
    <t>Eugenio Suárez Cin - 3B</t>
  </si>
  <si>
    <t>Jeff McNeil NYM - 2B,3B,LF,RF</t>
  </si>
  <si>
    <t>Lourdes Gurriel Jr. Tor - 2B,LF</t>
  </si>
  <si>
    <t>Max Kepler Min - CF,RF</t>
  </si>
  <si>
    <t>Adalberto Mondesi KC - SS</t>
  </si>
  <si>
    <t>Shohei Ohtani (Batter) LAA - Util</t>
  </si>
  <si>
    <t>Ty Buttrey LAA - P</t>
  </si>
  <si>
    <t>Seth Lugo NYM - P</t>
  </si>
  <si>
    <t>Liam Hendriks Oak - P</t>
  </si>
  <si>
    <t>Jake Diekman Oak - P</t>
  </si>
  <si>
    <t>José Leclerc Tex - P</t>
  </si>
  <si>
    <t>Pablo López Mia - P</t>
  </si>
  <si>
    <t>Steven Matz NYM - P</t>
  </si>
  <si>
    <t>Dallas Keuchel CWS - P</t>
  </si>
  <si>
    <t>Caleb Smith Mia - P</t>
  </si>
  <si>
    <t>Zack Wheeler Phi - P</t>
  </si>
  <si>
    <t>Shane Bieber Cle - P</t>
  </si>
  <si>
    <t>Dylan Cease CWS - P</t>
  </si>
  <si>
    <t>Zac Gallen Ari - P</t>
  </si>
  <si>
    <t>Dellin Betances NYM - P</t>
  </si>
  <si>
    <t>German Márquez Col - P</t>
  </si>
  <si>
    <t>Jordan Hicks StL - P</t>
  </si>
  <si>
    <t>Shohei Ohtani (Pitcher) LAA - P</t>
  </si>
  <si>
    <t>Adalberto Mondesi</t>
  </si>
  <si>
    <t>Caleb Smith</t>
  </si>
  <si>
    <t>Dallas Keuchel</t>
  </si>
  <si>
    <t>Dellin Betances</t>
  </si>
  <si>
    <t>Dylan Cease</t>
  </si>
  <si>
    <t>Eddie Rosario</t>
  </si>
  <si>
    <t>German Márquez</t>
  </si>
  <si>
    <t>Jake Diekman</t>
  </si>
  <si>
    <t>Jeff McNeil</t>
  </si>
  <si>
    <t>Jordan Hicks</t>
  </si>
  <si>
    <t>Josh Donaldson</t>
  </si>
  <si>
    <t>Liam Hendriks</t>
  </si>
  <si>
    <t>Lourdes Gurriel Jr.</t>
  </si>
  <si>
    <t>Max Kepler</t>
  </si>
  <si>
    <t>Pablo López</t>
  </si>
  <si>
    <t>Paul DeJong</t>
  </si>
  <si>
    <t>Pete Alonso</t>
  </si>
  <si>
    <t>Ramón Laureano</t>
  </si>
  <si>
    <t>Randal Grichuk</t>
  </si>
  <si>
    <t>Roberto Pérez</t>
  </si>
  <si>
    <t>Seth Lugo</t>
  </si>
  <si>
    <t>Shane Bieber</t>
  </si>
  <si>
    <t>Steven Matz</t>
  </si>
  <si>
    <t>Ty Buttrey</t>
  </si>
  <si>
    <t>Zac Gallen</t>
  </si>
  <si>
    <t>Zack Wheeler</t>
  </si>
  <si>
    <t>Daniel Murphy</t>
  </si>
  <si>
    <t>José Martínez</t>
  </si>
  <si>
    <t>Amed Rosario</t>
  </si>
  <si>
    <t>Ian Happ</t>
  </si>
  <si>
    <t>Johan Camargo</t>
  </si>
  <si>
    <t xml:space="preserve">Shohei Ohtani </t>
  </si>
  <si>
    <t>Taylor Ward</t>
  </si>
  <si>
    <t>Andrew Heaney</t>
  </si>
  <si>
    <t>Jeurys Familia</t>
  </si>
  <si>
    <t>Dereck Rodríguez</t>
  </si>
  <si>
    <t>Robert Gsellman</t>
  </si>
  <si>
    <t>Shohei Ohtani</t>
  </si>
  <si>
    <t>Jackie Bradley Jr.</t>
  </si>
  <si>
    <t>Eric Thames</t>
  </si>
  <si>
    <t>Eduardo Núñez</t>
  </si>
  <si>
    <t>Austin Hedges</t>
  </si>
  <si>
    <t>Gio González</t>
  </si>
  <si>
    <t>Jake Faria</t>
  </si>
  <si>
    <t>Cam Bedrosian</t>
  </si>
  <si>
    <t>AJ Ramos</t>
  </si>
  <si>
    <t>Chris Devenski</t>
  </si>
  <si>
    <t>Juan Minaya</t>
  </si>
  <si>
    <t>Parker Bridwell</t>
  </si>
  <si>
    <t>Hanley Ramirez</t>
  </si>
  <si>
    <t>Ian Kinsler</t>
  </si>
  <si>
    <t>Maikel Franco</t>
  </si>
  <si>
    <t>Hunter Pence</t>
  </si>
  <si>
    <t>Aledmys Díaz</t>
  </si>
  <si>
    <t>Matt Holliday</t>
  </si>
  <si>
    <t>Travis d'Arnaud</t>
  </si>
  <si>
    <t>Steven Wright</t>
  </si>
  <si>
    <t>Ben Revere</t>
  </si>
  <si>
    <t>David Wright</t>
  </si>
  <si>
    <t>Matt Duffy</t>
  </si>
  <si>
    <t>Devon Travis</t>
  </si>
  <si>
    <t>Shawn Tolleson</t>
  </si>
  <si>
    <t>Joakim Soria</t>
  </si>
  <si>
    <t>Matt Adams</t>
  </si>
  <si>
    <t>Jenrry Mejia</t>
  </si>
  <si>
    <t>Bobby Parnell</t>
  </si>
  <si>
    <t>Henderson Alvarez</t>
  </si>
  <si>
    <t>Jesse Hahn</t>
  </si>
  <si>
    <t>Jonathon Niese</t>
  </si>
  <si>
    <t>Kris Medlen</t>
  </si>
  <si>
    <t>Asdrúbal Cabrera</t>
  </si>
  <si>
    <t>Evan Gattis</t>
  </si>
  <si>
    <t>Darin Ruf</t>
  </si>
  <si>
    <t>Juan Lagares</t>
  </si>
  <si>
    <t>Jim Henderson</t>
  </si>
  <si>
    <t>Brandon Beachy</t>
  </si>
  <si>
    <t>Dillon Gee</t>
  </si>
  <si>
    <t>Luke Hochevar</t>
  </si>
  <si>
    <t>Paco Rodriguez</t>
  </si>
  <si>
    <t>Chris Pérez</t>
  </si>
  <si>
    <t>Loop</t>
  </si>
  <si>
    <t>Yadier Molina StL - C</t>
  </si>
  <si>
    <t>Daniel Vogelbach Sea - 1B</t>
  </si>
  <si>
    <t>Yoán Moncada CWS - 3B</t>
  </si>
  <si>
    <t>Carlos Santana Cle - 1B</t>
  </si>
  <si>
    <t>Tommy Edman StL - 2B,3B,RF</t>
  </si>
  <si>
    <t>A.J. Pollock LAD - LF,CF</t>
  </si>
  <si>
    <t>Dee Gordon Sea - 2B</t>
  </si>
  <si>
    <t>Whit Merrifield KC - 2B,CF,RF</t>
  </si>
  <si>
    <t>Robinson Canó NYM - 2B</t>
  </si>
  <si>
    <t>Nolan Arenado Col - 3B</t>
  </si>
  <si>
    <t>Lorenzo Cain Mil - CF</t>
  </si>
  <si>
    <t>Domingo Santana Sea - LF,RF</t>
  </si>
  <si>
    <t>Trevor Story Col - SS</t>
  </si>
  <si>
    <t>Matt Olson Oak - 1B</t>
  </si>
  <si>
    <t>Mitch Garver Min - C</t>
  </si>
  <si>
    <t>Shane Greene Atl - P</t>
  </si>
  <si>
    <t>Trevor May Min - P</t>
  </si>
  <si>
    <t>Steve Cishek CWS - P</t>
  </si>
  <si>
    <t>Max Fried Atl - P</t>
  </si>
  <si>
    <t>Jack Flaherty StL - P</t>
  </si>
  <si>
    <t>Yoshihisa Hirano Sea - P</t>
  </si>
  <si>
    <t>Lance Lynn Tex - P</t>
  </si>
  <si>
    <t>Spencer Turnbull Det - P</t>
  </si>
  <si>
    <t>Masahiro Tanaka NYY - P</t>
  </si>
  <si>
    <t>Rick Porcello NYM - P</t>
  </si>
  <si>
    <t>Michael Wacha NYM - P</t>
  </si>
  <si>
    <t>Ross Stripling LAD - P</t>
  </si>
  <si>
    <t>Jon Lester ChC - P</t>
  </si>
  <si>
    <t>Domingo Germán NYY - P</t>
  </si>
  <si>
    <t>Trevor Cahill LAA - P</t>
  </si>
  <si>
    <t>David Peralta Ari - LF</t>
  </si>
  <si>
    <t>Chris Archer Pit - P</t>
  </si>
  <si>
    <t>Michael Fulmer Det - P</t>
  </si>
  <si>
    <t>A.J. Pollock</t>
  </si>
  <si>
    <t>Carlos Santana</t>
  </si>
  <si>
    <t>Chris Archer</t>
  </si>
  <si>
    <t>Dee Gordon</t>
  </si>
  <si>
    <t>Domingo Germán</t>
  </si>
  <si>
    <t>Jack Flaherty</t>
  </si>
  <si>
    <t>Jon Lester</t>
  </si>
  <si>
    <t>Lorenzo Cain</t>
  </si>
  <si>
    <t>Masahiro Tanaka</t>
  </si>
  <si>
    <t>Matt Olson</t>
  </si>
  <si>
    <t>Max Fried</t>
  </si>
  <si>
    <t>Michael Fulmer</t>
  </si>
  <si>
    <t>Mitch Garver</t>
  </si>
  <si>
    <t>Nolan Arenado</t>
  </si>
  <si>
    <t>Robinson Canó</t>
  </si>
  <si>
    <t>Ross Stripling</t>
  </si>
  <si>
    <t>Shane Greene</t>
  </si>
  <si>
    <t>Spencer Turnbull</t>
  </si>
  <si>
    <t>Tommy Edman</t>
  </si>
  <si>
    <t>Trevor Cahill</t>
  </si>
  <si>
    <t>Trevor May</t>
  </si>
  <si>
    <t>Trevor Story</t>
  </si>
  <si>
    <t>Whit Merrifield</t>
  </si>
  <si>
    <t>Yoán Moncada</t>
  </si>
  <si>
    <t>Yoshihisa Hirano</t>
  </si>
  <si>
    <t>Chris Taylor</t>
  </si>
  <si>
    <t>Matt Davidson</t>
  </si>
  <si>
    <t>Jakob Junis</t>
  </si>
  <si>
    <t>Tyler Anderson</t>
  </si>
  <si>
    <t>Welington Castillo</t>
  </si>
  <si>
    <t>Stephen Piscotty</t>
  </si>
  <si>
    <t>Yasmany Tomás</t>
  </si>
  <si>
    <t>Jason Castro</t>
  </si>
  <si>
    <t>Alex Cobb</t>
  </si>
  <si>
    <t>Juan Nicasio</t>
  </si>
  <si>
    <t>Santiago Casilla</t>
  </si>
  <si>
    <t>Collin McHugh</t>
  </si>
  <si>
    <t>Starlin Castro</t>
  </si>
  <si>
    <t>Billy Burns</t>
  </si>
  <si>
    <t>Francisco Liriano</t>
  </si>
  <si>
    <t>Jeanmar Gómez</t>
  </si>
  <si>
    <t>Doug Fister</t>
  </si>
  <si>
    <t>Jimmy Nelson</t>
  </si>
  <si>
    <t>Prince Fielder</t>
  </si>
  <si>
    <t>Alexei Ramírez</t>
  </si>
  <si>
    <t>Shae Simmons</t>
  </si>
  <si>
    <t>Cliff Lee</t>
  </si>
  <si>
    <t>Boone Logan</t>
  </si>
  <si>
    <t>Wily Peralta</t>
  </si>
  <si>
    <t>Anthony Rizzo</t>
  </si>
  <si>
    <t>Torii Hunter</t>
  </si>
  <si>
    <t>Wilin Rosario</t>
  </si>
  <si>
    <t>Michael Cuddyer</t>
  </si>
  <si>
    <t>Josh Hamilton</t>
  </si>
  <si>
    <t>Domonic Brown</t>
  </si>
  <si>
    <t>LaTroy Hawkins</t>
  </si>
  <si>
    <t>Alfredo Simón</t>
  </si>
  <si>
    <t>Mark Buehrle</t>
  </si>
  <si>
    <t>Joba Chamberlain</t>
  </si>
  <si>
    <t>Michael Saunders</t>
  </si>
  <si>
    <t>Matt Domínguez</t>
  </si>
  <si>
    <t>Nick Franklin</t>
  </si>
  <si>
    <t>Cameron Maybin</t>
  </si>
  <si>
    <t>Tim Hudson</t>
  </si>
  <si>
    <t>J.J. Putz</t>
  </si>
  <si>
    <t>Junichi Tazawa</t>
  </si>
  <si>
    <t>Tommy Milone</t>
  </si>
  <si>
    <t>Matt Belisle</t>
  </si>
  <si>
    <t>Héctor Santiago</t>
  </si>
  <si>
    <t>Matt Thornton</t>
  </si>
  <si>
    <t>Palms</t>
  </si>
  <si>
    <t>J.T. Realmuto Phi - C</t>
  </si>
  <si>
    <t>Christian Walker Ari - 1B</t>
  </si>
  <si>
    <t>Mike Moustakas Cin - 2B,3B</t>
  </si>
  <si>
    <t>Rafael Devers Bos - 3B</t>
  </si>
  <si>
    <t>Scott Kingery Phi - 2B,3B,SS,LF,CF</t>
  </si>
  <si>
    <t>Andrew Benintendi Bos - LF,CF</t>
  </si>
  <si>
    <t>Austin Meadows TB - LF,RF</t>
  </si>
  <si>
    <t>J.D. Martinez Bos - LF,RF</t>
  </si>
  <si>
    <t>Ozzie Albies Atl - 2B</t>
  </si>
  <si>
    <t>Jose Altuve Hou - 2B</t>
  </si>
  <si>
    <t>Bryan Reynolds Pit - LF,CF,RF</t>
  </si>
  <si>
    <t>Anthony Rizzo ChC - 1B</t>
  </si>
  <si>
    <t>Ketel Marte Ari - 2B,SS,CF</t>
  </si>
  <si>
    <t>Kris Bryant ChC - 3B,LF,RF</t>
  </si>
  <si>
    <t>Hunter Renfroe TB - LF,RF</t>
  </si>
  <si>
    <t>Sergio Romo Min - P</t>
  </si>
  <si>
    <t>Hansel Robles LAA - P</t>
  </si>
  <si>
    <t>Carlos Carrasco Cle - P</t>
  </si>
  <si>
    <t>Brandon Workman Bos - P</t>
  </si>
  <si>
    <t>Shawn Kelley Tex - P</t>
  </si>
  <si>
    <t>Lou Trivino Oak - P</t>
  </si>
  <si>
    <t>Luke Jackson Atl - P</t>
  </si>
  <si>
    <t>Anthony Swarzak Phi - P</t>
  </si>
  <si>
    <t>Dinelson Lamet SD - P</t>
  </si>
  <si>
    <t>James Paxton NYY - P</t>
  </si>
  <si>
    <t>Jacob deGrom NYM - P</t>
  </si>
  <si>
    <t>Luis Castillo Cin - P</t>
  </si>
  <si>
    <t>Marco Gonzales Sea - P</t>
  </si>
  <si>
    <t>Trevor Bauer Cin - P</t>
  </si>
  <si>
    <t>Mitch Haniger Sea - CF,RF</t>
  </si>
  <si>
    <t>Yonny Chirinos TB - P</t>
  </si>
  <si>
    <t>José Alvarado TB - P</t>
  </si>
  <si>
    <t>Andrew Benintendi</t>
  </si>
  <si>
    <t>Austin Meadows</t>
  </si>
  <si>
    <t>Brandon Workman</t>
  </si>
  <si>
    <t>Bryan Reynolds</t>
  </si>
  <si>
    <t>Carlos Carrasco</t>
  </si>
  <si>
    <t>Dinelson Lamet</t>
  </si>
  <si>
    <t>Hansel Robles</t>
  </si>
  <si>
    <t>Hunter Renfroe</t>
  </si>
  <si>
    <t>J.D. Martinez</t>
  </si>
  <si>
    <t>J.T. Realmuto</t>
  </si>
  <si>
    <t>Jacob deGrom</t>
  </si>
  <si>
    <t>James Paxton</t>
  </si>
  <si>
    <t>Jose Altuve</t>
  </si>
  <si>
    <t>José Alvarado</t>
  </si>
  <si>
    <t>Ketel Marte</t>
  </si>
  <si>
    <t>Kris Bryant</t>
  </si>
  <si>
    <t>Lou Trivino</t>
  </si>
  <si>
    <t>Luke Jackson</t>
  </si>
  <si>
    <t>Marco Gonzales</t>
  </si>
  <si>
    <t>Mitch Haniger</t>
  </si>
  <si>
    <t>Ozzie Albies</t>
  </si>
  <si>
    <t>Rafael Devers</t>
  </si>
  <si>
    <t>Sergio Romo</t>
  </si>
  <si>
    <t>Trevor Bauer</t>
  </si>
  <si>
    <t>José Peraza</t>
  </si>
  <si>
    <t>Willy Adames</t>
  </si>
  <si>
    <t>Scott Alexander</t>
  </si>
  <si>
    <t>Zach Eflin</t>
  </si>
  <si>
    <t>Adam Duvall</t>
  </si>
  <si>
    <t>Dexter Fowler</t>
  </si>
  <si>
    <t>Addison Russell</t>
  </si>
  <si>
    <t>Ben Zobrist</t>
  </si>
  <si>
    <t>Wilmer Flores</t>
  </si>
  <si>
    <t>Taijuan Walker</t>
  </si>
  <si>
    <t>Hunter Strickland</t>
  </si>
  <si>
    <t>Derek Norris</t>
  </si>
  <si>
    <t>Drew Smyly</t>
  </si>
  <si>
    <t>Brandon Finnegan</t>
  </si>
  <si>
    <t>Carson Smith</t>
  </si>
  <si>
    <t>Rusney Castillo</t>
  </si>
  <si>
    <t>Mike Napoli</t>
  </si>
  <si>
    <t>Danny Farquhar</t>
  </si>
  <si>
    <t>Rafael Montero</t>
  </si>
  <si>
    <t>Adam Dunn</t>
  </si>
  <si>
    <t>Colby Rasmus</t>
  </si>
  <si>
    <t>Michael Choice</t>
  </si>
  <si>
    <t>Robbie Erlin</t>
  </si>
  <si>
    <t>Josh Johnson</t>
  </si>
  <si>
    <t>None</t>
  </si>
  <si>
    <t>Jose Quintana</t>
  </si>
  <si>
    <t>Lancy Lynn</t>
  </si>
  <si>
    <t>Yoenis Cespedes</t>
  </si>
  <si>
    <t>Neither on respective team now.</t>
  </si>
  <si>
    <t>Stanton still on Strangers, 2020</t>
  </si>
  <si>
    <t>Schwarber still on Harnisches, 2020</t>
  </si>
  <si>
    <t>Jose Quintana still on Boys, 2020</t>
  </si>
  <si>
    <t>Jake Odorizzi on Boys, but wasn't from 2017-2019.</t>
  </si>
  <si>
    <t>The rest not on respective teams now.</t>
  </si>
  <si>
    <t>Machado still on Boys, 2020</t>
  </si>
  <si>
    <t>Nolan Arenado still on Loop, 2020</t>
  </si>
  <si>
    <t>Rizzo still on 32 Palms, 2020</t>
  </si>
  <si>
    <t>Valid?</t>
  </si>
  <si>
    <t>PreCost</t>
  </si>
  <si>
    <t>QuickCost</t>
  </si>
  <si>
    <t>Martín Maldonado</t>
  </si>
  <si>
    <t>Devin Williams</t>
  </si>
  <si>
    <t>Elieser Hernandez</t>
  </si>
  <si>
    <t>(Hou - C)</t>
  </si>
  <si>
    <t>(Hou - 1B,3B)</t>
  </si>
  <si>
    <t>(Mil - 2B)</t>
  </si>
  <si>
    <t>(Sea - 3B)</t>
  </si>
  <si>
    <t>(Atl - SS)</t>
  </si>
  <si>
    <t>(Oak - 1B,LF,CF,RF)</t>
  </si>
  <si>
    <t>(SF - LF,CF,RF)</t>
  </si>
  <si>
    <t>(Sea - CF,RF)</t>
  </si>
  <si>
    <t>(Col - RF)</t>
  </si>
  <si>
    <t>(KC - C)</t>
  </si>
  <si>
    <t>(Oak - 3B)</t>
  </si>
  <si>
    <t>(Tor - SS)</t>
  </si>
  <si>
    <t>(Min - 2B,3B,LF)</t>
  </si>
  <si>
    <t>(Ari - 2B,3B)</t>
  </si>
  <si>
    <t>(Tex - LF,CF,RF)</t>
  </si>
  <si>
    <t>(SF - C,1B)</t>
  </si>
  <si>
    <t>(Bos - 1B,2B,3B,SS,LF,CF,RF)</t>
  </si>
  <si>
    <t>(LAA - P)</t>
  </si>
  <si>
    <t>(Mil - P)</t>
  </si>
  <si>
    <t>(Cin - P)</t>
  </si>
  <si>
    <t>Hyun Jin Ryu</t>
  </si>
  <si>
    <t>(Tor - P)</t>
  </si>
  <si>
    <t>(KC - P)</t>
  </si>
  <si>
    <t>(StL - P)</t>
  </si>
  <si>
    <t>(SD - P)</t>
  </si>
  <si>
    <t>(TB - P)</t>
  </si>
  <si>
    <t>(Was - P)</t>
  </si>
  <si>
    <t>(Atl - P)</t>
  </si>
  <si>
    <t>(NYY - LF)</t>
  </si>
  <si>
    <t>(Mia - P)</t>
  </si>
  <si>
    <t>(Hou - P)</t>
  </si>
  <si>
    <t>(Atl - C,1B)</t>
  </si>
  <si>
    <t>(StL - 1B)</t>
  </si>
  <si>
    <t>(Atl - 2B)</t>
  </si>
  <si>
    <t>(ChC - 3B,LF,RF)</t>
  </si>
  <si>
    <t>David Fletcher</t>
  </si>
  <si>
    <t>(LAA - 2B,3B,SS,LF)</t>
  </si>
  <si>
    <t>(Mia - LF,RF)</t>
  </si>
  <si>
    <t>(Mia - CF)</t>
  </si>
  <si>
    <t>(ChC - CF,RF)</t>
  </si>
  <si>
    <t>(ChC - 1B)</t>
  </si>
  <si>
    <t>(Bos - 3B)</t>
  </si>
  <si>
    <t>(Bos - LF,RF)</t>
  </si>
  <si>
    <t>(Phi - C)</t>
  </si>
  <si>
    <t>(Min - P)</t>
  </si>
  <si>
    <t>(Sea - P)</t>
  </si>
  <si>
    <t>Daniel Bard</t>
  </si>
  <si>
    <t>(Col - P)</t>
  </si>
  <si>
    <t>(Oak - P)</t>
  </si>
  <si>
    <t>(ChC - P)</t>
  </si>
  <si>
    <t>Stefan Crichton</t>
  </si>
  <si>
    <t>(Ari - P)</t>
  </si>
  <si>
    <t>Triston McKenzie</t>
  </si>
  <si>
    <t>(Cle - P)</t>
  </si>
  <si>
    <t>(NYM - P)</t>
  </si>
  <si>
    <t>Sandy Alcantara</t>
  </si>
  <si>
    <t>(LAD - P)</t>
  </si>
  <si>
    <t>Zach Plesac</t>
  </si>
  <si>
    <t>Cristian Javier</t>
  </si>
  <si>
    <t>(Ari - 2B,SS,CF)</t>
  </si>
  <si>
    <t>Jay and Bob's Boys</t>
  </si>
  <si>
    <t>The Storage Jars</t>
  </si>
  <si>
    <t>(SD - P)IL</t>
  </si>
  <si>
    <t>(Hou - P)IL</t>
  </si>
  <si>
    <t>(Mia - C)</t>
  </si>
  <si>
    <t>(Oak - 1B)</t>
  </si>
  <si>
    <t>(KC - 2B,CF,RF)</t>
  </si>
  <si>
    <t>(CWS - 3B)</t>
  </si>
  <si>
    <t>(Col - SS)</t>
  </si>
  <si>
    <t>(Hou - LF,RF)</t>
  </si>
  <si>
    <t>(CWS - CF)</t>
  </si>
  <si>
    <t>(Cle - LF,CF,RF)</t>
  </si>
  <si>
    <t>(Ari - 1B)</t>
  </si>
  <si>
    <t>(StL - 2B,3B,SS,LF,RF)</t>
  </si>
  <si>
    <t>(Tex - C,3B,SS)</t>
  </si>
  <si>
    <t>(Cin - CF)</t>
  </si>
  <si>
    <t>(Cle - SS)</t>
  </si>
  <si>
    <t>(Min - C)</t>
  </si>
  <si>
    <t>(Phi - P)</t>
  </si>
  <si>
    <t>(Det - P)</t>
  </si>
  <si>
    <t>(NYY - P)</t>
  </si>
  <si>
    <t>(StL - 3B)</t>
  </si>
  <si>
    <t>(Det - CF)</t>
  </si>
  <si>
    <t>(Pit - C)</t>
  </si>
  <si>
    <t>(CWS - 1B)</t>
  </si>
  <si>
    <t>(NYY - 2B,SS)</t>
  </si>
  <si>
    <t>(LAD - SS)</t>
  </si>
  <si>
    <t>(Mil - LF,RF)</t>
  </si>
  <si>
    <t>(SD - 1B,LF,CF,RF)</t>
  </si>
  <si>
    <t>(KC - RF)</t>
  </si>
  <si>
    <t>(Atl - 1B)</t>
  </si>
  <si>
    <t>(NYM - CF,RF)</t>
  </si>
  <si>
    <t>(SD - 3B,SS)</t>
  </si>
  <si>
    <t>(NYM - 2B)SUSP</t>
  </si>
  <si>
    <t>(Bal - C)</t>
  </si>
  <si>
    <t>(LAD - 2B)</t>
  </si>
  <si>
    <t>(TB - 3B,LF)</t>
  </si>
  <si>
    <t>(ChC - 1B,LF,RF)</t>
  </si>
  <si>
    <t>(Bos - P)</t>
  </si>
  <si>
    <t>(CWS - P)</t>
  </si>
  <si>
    <t>(NYM - C)</t>
  </si>
  <si>
    <t>(Tor - 1B,3B)</t>
  </si>
  <si>
    <t>(Tor - 2B,3B,RF)</t>
  </si>
  <si>
    <t>(Min - 3B)</t>
  </si>
  <si>
    <t>(Hou - SS)</t>
  </si>
  <si>
    <t>(Was - LF,RF)</t>
  </si>
  <si>
    <t>(Atl - LF,CF,RF)</t>
  </si>
  <si>
    <t>(NYY - RF)</t>
  </si>
  <si>
    <t>(ChC - 2B,3B,SS)</t>
  </si>
  <si>
    <t>(ChC - SS)</t>
  </si>
  <si>
    <t>(Was - 1B)</t>
  </si>
  <si>
    <t>(Hou - 2B)</t>
  </si>
  <si>
    <t>(Tex - P)</t>
  </si>
  <si>
    <t>(LAD - C)</t>
  </si>
  <si>
    <t>(TB - 1B,2B,RF)</t>
  </si>
  <si>
    <t>(NYY - LF,RF)</t>
  </si>
  <si>
    <t>(Was - SS)</t>
  </si>
  <si>
    <t>(LAA - CF)</t>
  </si>
  <si>
    <t>(Sea - 2B,3B)</t>
  </si>
  <si>
    <t>(SD - LF,CF,RF)</t>
  </si>
  <si>
    <t>(Tex - 1B)</t>
  </si>
  <si>
    <t>(SF - 1B,2B,3B)</t>
  </si>
  <si>
    <t>(NYM - SS)</t>
  </si>
  <si>
    <t>(Min - Util)</t>
  </si>
  <si>
    <t>(Pit - P)</t>
  </si>
  <si>
    <t>(Bos - P)IL</t>
  </si>
  <si>
    <t>(Det - C)</t>
  </si>
  <si>
    <t>(NYM - 1B)</t>
  </si>
  <si>
    <t>(KC - SS)</t>
  </si>
  <si>
    <t>(Min - CF,RF)</t>
  </si>
  <si>
    <t>(NYY - 1B,2B,3B)</t>
  </si>
  <si>
    <t>(Cle - LF,RF)</t>
  </si>
  <si>
    <t>(LAA - Util)</t>
  </si>
  <si>
    <t>(NYM - 1B,LF)</t>
  </si>
  <si>
    <t>(SD - 1B,2B,SS)</t>
  </si>
  <si>
    <t>(SD - C,1B,2B)</t>
  </si>
  <si>
    <t>(Oak - CF,RF)</t>
  </si>
  <si>
    <t>(NYM - 2B,3B,LF,RF)</t>
  </si>
  <si>
    <t>(Tor - 2B,LF)</t>
  </si>
  <si>
    <t>(LAA - 1B)</t>
  </si>
  <si>
    <t>(Cin - 3B)</t>
  </si>
  <si>
    <t>(SD - LF)</t>
  </si>
  <si>
    <t>(Bal - LF,CF,RF)</t>
  </si>
  <si>
    <t>(LAA - C)</t>
  </si>
  <si>
    <t>(LAD - 1B,2B,3B)</t>
  </si>
  <si>
    <t>(CWS - 2B)</t>
  </si>
  <si>
    <t>(LAA - 3B)</t>
  </si>
  <si>
    <t>(CWS - SS)</t>
  </si>
  <si>
    <t>(LAD - LF,CF)</t>
  </si>
  <si>
    <t>(LAD - 2B,SS,LF,CF)</t>
  </si>
  <si>
    <t>(Phi - RF)</t>
  </si>
  <si>
    <t>(Phi - 1B)</t>
  </si>
  <si>
    <t>(Cin - 1B)</t>
  </si>
  <si>
    <t>(Was - LF)</t>
  </si>
  <si>
    <t>(Was - CF,RF)</t>
  </si>
  <si>
    <t>(NYY - 3B)</t>
  </si>
  <si>
    <t>(NYY - P)SUSP</t>
  </si>
  <si>
    <t>(SF - P)</t>
  </si>
  <si>
    <t>(Bal - 1B,LF,RF)</t>
  </si>
  <si>
    <t>(Cin - C)</t>
  </si>
  <si>
    <t>(KC - 1B)</t>
  </si>
  <si>
    <t>(Cin - 1B,2B,3B)</t>
  </si>
  <si>
    <t>(LAD - 3B)</t>
  </si>
  <si>
    <t>(StL - SS)</t>
  </si>
  <si>
    <t>(Atl - LF)</t>
  </si>
  <si>
    <t>(Tor - LF,CF,RF)</t>
  </si>
  <si>
    <t>(Min - 1B,3B)</t>
  </si>
  <si>
    <t>(NYY - 1B)</t>
  </si>
  <si>
    <t>(Phi - SS)</t>
  </si>
  <si>
    <t>(Min - CF)</t>
  </si>
  <si>
    <t>(SF - 1B,2B)</t>
  </si>
  <si>
    <t>(CWS - LF)</t>
  </si>
  <si>
    <t>(Bal - P)</t>
  </si>
  <si>
    <t>(NYY - P)IL</t>
  </si>
  <si>
    <t>(ChC - C)</t>
  </si>
  <si>
    <t>(KC - 1B,3B,RF)</t>
  </si>
  <si>
    <t>(ChC - 2B,3B,LF,CF)</t>
  </si>
  <si>
    <t>(Cle - 3B)</t>
  </si>
  <si>
    <t>(Bos - LF,CF,RF)</t>
  </si>
  <si>
    <t>(LAD - CF,RF)</t>
  </si>
  <si>
    <t>(Cle - RF)</t>
  </si>
  <si>
    <t>(Cin - LF,RF)</t>
  </si>
  <si>
    <t>(NYM - LF,CF,RF)</t>
  </si>
  <si>
    <t>(Cle - 2B)</t>
  </si>
  <si>
    <t>(Min - SS)</t>
  </si>
  <si>
    <t>(SF - C)</t>
  </si>
  <si>
    <t>(Bos - C,1B)</t>
  </si>
  <si>
    <t>(TB - LF,RF)</t>
  </si>
  <si>
    <t>(NYM - P)IL</t>
  </si>
  <si>
    <t>(Hou - 3B,SS)</t>
  </si>
  <si>
    <t>(SD - SS)</t>
  </si>
  <si>
    <t>(LAD - 1B,CF,RF)</t>
  </si>
  <si>
    <t>(Tor - CF,RF)</t>
  </si>
  <si>
    <t>(CWS - C,1B)</t>
  </si>
  <si>
    <t>(Hou - LF)</t>
  </si>
  <si>
    <t>(Bos - SS)</t>
  </si>
  <si>
    <t>2021 Cost</t>
  </si>
  <si>
    <t>Aaron Civale</t>
  </si>
  <si>
    <t>Casey Mize</t>
  </si>
  <si>
    <t>Isiah Kiner-Falefa</t>
  </si>
  <si>
    <t>JaCoby Jones</t>
  </si>
  <si>
    <t>Kyle Tucker</t>
  </si>
  <si>
    <t>Luis Robert</t>
  </si>
  <si>
    <t>Nick Senzel</t>
  </si>
  <si>
    <t>Fernando Tatis Jr.</t>
  </si>
  <si>
    <t>Gavin Lux</t>
  </si>
  <si>
    <t>Jacob Stallings</t>
  </si>
  <si>
    <t>Pedro Severino</t>
  </si>
  <si>
    <t>Ryan Jeffers</t>
  </si>
  <si>
    <t>Yoshi Tsutsugo</t>
  </si>
  <si>
    <t>Adrian Morejon</t>
  </si>
  <si>
    <t>Daniel Hudson</t>
  </si>
  <si>
    <t>Nico Hoerner</t>
  </si>
  <si>
    <t>Brandon Kintzler</t>
  </si>
  <si>
    <t>Clint Frazier</t>
  </si>
  <si>
    <t>Dane Dunning</t>
  </si>
  <si>
    <t>Jesús Luzardo</t>
  </si>
  <si>
    <t>Nate Lowe</t>
  </si>
  <si>
    <t>Nate Pearson</t>
  </si>
  <si>
    <t>Richard Rodríguez</t>
  </si>
  <si>
    <t>Tanner Rainey</t>
  </si>
  <si>
    <t>Tony Gonsolin</t>
  </si>
  <si>
    <t>Trent Grisham</t>
  </si>
  <si>
    <t>Ty France</t>
  </si>
  <si>
    <t>Anthony Santander</t>
  </si>
  <si>
    <t>Austin Nola</t>
  </si>
  <si>
    <t>Dominic Smith</t>
  </si>
  <si>
    <t>Germán Márquez</t>
  </si>
  <si>
    <t>Ian Anderson</t>
  </si>
  <si>
    <t>Jake Cronenworth</t>
  </si>
  <si>
    <t>Jared Walsh</t>
  </si>
  <si>
    <t>Josh Staumont</t>
  </si>
  <si>
    <t>Justus Sheffield</t>
  </si>
  <si>
    <t>Rowan Wick</t>
  </si>
  <si>
    <t>Shohei Ohtani (Batter)</t>
  </si>
  <si>
    <t>Shohei Ohtani (Pitcher)</t>
  </si>
  <si>
    <t>AJ Pollock</t>
  </si>
  <si>
    <t>Brusdar Graterol</t>
  </si>
  <si>
    <t>James Karinchak</t>
  </si>
  <si>
    <t>Buck Farmer</t>
  </si>
  <si>
    <t>Cole Sulser</t>
  </si>
  <si>
    <t>Dustin May</t>
  </si>
  <si>
    <t>Jairo Díaz</t>
  </si>
  <si>
    <t>Jonathan Hernández</t>
  </si>
  <si>
    <t>Merrill Kelly</t>
  </si>
  <si>
    <t>Teoscar Hernández</t>
  </si>
  <si>
    <t>Tyler Rogers</t>
  </si>
  <si>
    <t>Yordan Alvarez</t>
  </si>
  <si>
    <t>Alex Verdugo</t>
  </si>
  <si>
    <t>Evan Marshall</t>
  </si>
  <si>
    <t>Joey Bart</t>
  </si>
  <si>
    <t>Mitch Keller</t>
  </si>
  <si>
    <t>Rafael Dolis</t>
  </si>
  <si>
    <t>Thomas Hatch</t>
  </si>
  <si>
    <t>Tyler Duffey</t>
  </si>
  <si>
    <t>2020 Cost</t>
  </si>
  <si>
    <t>Kept Cost</t>
  </si>
  <si>
    <t>`</t>
  </si>
  <si>
    <t>2022 Cost</t>
  </si>
  <si>
    <t>1B</t>
  </si>
  <si>
    <t>2B</t>
  </si>
  <si>
    <t>3B</t>
  </si>
  <si>
    <t>SS</t>
  </si>
  <si>
    <t>LF</t>
  </si>
  <si>
    <t>CF</t>
  </si>
  <si>
    <t>RF</t>
  </si>
  <si>
    <t>Util</t>
  </si>
  <si>
    <t>P</t>
  </si>
  <si>
    <t>BN</t>
  </si>
  <si>
    <t>IL</t>
  </si>
  <si>
    <t>Player</t>
  </si>
  <si>
    <t>C</t>
  </si>
  <si>
    <t>Dylan Carlson</t>
  </si>
  <si>
    <t>Drew Steckenrider</t>
  </si>
  <si>
    <t>Dylan Floro</t>
  </si>
  <si>
    <t>Alex Vesia</t>
  </si>
  <si>
    <t>Garrett Crochet</t>
  </si>
  <si>
    <t>Jonathan Loáisiga</t>
  </si>
  <si>
    <t>Garrett Whitlock</t>
  </si>
  <si>
    <t>Chris Flexen</t>
  </si>
  <si>
    <t>Eric Lauer</t>
  </si>
  <si>
    <t>Tarik Skubal</t>
  </si>
  <si>
    <t>Reid Detmers</t>
  </si>
  <si>
    <t>Brady Singer</t>
  </si>
  <si>
    <t>LGII</t>
  </si>
  <si>
    <t>Keep? (1 or 0)</t>
  </si>
  <si>
    <t>Randy Arozarena</t>
  </si>
  <si>
    <t>Austin Riley</t>
  </si>
  <si>
    <t>CS</t>
  </si>
  <si>
    <t>Robbie Grossman</t>
  </si>
  <si>
    <t>Tyler Mahle</t>
  </si>
  <si>
    <t>Ryne Stanek</t>
  </si>
  <si>
    <t>Génesis Cabrera</t>
  </si>
  <si>
    <t>Sean Murphy</t>
  </si>
  <si>
    <t>Framber Valdez</t>
  </si>
  <si>
    <t>José Urquidy</t>
  </si>
  <si>
    <t>José Cisnero</t>
  </si>
  <si>
    <t>JWC</t>
  </si>
  <si>
    <t>Andrew Chafin</t>
  </si>
  <si>
    <t>Kyle Finnegan</t>
  </si>
  <si>
    <t>Aaron Bummer</t>
  </si>
  <si>
    <t>Logan Webb</t>
  </si>
  <si>
    <t>Tyler Stephenson</t>
  </si>
  <si>
    <t>Raimel Tapia</t>
  </si>
  <si>
    <t>Jazz Chisholm Jr.</t>
  </si>
  <si>
    <t>Alejandro Kirk</t>
  </si>
  <si>
    <t>JBB</t>
  </si>
  <si>
    <t>Keep? (1or 0)</t>
  </si>
  <si>
    <t>Andrew Vaughn</t>
  </si>
  <si>
    <t>Jordan Romano</t>
  </si>
  <si>
    <t>Michael Kopech</t>
  </si>
  <si>
    <t>Scott Barlow</t>
  </si>
  <si>
    <t>Kendall Graveman</t>
  </si>
  <si>
    <t>Kris Bubic</t>
  </si>
  <si>
    <t>Adam Frazier</t>
  </si>
  <si>
    <t>Nestor Cortes</t>
  </si>
  <si>
    <t>Shane McClanahan</t>
  </si>
  <si>
    <t>WG</t>
  </si>
  <si>
    <t>Jonathan India</t>
  </si>
  <si>
    <t>Carlos Estévez</t>
  </si>
  <si>
    <t>Wandy Peralta</t>
  </si>
  <si>
    <t>Ke'Bryan Hayes</t>
  </si>
  <si>
    <t>Dominic Leone</t>
  </si>
  <si>
    <t>Kyle Gibson</t>
  </si>
  <si>
    <t>Wade Miley</t>
  </si>
  <si>
    <t>SJ</t>
  </si>
  <si>
    <t>Paul Sewald</t>
  </si>
  <si>
    <t>Trevor Rogers</t>
  </si>
  <si>
    <t>Sixto Sánchez</t>
  </si>
  <si>
    <t>Berger</t>
  </si>
  <si>
    <t>Team</t>
  </si>
  <si>
    <t>Nicky Lopez</t>
  </si>
  <si>
    <t>Ryan Mountcastle</t>
  </si>
  <si>
    <t>Huascar Ynoa</t>
  </si>
  <si>
    <t>Cal Quantrill</t>
  </si>
  <si>
    <t>Andrew Kittredge</t>
  </si>
  <si>
    <t>Kyle Farmer</t>
  </si>
  <si>
    <t>Lane Thomas</t>
  </si>
  <si>
    <t>Cedric Mullins</t>
  </si>
  <si>
    <t>Austin Hays</t>
  </si>
  <si>
    <t>Gregory Soto</t>
  </si>
  <si>
    <t>Ryan Tepera</t>
  </si>
  <si>
    <t>MGWB</t>
  </si>
  <si>
    <t>Akil Baddoo</t>
  </si>
  <si>
    <t>Alek Manoah</t>
  </si>
  <si>
    <t>Freddy Peralta</t>
  </si>
  <si>
    <t>Dylan Moore</t>
  </si>
  <si>
    <t>Touki Toussaint</t>
  </si>
  <si>
    <t>Kwang Hyun Kim</t>
  </si>
  <si>
    <t>DSL</t>
  </si>
  <si>
    <t>Kiké Hernández</t>
  </si>
  <si>
    <t>Myles Straw</t>
  </si>
  <si>
    <t>Luís García</t>
  </si>
  <si>
    <t>Phil Bickford</t>
  </si>
  <si>
    <t>Alex Reyes</t>
  </si>
  <si>
    <t>Emmanuel Clase</t>
  </si>
  <si>
    <t>Joe Barlow</t>
  </si>
  <si>
    <t>Michael Lorenzen (Pitcher)</t>
  </si>
  <si>
    <t>Frank Schwindel</t>
  </si>
  <si>
    <t>Wander Franco</t>
  </si>
  <si>
    <t>Luis Garcia</t>
  </si>
  <si>
    <t>Logan Gilbert</t>
  </si>
  <si>
    <t>Ranger Suárez</t>
  </si>
  <si>
    <t>Orr</t>
  </si>
  <si>
    <t>2023 Cost</t>
  </si>
  <si>
    <t>Austin Riley ATL - 3B</t>
  </si>
  <si>
    <t>Ryan McMahon COL - 2B,3B</t>
  </si>
  <si>
    <t>Matt Chapman TOR - 3B</t>
  </si>
  <si>
    <t>Dansby Swanson CHC - SS</t>
  </si>
  <si>
    <t>Josh Bell CLE - 1B</t>
  </si>
  <si>
    <t>Brandon Nimmo NYM - CF</t>
  </si>
  <si>
    <t>Jurickson Profar SD - LF</t>
  </si>
  <si>
    <t>Christian Walker ARI - 1B</t>
  </si>
  <si>
    <t>Jonah Heim TEX - C</t>
  </si>
  <si>
    <t>Marcus Semien TEX - 2B,SS</t>
  </si>
  <si>
    <t>Jeremy Peña HOU - SS</t>
  </si>
  <si>
    <t>Josh Hader SD - P</t>
  </si>
  <si>
    <t>Raisel Iglesias ATL - P</t>
  </si>
  <si>
    <t>Devin Williams MIL - P</t>
  </si>
  <si>
    <t>Miles Mikolas STL - P</t>
  </si>
  <si>
    <t>Jeffrey Springs TB - P</t>
  </si>
  <si>
    <t>Kevin Gausman TOR - P</t>
  </si>
  <si>
    <t>Adam Wainwright STL - P</t>
  </si>
  <si>
    <t>Ranger Suárez PHI - P</t>
  </si>
  <si>
    <t>Matt Manning DET - P</t>
  </si>
  <si>
    <t>Brandon Woodruff MIL - P</t>
  </si>
  <si>
    <t>Charlie Morton ATL - P</t>
  </si>
  <si>
    <t>Sonny Gray MIN - P</t>
  </si>
  <si>
    <t>Merrill Kelly ARI - P</t>
  </si>
  <si>
    <t>Tyler Anderson LAA - P</t>
  </si>
  <si>
    <t>Camilo Doval SF - P</t>
  </si>
  <si>
    <t>Joe Barlow TEX - P</t>
  </si>
  <si>
    <t>José Suarez LAA - P</t>
  </si>
  <si>
    <t>Giancarlo Stanton NYY - RF</t>
  </si>
  <si>
    <t>Stephen Strasburg WSH - P</t>
  </si>
  <si>
    <t>Austin Riley </t>
  </si>
  <si>
    <t>Brandon Nimmo </t>
  </si>
  <si>
    <t>Brandon Woodruff </t>
  </si>
  <si>
    <t>Camilo Doval</t>
  </si>
  <si>
    <t>Christian Walker </t>
  </si>
  <si>
    <t>Dansby Swanson </t>
  </si>
  <si>
    <t>Devin Williams </t>
  </si>
  <si>
    <t>Jeffrey Springs</t>
  </si>
  <si>
    <t>Jeremy Peña </t>
  </si>
  <si>
    <t>Jonah Heim </t>
  </si>
  <si>
    <t>José Suarez </t>
  </si>
  <si>
    <t>Josh Bell </t>
  </si>
  <si>
    <t>Kevin Gausman </t>
  </si>
  <si>
    <t>Marcus Semien </t>
  </si>
  <si>
    <t>Matt Chapman </t>
  </si>
  <si>
    <t>Matt Manning </t>
  </si>
  <si>
    <t>Merrill Kelly </t>
  </si>
  <si>
    <t>Miles Mikolas </t>
  </si>
  <si>
    <t>Ranger Suárez </t>
  </si>
  <si>
    <t>Ryan McMahon </t>
  </si>
  <si>
    <t>Tyler Anderson </t>
  </si>
  <si>
    <t>Jeremy Peña</t>
  </si>
  <si>
    <t>Jonah Heim</t>
  </si>
  <si>
    <t>José Suarez</t>
  </si>
  <si>
    <t>Matt Manning</t>
  </si>
  <si>
    <t>Argon Conclusions</t>
  </si>
  <si>
    <t>Alejandro Kirk TOR - C</t>
  </si>
  <si>
    <t>Josh Naylor CLE - 1B,RF</t>
  </si>
  <si>
    <t>Owen Miller MIL - 1B,2B</t>
  </si>
  <si>
    <t>Max Muncy LAD - 2B,3B</t>
  </si>
  <si>
    <t>Bo Bichette TOR - SS</t>
  </si>
  <si>
    <t>Jesse Winker MIL - LF</t>
  </si>
  <si>
    <t>Taylor Ward LAA - CF,RF</t>
  </si>
  <si>
    <t>Bryce Harper PHI - RF</t>
  </si>
  <si>
    <t>C.J. Cron COL - 1B</t>
  </si>
  <si>
    <t>Gio Urshela LAA - 3B</t>
  </si>
  <si>
    <t>Jose Trevino NYY - C</t>
  </si>
  <si>
    <t>Chris Taylor LAD - 2B,LF,CF,RF</t>
  </si>
  <si>
    <t>Alek Thomas ARI - CF</t>
  </si>
  <si>
    <t>Santiago Espinal TOR - 2B,3B,SS</t>
  </si>
  <si>
    <t>Jace Peterson OAK - 3B,RF</t>
  </si>
  <si>
    <t>Connor Joe PIT - 1B,LF,RF</t>
  </si>
  <si>
    <t>Kendall Graveman CWS - P</t>
  </si>
  <si>
    <t>Mark Melancon ARI - P</t>
  </si>
  <si>
    <t>Seth Lugo SD - P</t>
  </si>
  <si>
    <t>Paul Sewald SEA - P</t>
  </si>
  <si>
    <t>Aroldis Chapman KC - P</t>
  </si>
  <si>
    <t>Tylor Megill NYM - P</t>
  </si>
  <si>
    <t>Aaron Nola PHI - P</t>
  </si>
  <si>
    <t>Triston McKenzie CLE - P</t>
  </si>
  <si>
    <t>Sean Manaea SF - P</t>
  </si>
  <si>
    <t>Robbie Ray SEA - P</t>
  </si>
  <si>
    <t>Jordan Montgomery STL - P</t>
  </si>
  <si>
    <t>Josiah Gray WSH - P</t>
  </si>
  <si>
    <t>Luis Patiño TB - P</t>
  </si>
  <si>
    <t>José Iglesias COL - SS</t>
  </si>
  <si>
    <t>Trevor Rogers MIA - P</t>
  </si>
  <si>
    <t>Anthony DeSclafani SF - P</t>
  </si>
  <si>
    <t>Conclusions</t>
  </si>
  <si>
    <t>Alek Thomas</t>
  </si>
  <si>
    <t>Connor Joe</t>
  </si>
  <si>
    <t>Jace Peterson</t>
  </si>
  <si>
    <t>José Iglesias</t>
  </si>
  <si>
    <t>Jose Trevino</t>
  </si>
  <si>
    <t>Josh Naylor</t>
  </si>
  <si>
    <t>Josiah Gray</t>
  </si>
  <si>
    <t>Luis Patiño</t>
  </si>
  <si>
    <t>Owen Miller</t>
  </si>
  <si>
    <t>Santiago Espinal</t>
  </si>
  <si>
    <t>Tylor Megill</t>
  </si>
  <si>
    <t>BotL Card</t>
  </si>
  <si>
    <t>Michael Harris</t>
  </si>
  <si>
    <t>Bailey Ober</t>
  </si>
  <si>
    <t>Space Loop</t>
  </si>
  <si>
    <t>Nathaniel Lowe TEX - 1B</t>
  </si>
  <si>
    <t>Trea Turner PHI - SS</t>
  </si>
  <si>
    <t>Ty France SEA - 1B,3B</t>
  </si>
  <si>
    <t>Willy Adames MIL - SS</t>
  </si>
  <si>
    <t>Trey Mancini CHC - 1B,LF,RF</t>
  </si>
  <si>
    <t>George Springer TOR - CF,RF</t>
  </si>
  <si>
    <t>Julio Rodríguez SEA - CF</t>
  </si>
  <si>
    <t>Justin Turner BOS - 3B</t>
  </si>
  <si>
    <t>Mitch Haniger SF - RF</t>
  </si>
  <si>
    <t>Yasmani Grandal CWS - C</t>
  </si>
  <si>
    <t>Bobby Witt Jr. KC - 3B,SS</t>
  </si>
  <si>
    <t>Colin Poche TB - P</t>
  </si>
  <si>
    <t>Andrés Muñoz SEA - P</t>
  </si>
  <si>
    <t>Anthony Bass TOR - P</t>
  </si>
  <si>
    <t>A.J. Puk MIA - P</t>
  </si>
  <si>
    <t>Robert Suarez SD - P</t>
  </si>
  <si>
    <t>Matt Bush MIL - P</t>
  </si>
  <si>
    <t>Adam Cimber TOR - P</t>
  </si>
  <si>
    <t>Eli Morgan CLE - P</t>
  </si>
  <si>
    <t>Jesús Luzardo MIA - P</t>
  </si>
  <si>
    <t>Max Scherzer NYM - P</t>
  </si>
  <si>
    <t>Cristian Javier HOU - P</t>
  </si>
  <si>
    <t>Nick Lodolo CIN - P</t>
  </si>
  <si>
    <t>Logan Gilbert SEA - P</t>
  </si>
  <si>
    <t>Reid Detmers LAA - P</t>
  </si>
  <si>
    <t>Eric Lauer MIL - P</t>
  </si>
  <si>
    <t>Brandon Lowe TB - 2B</t>
  </si>
  <si>
    <t>Garrett Whitlock BOS - P</t>
  </si>
  <si>
    <t>Tarik Skubal DET - P</t>
  </si>
  <si>
    <t>A.J. Puk</t>
  </si>
  <si>
    <t>Adam Cimber</t>
  </si>
  <si>
    <t>Andrés Muñoz</t>
  </si>
  <si>
    <t>Anthony Bass</t>
  </si>
  <si>
    <t>Bobby Witt Jr.</t>
  </si>
  <si>
    <t>Colin Poche</t>
  </si>
  <si>
    <t>Eli Morgan</t>
  </si>
  <si>
    <t>Julio Rodríguez</t>
  </si>
  <si>
    <t>Nathaniel Lowe</t>
  </si>
  <si>
    <t>Nick Lodolo</t>
  </si>
  <si>
    <t>Robert Suarez</t>
  </si>
  <si>
    <t>Carson Kelly ARI - C</t>
  </si>
  <si>
    <t>Vladimir Guerrero Jr. TOR - 1B</t>
  </si>
  <si>
    <t>Jose Altuve HOU - 2B</t>
  </si>
  <si>
    <t>Luis Urías MIL - 2B,3B,SS</t>
  </si>
  <si>
    <t>Carlos Correa MIN - SS</t>
  </si>
  <si>
    <t>Jake McCarthy ARI - LF,CF,RF</t>
  </si>
  <si>
    <t>Aaron Judge NYY - CF,RF</t>
  </si>
  <si>
    <t>Juan Soto SD - RF</t>
  </si>
  <si>
    <t>Ronald Acuña Jr. ATL - RF</t>
  </si>
  <si>
    <t>Sean Murphy ATL - C</t>
  </si>
  <si>
    <t>Corbin Carroll ARI - LF</t>
  </si>
  <si>
    <t>Josh Rojas ARI - 2B,3B</t>
  </si>
  <si>
    <t>Evan Phillips LAD - P</t>
  </si>
  <si>
    <t>James Karinchak CLE - P</t>
  </si>
  <si>
    <t>Matt Barnes MIA - P</t>
  </si>
  <si>
    <t>Ryne Stanek HOU - P</t>
  </si>
  <si>
    <t>Michael Fulmer CHC - P</t>
  </si>
  <si>
    <t>Adrian Morejon SD - P</t>
  </si>
  <si>
    <t>Eduardo Rodriguez DET - P</t>
  </si>
  <si>
    <t>Justin Verlander NYM - P</t>
  </si>
  <si>
    <t>Framber Valdez HOU - P</t>
  </si>
  <si>
    <t>Germán Márquez COL - P</t>
  </si>
  <si>
    <t>Lance Lynn CWS - P</t>
  </si>
  <si>
    <t>Mitch Keller PIT - P</t>
  </si>
  <si>
    <t>Michael Wacha SD - P</t>
  </si>
  <si>
    <t>Brady Singer KC - P</t>
  </si>
  <si>
    <t>José Urquidy HOU - P</t>
  </si>
  <si>
    <t>Génesis Cabrera STL - P</t>
  </si>
  <si>
    <t>Frankie Montas NYY - P</t>
  </si>
  <si>
    <t>Tyler Mahle MIN - P</t>
  </si>
  <si>
    <t>Paul Blackburn OAK - P</t>
  </si>
  <si>
    <t>Chris Sale BOS - P</t>
  </si>
  <si>
    <t>Corbin Carroll</t>
  </si>
  <si>
    <t>Evan Phillips</t>
  </si>
  <si>
    <t>Jake McCarthy</t>
  </si>
  <si>
    <t>Josh Rojas</t>
  </si>
  <si>
    <t>Luis Urías</t>
  </si>
  <si>
    <t>Paul Blackburn</t>
  </si>
  <si>
    <t>Christian Vázquez MIN - C,1B</t>
  </si>
  <si>
    <t>Freddie Freeman LAD - 1B</t>
  </si>
  <si>
    <t>Christopher Morel CHC - 2B,3B,SS,CF</t>
  </si>
  <si>
    <t>Manny Machado SD - 3B</t>
  </si>
  <si>
    <t>Francisco Lindor NYM - SS</t>
  </si>
  <si>
    <t>Kyle Schwarber PHI - LF</t>
  </si>
  <si>
    <t>Ian Happ CHC - LF</t>
  </si>
  <si>
    <t>MJ Melendez KC - C,LF,RF</t>
  </si>
  <si>
    <t>Oneil Cruz PIT - SS</t>
  </si>
  <si>
    <t>José Abreu HOU - 1B</t>
  </si>
  <si>
    <t>Christian Yelich MIL - LF</t>
  </si>
  <si>
    <t>Gavin Lux LAD - 2B,LF</t>
  </si>
  <si>
    <t>Alex Bregman HOU - 3B</t>
  </si>
  <si>
    <t>Corey Seager TEX - SS</t>
  </si>
  <si>
    <t>Fernando Tatis Jr. SD - SS</t>
  </si>
  <si>
    <t>Jake Diekman CWS - P</t>
  </si>
  <si>
    <t>Jhoan Duran MIN - P</t>
  </si>
  <si>
    <t>Tanner Scott MIA - P</t>
  </si>
  <si>
    <t>Héctor Neris HOU - P</t>
  </si>
  <si>
    <t>Clay Holmes NYY - P</t>
  </si>
  <si>
    <t>Aaron Bummer CWS - P</t>
  </si>
  <si>
    <t>Mike Clevinger CWS - P</t>
  </si>
  <si>
    <t>Corbin Burnes MIL - P</t>
  </si>
  <si>
    <t>Carlos Rodón NYY - P</t>
  </si>
  <si>
    <t>Logan Webb SF - P</t>
  </si>
  <si>
    <t>Alex Cobb SF - P</t>
  </si>
  <si>
    <t>Yu Darvish SD - P</t>
  </si>
  <si>
    <t>Andrew Heaney TEX - P</t>
  </si>
  <si>
    <t>Jorge Soler MIA - LF</t>
  </si>
  <si>
    <t>Jazz Chisholm Jr. MIA - 2B</t>
  </si>
  <si>
    <t>Christopher Morel</t>
  </si>
  <si>
    <t>Clay Holmes</t>
  </si>
  <si>
    <t>Jhoan Duran</t>
  </si>
  <si>
    <t>MJ Melendez</t>
  </si>
  <si>
    <t>Oneil Cruz</t>
  </si>
  <si>
    <t>Tanner Scott</t>
  </si>
  <si>
    <t>Back of the Lineup Card</t>
  </si>
  <si>
    <t>Willson Contreras STL - C</t>
  </si>
  <si>
    <t>Andrew Vaughn CWS - 1B,LF,RF</t>
  </si>
  <si>
    <t>Mookie Betts LAD - 2B,RF</t>
  </si>
  <si>
    <t>José Ramírez CLE - 3B</t>
  </si>
  <si>
    <t>Xander Bogaerts SD - SS</t>
  </si>
  <si>
    <t>Anthony Santander BAL - LF,RF</t>
  </si>
  <si>
    <t>Bryan Reynolds PIT - CF</t>
  </si>
  <si>
    <t>Nick Castellanos PHI - RF</t>
  </si>
  <si>
    <t>Brandon Drury LAA - 1B,2B,3B</t>
  </si>
  <si>
    <t>Gleyber Torres NYY - 2B</t>
  </si>
  <si>
    <t>Joey Bart SF - C</t>
  </si>
  <si>
    <t>Franmil Reyes KC - RF</t>
  </si>
  <si>
    <t>Alex Verdugo BOS - LF,RF</t>
  </si>
  <si>
    <t>Jordan Romano TOR - P</t>
  </si>
  <si>
    <t>Jason Adam TB - P</t>
  </si>
  <si>
    <t>David Robertson NYM - P</t>
  </si>
  <si>
    <t>Yimi García TOR - P</t>
  </si>
  <si>
    <t>Giovanny Gallegos STL - P</t>
  </si>
  <si>
    <t>A.J. Minter ATL - P</t>
  </si>
  <si>
    <t>David Bednar PIT - P</t>
  </si>
  <si>
    <t>Jameson Taillon CHC - P</t>
  </si>
  <si>
    <t>Rafael Montero HOU - P</t>
  </si>
  <si>
    <t>José Berríos TOR - P</t>
  </si>
  <si>
    <t>Marcus Stroman CHC - P</t>
  </si>
  <si>
    <t>Chris Bassitt TOR - P</t>
  </si>
  <si>
    <t>Shane McClanahan TB - P</t>
  </si>
  <si>
    <t>Nestor Cortes NYY - P</t>
  </si>
  <si>
    <t>Drew Rasmussen TB - P</t>
  </si>
  <si>
    <t>Brandon Belt TOR - 1B</t>
  </si>
  <si>
    <t>Austin Meadows DET - LF,RF</t>
  </si>
  <si>
    <t>Michael Kopech CWS - P</t>
  </si>
  <si>
    <t>Brandon Drury</t>
  </si>
  <si>
    <t>David Bednar</t>
  </si>
  <si>
    <t>Drew Rasmussen</t>
  </si>
  <si>
    <t>Jason Adam</t>
  </si>
  <si>
    <t>Yimi García</t>
  </si>
  <si>
    <t>Cal Raleigh SEA - C</t>
  </si>
  <si>
    <t>Rowdy Tellez MIL - 1B</t>
  </si>
  <si>
    <t>Luis Arraez MIA - 1B,2B</t>
  </si>
  <si>
    <t>Eugenio Suárez SEA - 3B</t>
  </si>
  <si>
    <t>Elvis Andrus CWS - SS</t>
  </si>
  <si>
    <t>Teoscar Hernández SEA - RF</t>
  </si>
  <si>
    <t>Lars Nootbaar STL - LF,CF,RF</t>
  </si>
  <si>
    <t>Joey Meneses WSH - 1B,RF</t>
  </si>
  <si>
    <t>Alec Burleson STL - RF</t>
  </si>
  <si>
    <t>Ke'Bryan Hayes PIT - 3B</t>
  </si>
  <si>
    <t>Tyler O'Neill STL - LF,CF</t>
  </si>
  <si>
    <t>Jorge Polanco MIN - 2B</t>
  </si>
  <si>
    <t>Brad Boxberger CHC - P</t>
  </si>
  <si>
    <t>Andrew Bellatti PHI - P</t>
  </si>
  <si>
    <t>John Schreiber BOS - P</t>
  </si>
  <si>
    <t>Kyle Finnegan WSH - P</t>
  </si>
  <si>
    <t>Adam Ottavino NYM - P</t>
  </si>
  <si>
    <t>Ryan Helsley STL - P</t>
  </si>
  <si>
    <t>Daniel Bard COL - P</t>
  </si>
  <si>
    <t>Nick Martinez SD - P</t>
  </si>
  <si>
    <t>Pete Fairbanks TB - P</t>
  </si>
  <si>
    <t>Joe Musgrove SD - P</t>
  </si>
  <si>
    <t>Tony Gonsolin LAD - P</t>
  </si>
  <si>
    <t>Corey Kluber BOS - P</t>
  </si>
  <si>
    <t>Kyle Gibson BAL - P</t>
  </si>
  <si>
    <t>Noah Syndergaard LAD - P</t>
  </si>
  <si>
    <t>Joe Ryan MIN - P</t>
  </si>
  <si>
    <t>Dustin May LAD - P</t>
  </si>
  <si>
    <t>Byron Buxton MIN - CF</t>
  </si>
  <si>
    <t>Kris Bryant COL - LF</t>
  </si>
  <si>
    <t>Tyler Stephenson CIN - C</t>
  </si>
  <si>
    <t>John Means BAL - P</t>
  </si>
  <si>
    <t>Alec Burleson</t>
  </si>
  <si>
    <t>Andrew Bellatti</t>
  </si>
  <si>
    <t>Cal Raleigh</t>
  </si>
  <si>
    <t>Joe Ryan</t>
  </si>
  <si>
    <t>Joey Meneses</t>
  </si>
  <si>
    <t>John Schreiber</t>
  </si>
  <si>
    <t>Lars Nootbaar</t>
  </si>
  <si>
    <t>Nick Martinez</t>
  </si>
  <si>
    <t>Pete Fairbanks</t>
  </si>
  <si>
    <t>Rowdy Tellez</t>
  </si>
  <si>
    <t>Ryan Helsley</t>
  </si>
  <si>
    <t>Travis d'Arnaud ATL - C</t>
  </si>
  <si>
    <t>Jake Cronenworth SD - 1B,2B,SS</t>
  </si>
  <si>
    <t>Isaac Paredes TB - 1B,2B,3B</t>
  </si>
  <si>
    <t>Nico Hoerner CHC - SS</t>
  </si>
  <si>
    <t>Adolis García TEX - CF,RF</t>
  </si>
  <si>
    <t>Seth Brown OAK - 1B,LF,CF,RF</t>
  </si>
  <si>
    <t>Jarred Kelenic SEA - CF,RF</t>
  </si>
  <si>
    <t>Thairo Estrada SF - 2B,SS,LF</t>
  </si>
  <si>
    <t>Jeff McNeil NYM - 2B,LF,RF</t>
  </si>
  <si>
    <t>Eduardo Escobar NYM - 3B</t>
  </si>
  <si>
    <t>Jonathan India CIN - 2B</t>
  </si>
  <si>
    <t>Cedric Mullins BAL - CF</t>
  </si>
  <si>
    <t>Gary Sánchez MIN - C</t>
  </si>
  <si>
    <t>Ryan Mountcastle BAL - 1B</t>
  </si>
  <si>
    <t>Brooks Raley NYM - P</t>
  </si>
  <si>
    <t>Liam Hendriks CWS - P</t>
  </si>
  <si>
    <t>Cionel Pérez BAL - P</t>
  </si>
  <si>
    <t>Gregory Soto PHI - P</t>
  </si>
  <si>
    <t>Alex Lange DET - P</t>
  </si>
  <si>
    <t>Alexis Díaz CIN - P</t>
  </si>
  <si>
    <t>Blake Snell SD - P</t>
  </si>
  <si>
    <t>Zac Gallen ARI - P</t>
  </si>
  <si>
    <t>Kyle Wright ATL - P</t>
  </si>
  <si>
    <t>Zack Wheeler PHI - P</t>
  </si>
  <si>
    <t>Shane Bieber CLE - P</t>
  </si>
  <si>
    <t>Carlos Carrasco NYM - P</t>
  </si>
  <si>
    <t>Pablo López MIN - P</t>
  </si>
  <si>
    <t>Max Kepler MIN - RF</t>
  </si>
  <si>
    <t>Keibert Ruiz WSH - C</t>
  </si>
  <si>
    <t>Adalberto Mondesi BOS - SS</t>
  </si>
  <si>
    <t>Jordan Hicks STL - P</t>
  </si>
  <si>
    <t>Adolis García</t>
  </si>
  <si>
    <t>Alex Lange</t>
  </si>
  <si>
    <t>Alexis Díaz</t>
  </si>
  <si>
    <t>Brooks Raley</t>
  </si>
  <si>
    <t>Cionel Pérez</t>
  </si>
  <si>
    <t>Isaac Paredes</t>
  </si>
  <si>
    <t>Jarred Kelenic</t>
  </si>
  <si>
    <t>Keibert Ruiz</t>
  </si>
  <si>
    <t>Kyle Wright</t>
  </si>
  <si>
    <t>Seth Brown</t>
  </si>
  <si>
    <t>Thairo Estrada</t>
  </si>
  <si>
    <t>Jorge Alfaro SD - C</t>
  </si>
  <si>
    <t>Paul Goldschmidt STL - 1B</t>
  </si>
  <si>
    <t>Whit Merrifield TOR - 2B,CF,RF</t>
  </si>
  <si>
    <t>Amed Rosario CLE - SS,LF</t>
  </si>
  <si>
    <t>Seiya Suzuki CHC - RF</t>
  </si>
  <si>
    <t>Steven Kwan CLE - LF,RF</t>
  </si>
  <si>
    <t>Kyle Tucker HOU - RF</t>
  </si>
  <si>
    <t>Rhys Hoskins PHI - 1B</t>
  </si>
  <si>
    <t>Nolan Arenado STL - 3B</t>
  </si>
  <si>
    <t>Tommy Edman STL - 2B,SS</t>
  </si>
  <si>
    <t>Brendan Rodgers COL - 2B</t>
  </si>
  <si>
    <t>Luis Robert CWS - CF</t>
  </si>
  <si>
    <t>Taylor Rogers SF - P</t>
  </si>
  <si>
    <t>Craig Kimbrel PHI - P</t>
  </si>
  <si>
    <t>Kenley Jansen BOS - P</t>
  </si>
  <si>
    <t>Ryan Pressly HOU - P</t>
  </si>
  <si>
    <t>Martín Pérez TEX - P</t>
  </si>
  <si>
    <t>Jon Gray TEX - P</t>
  </si>
  <si>
    <t>Josh Winder MIN - P</t>
  </si>
  <si>
    <t>Jorge López MIN - P</t>
  </si>
  <si>
    <t>Lance McCullers Jr. HOU - P</t>
  </si>
  <si>
    <t>Dean Kremer BAL - P</t>
  </si>
  <si>
    <t>Luis Garcia HOU - P</t>
  </si>
  <si>
    <t>Freddy Peralta MIL - P</t>
  </si>
  <si>
    <t>Drey Jameson ARI - P</t>
  </si>
  <si>
    <t>Jack Flaherty STL - P</t>
  </si>
  <si>
    <t>Alek Manoah TOR - P</t>
  </si>
  <si>
    <t>Max Fried ATL - P</t>
  </si>
  <si>
    <t>Trevor Story BOS - 2B</t>
  </si>
  <si>
    <t>Nick Senzel CIN - CF</t>
  </si>
  <si>
    <t>Mitch Garver TEX - C</t>
  </si>
  <si>
    <t>Casey Mize DET - P</t>
  </si>
  <si>
    <t>Brendan Rodgers</t>
  </si>
  <si>
    <t>Dean Kremer</t>
  </si>
  <si>
    <t>Drey Jameson</t>
  </si>
  <si>
    <t>Jorge López</t>
  </si>
  <si>
    <t>Josh Winder</t>
  </si>
  <si>
    <t>Seiya Suzuki</t>
  </si>
  <si>
    <t>Steven Kwan</t>
  </si>
  <si>
    <t>J.T. Realmuto PHI - C</t>
  </si>
  <si>
    <t>Alec Bohm PHI - 1B,3B</t>
  </si>
  <si>
    <t>Andrés Giménez CLE - 2B,SS</t>
  </si>
  <si>
    <t>Rafael Devers BOS - 3B</t>
  </si>
  <si>
    <t>Wander Franco TB - SS</t>
  </si>
  <si>
    <t>Daulton Varsho TOR - C,CF,RF</t>
  </si>
  <si>
    <t>Michael Harris II ATL - CF</t>
  </si>
  <si>
    <t>Randy Arozarena TB - LF,RF</t>
  </si>
  <si>
    <t>Yordan Alvarez HOU - LF</t>
  </si>
  <si>
    <t>Nate Eaton KC - 3B,RF</t>
  </si>
  <si>
    <t>Vinnie Pasquantino KC - 1B</t>
  </si>
  <si>
    <t>Anthony Rizzo NYY - 1B</t>
  </si>
  <si>
    <t>Vaughn Grissom ATL - 2B</t>
  </si>
  <si>
    <t>William Contreras MIL - C</t>
  </si>
  <si>
    <t>Matt Olson ATL - 1B</t>
  </si>
  <si>
    <t>Emmanuel Clase CLE - P</t>
  </si>
  <si>
    <t>Erik Swanson TOR - P</t>
  </si>
  <si>
    <t>Scott Barlow KC - P</t>
  </si>
  <si>
    <t>Joe Mantiply ARI - P</t>
  </si>
  <si>
    <t>Trevor Stephan CLE - P</t>
  </si>
  <si>
    <t>José Alvarado PHI - P</t>
  </si>
  <si>
    <t>Johnny Cueto MIA - P</t>
  </si>
  <si>
    <t>Marco Gonzales SEA - P</t>
  </si>
  <si>
    <t>Adrian Sampson CHC - P</t>
  </si>
  <si>
    <t>Hunter Greene CIN - P</t>
  </si>
  <si>
    <t>Kyle Bradish BAL - P</t>
  </si>
  <si>
    <t>Jacob deGrom TEX - P</t>
  </si>
  <si>
    <t>Sandy Alcantara MIA - P</t>
  </si>
  <si>
    <t>Ross Stripling SF - P</t>
  </si>
  <si>
    <t>Luis Castillo SEA - P</t>
  </si>
  <si>
    <t>Ozzie Albies ATL - 2B</t>
  </si>
  <si>
    <t>Starling Marte NYM - RF</t>
  </si>
  <si>
    <t>Félix Bautista BAL - P</t>
  </si>
  <si>
    <t>Spencer Strider ATL - P</t>
  </si>
  <si>
    <t>Lineup Card</t>
  </si>
  <si>
    <t>Adrian Sampson</t>
  </si>
  <si>
    <t>Alec Bohm</t>
  </si>
  <si>
    <t>Andrés Giménez</t>
  </si>
  <si>
    <t>Daulton Varsho</t>
  </si>
  <si>
    <t>Erik Swanson</t>
  </si>
  <si>
    <t>Félix Bautista</t>
  </si>
  <si>
    <t>Hunter Greene</t>
  </si>
  <si>
    <t>Joe Mantiply</t>
  </si>
  <si>
    <t>Kyle Bradish</t>
  </si>
  <si>
    <t>Michael Harris II</t>
  </si>
  <si>
    <t>Nate Eaton</t>
  </si>
  <si>
    <t>Spencer Strider</t>
  </si>
  <si>
    <t>Trevor Stephan</t>
  </si>
  <si>
    <t>Vaughn Grissom</t>
  </si>
  <si>
    <t>Vinnie Pasquantino</t>
  </si>
  <si>
    <t>William Contreras</t>
  </si>
  <si>
    <t>Nolan Jones</t>
  </si>
  <si>
    <t>Jake Fraley</t>
  </si>
  <si>
    <t>Josh Lowe</t>
  </si>
  <si>
    <t>Spencer Steer</t>
  </si>
  <si>
    <t>Cole Ragans</t>
  </si>
  <si>
    <t>Hunter Harvey</t>
  </si>
  <si>
    <t>Johan Oviedo</t>
  </si>
  <si>
    <t>Riley Greene</t>
  </si>
  <si>
    <t>Henry Davis</t>
  </si>
  <si>
    <t>Justin Steele</t>
  </si>
  <si>
    <t>Matt Strahm</t>
  </si>
  <si>
    <t>Joel Payamps</t>
  </si>
  <si>
    <t>2024 Cost</t>
  </si>
  <si>
    <t>Jake Burger</t>
  </si>
  <si>
    <t>Jack Suwinski</t>
  </si>
  <si>
    <t>Bryce Miller</t>
  </si>
  <si>
    <t>Elly De La Cruz</t>
  </si>
  <si>
    <t>Ha-Seong Kim</t>
  </si>
  <si>
    <t>Adley Rutschman</t>
  </si>
  <si>
    <t>Willi Castro</t>
  </si>
  <si>
    <t>Graham Ashcraft</t>
  </si>
  <si>
    <t>Conclusion</t>
  </si>
  <si>
    <t>Jon Berti</t>
  </si>
  <si>
    <t>Jared Triolo</t>
  </si>
  <si>
    <t>Chas McCormick</t>
  </si>
  <si>
    <t>Luis Campusano</t>
  </si>
  <si>
    <t>Matt McLain</t>
  </si>
  <si>
    <t>Abner Uribe</t>
  </si>
  <si>
    <t>Yennier Cano</t>
  </si>
  <si>
    <t>Robert Stephenson</t>
  </si>
  <si>
    <t>Jeff Hoffman</t>
  </si>
  <si>
    <t>James McArthur</t>
  </si>
  <si>
    <t>Carmen Mlodzinski</t>
  </si>
  <si>
    <t>Bryce Elder</t>
  </si>
  <si>
    <t>Brayan Bello</t>
  </si>
  <si>
    <t>BotL</t>
  </si>
  <si>
    <t>Clarke Schmidt</t>
  </si>
  <si>
    <t>Kodai Senga</t>
  </si>
  <si>
    <t>Chase Silseth</t>
  </si>
  <si>
    <t>Sawyer Gipson-Long</t>
  </si>
  <si>
    <t>Tanner Bibee</t>
  </si>
  <si>
    <t>Dylan Lee</t>
  </si>
  <si>
    <t>Zack Gelof</t>
  </si>
  <si>
    <t>Matt Brash</t>
  </si>
  <si>
    <t>Tim Mayza</t>
  </si>
  <si>
    <t>Hector Neris</t>
  </si>
  <si>
    <t>Yusei Kikuchi</t>
  </si>
  <si>
    <t>Shea Langeliers</t>
  </si>
  <si>
    <t>Zack Littell</t>
  </si>
  <si>
    <t>Edward Cabrera</t>
  </si>
  <si>
    <t>Elehuris Montero</t>
  </si>
  <si>
    <t>Noelvi Marte</t>
  </si>
  <si>
    <t>Ian Gibaut</t>
  </si>
  <si>
    <t>Jordan Walker</t>
  </si>
  <si>
    <t>Masyn Winn</t>
  </si>
  <si>
    <t>Geraldo Perdomo</t>
  </si>
  <si>
    <t>Danny Jansen</t>
  </si>
  <si>
    <t>Brendan Donovan</t>
  </si>
  <si>
    <t>Kyle Harrison</t>
  </si>
  <si>
    <t>Roansy Contreras</t>
  </si>
  <si>
    <t>Lance McCullers</t>
  </si>
  <si>
    <t>Bryson Stott</t>
  </si>
  <si>
    <t>Gunnar Henderson</t>
  </si>
  <si>
    <t>James Outman</t>
  </si>
  <si>
    <t>Masataka Yoshida</t>
  </si>
  <si>
    <t>J.D. Davis</t>
  </si>
  <si>
    <t>Gavin Williams</t>
  </si>
  <si>
    <t>Mason Miller</t>
  </si>
  <si>
    <t>José Quijada</t>
  </si>
  <si>
    <t>Matt Vierling</t>
  </si>
  <si>
    <t>Brice Turang</t>
  </si>
  <si>
    <t>Logan O'Hoppe</t>
  </si>
  <si>
    <t>Reynaldo López</t>
  </si>
  <si>
    <t>Lucas Sims</t>
  </si>
  <si>
    <t>Ryan Pepiot</t>
  </si>
  <si>
    <t>TJ Friedl</t>
  </si>
  <si>
    <t>Mark Vientos</t>
  </si>
  <si>
    <t>Francisco Alvarez</t>
  </si>
  <si>
    <t>Andrew Abbott</t>
  </si>
  <si>
    <t>Josh Jung</t>
  </si>
  <si>
    <t>Anthony Volpe</t>
  </si>
  <si>
    <t>Jesús Sánchez</t>
  </si>
  <si>
    <t>Miguel Castro</t>
  </si>
  <si>
    <t>Jason Foley</t>
  </si>
  <si>
    <t>Danny Coulombe</t>
  </si>
  <si>
    <t>Steven Wilson</t>
  </si>
  <si>
    <t>Pierce Johnson</t>
  </si>
  <si>
    <t>Luke Raley</t>
  </si>
  <si>
    <t>CJ Abrams</t>
  </si>
  <si>
    <t>Spencer Torkelson</t>
  </si>
  <si>
    <t>Mark Leiter</t>
  </si>
  <si>
    <t>Bryan Abreu</t>
  </si>
  <si>
    <t>George Kirby</t>
  </si>
  <si>
    <t>Michael King</t>
  </si>
  <si>
    <t>Orlando Arcia</t>
  </si>
  <si>
    <t>Brandon Marsh</t>
  </si>
  <si>
    <t>Yainer Diaz</t>
  </si>
  <si>
    <t>Nolan Gorman</t>
  </si>
  <si>
    <t>MacKenzie Gore</t>
  </si>
  <si>
    <t>Jazz Chisholm</t>
  </si>
  <si>
    <t>Fernando Tatis</t>
  </si>
  <si>
    <t>Vladimir Guerrero</t>
  </si>
  <si>
    <t>Ronald Acuña</t>
  </si>
  <si>
    <t>Bobby Witt</t>
  </si>
  <si>
    <t>Riley still on BotL Card</t>
  </si>
  <si>
    <t>Devers still on Strangers</t>
  </si>
  <si>
    <t>Contreras still on BotL Card</t>
  </si>
  <si>
    <t>Murphy still on Clones</t>
  </si>
  <si>
    <t>Ober no longer on Conclusion</t>
  </si>
  <si>
    <t>Harris still on BotL Card but never kept by Conclusions</t>
  </si>
  <si>
    <t>Still on BotL Card</t>
  </si>
  <si>
    <t>Not on Space Loop</t>
  </si>
  <si>
    <t>Still on DSL</t>
  </si>
  <si>
    <t>Still on Conclusions</t>
  </si>
  <si>
    <t>Still on Strangers</t>
  </si>
  <si>
    <t>No longer on JARS</t>
  </si>
  <si>
    <t>No longer on Wonderboys</t>
  </si>
  <si>
    <t>Still on Clones</t>
  </si>
  <si>
    <t>No longer on Jars</t>
  </si>
  <si>
    <t>Cost</t>
  </si>
  <si>
    <t>Player Total</t>
  </si>
  <si>
    <t>Total Players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</si>
</sst>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Calibri"/>
      <family val="2"/>
      <scheme val="minor"/>
    </font>
    <font>
      <b/>
      <sz val="9"/>
      <color theme="1"/>
      <name val="Verdana"/>
      <family val="2"/>
    </font>
    <font>
      <sz val="8"/>
      <color theme="1"/>
      <name val="Verdana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8"/>
      <color theme="1"/>
      <name val="Arial"/>
      <family val="2"/>
    </font>
    <font>
      <b/>
      <sz val="11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0"/>
      <color rgb="FF333333"/>
      <name val="Arial"/>
      <family val="2"/>
    </font>
    <font>
      <sz val="8"/>
      <color rgb="FF757575"/>
      <name val="Arial"/>
      <family val="2"/>
    </font>
    <font>
      <sz val="10"/>
      <name val="Arial"/>
      <family val="2"/>
    </font>
    <font>
      <sz val="10"/>
      <color rgb="FF000000"/>
      <name val="Calibri"/>
      <family val="2"/>
      <scheme val="minor"/>
    </font>
    <font>
      <sz val="10"/>
      <color rgb="FFFF0000"/>
      <name val="Arial"/>
      <family val="2"/>
    </font>
    <font>
      <sz val="11"/>
      <color rgb="FF222222"/>
      <name val="Calibri"/>
      <family val="2"/>
      <scheme val="minor"/>
    </font>
    <font>
      <sz val="11"/>
      <color rgb="FF232A31"/>
      <name val="Arial"/>
      <family val="2"/>
    </font>
    <font>
      <sz val="11"/>
      <color rgb="FF232A3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9">
    <fill>
      <patternFill patternType="none"/>
    </fill>
    <fill>
      <patternFill patternType="gray125"/>
    </fill>
    <fill>
      <patternFill patternType="solid">
        <fgColor rgb="FFEDEDED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DE8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/>
      <right/>
      <top style="medium">
        <color rgb="FFE7E7E7"/>
      </top>
      <bottom/>
      <diagonal/>
    </border>
    <border>
      <left style="medium">
        <color indexed="64"/>
      </left>
      <right/>
      <top/>
      <bottom/>
      <diagonal/>
    </border>
    <border>
      <left/>
      <right style="thick">
        <color auto="1"/>
      </right>
      <top/>
      <bottom style="medium">
        <color indexed="64"/>
      </bottom>
      <diagonal/>
    </border>
    <border>
      <left/>
      <right style="thick">
        <color auto="1"/>
      </right>
      <top/>
      <bottom/>
      <diagonal/>
    </border>
    <border>
      <left/>
      <right/>
      <top/>
      <bottom style="medium">
        <color rgb="FFE7E7E7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0" fontId="3" fillId="0" borderId="0" applyNumberFormat="0" applyFill="0" applyBorder="0" applyAlignment="0" applyProtection="0"/>
    <xf numFmtId="0" fontId="12" fillId="0" borderId="0"/>
    <xf numFmtId="0" fontId="16" fillId="0" borderId="0"/>
  </cellStyleXfs>
  <cellXfs count="216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right" vertical="top" wrapText="1"/>
    </xf>
    <xf numFmtId="0" fontId="3" fillId="0" borderId="0" xfId="1" applyAlignment="1">
      <alignment horizontal="left" vertical="top"/>
    </xf>
    <xf numFmtId="0" fontId="2" fillId="2" borderId="0" xfId="0" applyFont="1" applyFill="1" applyAlignment="1">
      <alignment horizontal="right" vertical="top" wrapText="1"/>
    </xf>
    <xf numFmtId="0" fontId="3" fillId="2" borderId="0" xfId="1" applyFill="1" applyAlignment="1">
      <alignment horizontal="left" vertical="top"/>
    </xf>
    <xf numFmtId="0" fontId="2" fillId="2" borderId="0" xfId="0" applyFont="1" applyFill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3" fillId="0" borderId="0" xfId="1" applyAlignment="1">
      <alignment horizontal="left" vertical="center"/>
    </xf>
    <xf numFmtId="0" fontId="6" fillId="0" borderId="0" xfId="0" applyFont="1" applyAlignment="1">
      <alignment horizontal="center"/>
    </xf>
    <xf numFmtId="0" fontId="0" fillId="0" borderId="0" xfId="0" applyAlignment="1"/>
    <xf numFmtId="0" fontId="6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 vertical="center" wrapText="1"/>
    </xf>
    <xf numFmtId="0" fontId="0" fillId="0" borderId="1" xfId="0" applyBorder="1"/>
    <xf numFmtId="0" fontId="3" fillId="4" borderId="0" xfId="1" applyFill="1" applyAlignment="1">
      <alignment horizontal="left" vertical="center"/>
    </xf>
    <xf numFmtId="0" fontId="3" fillId="4" borderId="2" xfId="1" applyFill="1" applyBorder="1" applyAlignment="1">
      <alignment horizontal="left" vertical="center"/>
    </xf>
    <xf numFmtId="0" fontId="7" fillId="0" borderId="0" xfId="0" applyFont="1" applyFill="1"/>
    <xf numFmtId="0" fontId="0" fillId="0" borderId="0" xfId="0" applyFill="1"/>
    <xf numFmtId="0" fontId="3" fillId="0" borderId="0" xfId="1" applyFill="1" applyAlignment="1">
      <alignment horizontal="left" vertical="center"/>
    </xf>
    <xf numFmtId="0" fontId="3" fillId="0" borderId="2" xfId="1" applyFill="1" applyBorder="1" applyAlignment="1">
      <alignment horizontal="left" vertical="center"/>
    </xf>
    <xf numFmtId="0" fontId="0" fillId="0" borderId="0" xfId="0" applyAlignment="1">
      <alignment horizontal="center" wrapText="1"/>
    </xf>
    <xf numFmtId="0" fontId="8" fillId="0" borderId="0" xfId="0" applyFont="1" applyAlignment="1">
      <alignment horizontal="left" vertical="center"/>
    </xf>
    <xf numFmtId="0" fontId="6" fillId="0" borderId="0" xfId="0" applyFont="1"/>
    <xf numFmtId="0" fontId="3" fillId="0" borderId="2" xfId="1" applyBorder="1" applyAlignment="1">
      <alignment horizontal="left" vertical="center"/>
    </xf>
    <xf numFmtId="0" fontId="0" fillId="6" borderId="0" xfId="0" applyFill="1"/>
    <xf numFmtId="0" fontId="8" fillId="0" borderId="0" xfId="0" applyFont="1" applyFill="1" applyAlignment="1">
      <alignment horizontal="left" vertical="center"/>
    </xf>
    <xf numFmtId="0" fontId="0" fillId="0" borderId="0" xfId="0" applyFill="1" applyAlignment="1">
      <alignment horizontal="center"/>
    </xf>
    <xf numFmtId="0" fontId="0" fillId="7" borderId="0" xfId="0" applyFill="1"/>
    <xf numFmtId="0" fontId="9" fillId="0" borderId="0" xfId="0" applyFont="1"/>
    <xf numFmtId="0" fontId="10" fillId="0" borderId="0" xfId="0" applyFont="1" applyFill="1"/>
    <xf numFmtId="0" fontId="2" fillId="7" borderId="0" xfId="0" applyFont="1" applyFill="1" applyAlignment="1">
      <alignment horizontal="left" vertical="center" wrapText="1"/>
    </xf>
    <xf numFmtId="0" fontId="0" fillId="5" borderId="0" xfId="0" applyFill="1"/>
    <xf numFmtId="0" fontId="5" fillId="0" borderId="0" xfId="0" applyFont="1" applyFill="1"/>
    <xf numFmtId="0" fontId="2" fillId="5" borderId="0" xfId="0" applyFont="1" applyFill="1" applyAlignment="1">
      <alignment horizontal="left" vertical="center" wrapText="1"/>
    </xf>
    <xf numFmtId="0" fontId="0" fillId="9" borderId="0" xfId="0" applyFill="1"/>
    <xf numFmtId="0" fontId="0" fillId="10" borderId="0" xfId="0" applyFill="1"/>
    <xf numFmtId="0" fontId="2" fillId="10" borderId="0" xfId="0" applyFont="1" applyFill="1" applyAlignment="1">
      <alignment horizontal="left" vertical="center" wrapText="1"/>
    </xf>
    <xf numFmtId="0" fontId="0" fillId="8" borderId="0" xfId="0" applyFill="1"/>
    <xf numFmtId="0" fontId="2" fillId="8" borderId="0" xfId="0" applyFont="1" applyFill="1" applyAlignment="1">
      <alignment horizontal="left" vertical="center" wrapText="1"/>
    </xf>
    <xf numFmtId="0" fontId="6" fillId="8" borderId="1" xfId="0" applyFont="1" applyFill="1" applyBorder="1" applyAlignment="1">
      <alignment horizontal="center"/>
    </xf>
    <xf numFmtId="0" fontId="0" fillId="0" borderId="0" xfId="0" applyAlignment="1">
      <alignment wrapText="1"/>
    </xf>
    <xf numFmtId="0" fontId="0" fillId="12" borderId="0" xfId="0" applyFill="1"/>
    <xf numFmtId="0" fontId="2" fillId="12" borderId="0" xfId="0" applyFont="1" applyFill="1" applyAlignment="1">
      <alignment horizontal="left" vertical="center" wrapText="1"/>
    </xf>
    <xf numFmtId="0" fontId="0" fillId="13" borderId="0" xfId="0" applyFill="1" applyAlignment="1">
      <alignment horizontal="center"/>
    </xf>
    <xf numFmtId="0" fontId="7" fillId="13" borderId="0" xfId="0" applyFont="1" applyFill="1" applyAlignment="1">
      <alignment horizontal="center"/>
    </xf>
    <xf numFmtId="0" fontId="11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3" xfId="0" applyBorder="1"/>
    <xf numFmtId="0" fontId="0" fillId="0" borderId="3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9" fillId="0" borderId="0" xfId="0" applyFont="1" applyAlignment="1">
      <alignment horizontal="center"/>
    </xf>
    <xf numFmtId="0" fontId="0" fillId="0" borderId="0" xfId="0" applyBorder="1"/>
    <xf numFmtId="0" fontId="8" fillId="0" borderId="1" xfId="0" applyFont="1" applyBorder="1" applyAlignment="1">
      <alignment horizontal="left" vertical="center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6" fillId="0" borderId="0" xfId="0" applyFont="1" applyFill="1" applyAlignment="1">
      <alignment horizontal="center"/>
    </xf>
    <xf numFmtId="0" fontId="0" fillId="0" borderId="0" xfId="0"/>
    <xf numFmtId="0" fontId="0" fillId="6" borderId="0" xfId="0" applyFill="1"/>
    <xf numFmtId="0" fontId="0" fillId="0" borderId="0" xfId="0"/>
    <xf numFmtId="0" fontId="0" fillId="0" borderId="0" xfId="0" applyAlignment="1">
      <alignment horizontal="center"/>
    </xf>
    <xf numFmtId="0" fontId="0" fillId="0" borderId="0" xfId="0"/>
    <xf numFmtId="0" fontId="0" fillId="0" borderId="0" xfId="0" applyFill="1" applyAlignment="1">
      <alignment horizontal="center"/>
    </xf>
    <xf numFmtId="0" fontId="0" fillId="0" borderId="0" xfId="0"/>
    <xf numFmtId="0" fontId="0" fillId="0" borderId="0" xfId="0" applyFill="1"/>
    <xf numFmtId="0" fontId="0" fillId="5" borderId="0" xfId="0" applyFill="1"/>
    <xf numFmtId="0" fontId="0" fillId="0" borderId="0" xfId="0"/>
    <xf numFmtId="0" fontId="0" fillId="3" borderId="0" xfId="0" applyFill="1" applyAlignment="1">
      <alignment horizontal="center"/>
    </xf>
    <xf numFmtId="0" fontId="0" fillId="0" borderId="0" xfId="0" applyFill="1" applyAlignment="1">
      <alignment horizontal="left"/>
    </xf>
    <xf numFmtId="0" fontId="0" fillId="0" borderId="5" xfId="0" applyFill="1" applyBorder="1" applyAlignment="1">
      <alignment horizontal="center"/>
    </xf>
    <xf numFmtId="0" fontId="0" fillId="0" borderId="0" xfId="0"/>
    <xf numFmtId="0" fontId="0" fillId="0" borderId="0" xfId="0" applyFill="1" applyAlignment="1">
      <alignment horizontal="center"/>
    </xf>
    <xf numFmtId="0" fontId="0" fillId="0" borderId="0" xfId="0"/>
    <xf numFmtId="0" fontId="0" fillId="0" borderId="0" xfId="0" applyFill="1"/>
    <xf numFmtId="0" fontId="0" fillId="12" borderId="0" xfId="0" applyFill="1"/>
    <xf numFmtId="0" fontId="0" fillId="0" borderId="0" xfId="0"/>
    <xf numFmtId="0" fontId="0" fillId="0" borderId="0" xfId="0" applyAlignment="1">
      <alignment horizontal="center"/>
    </xf>
    <xf numFmtId="0" fontId="0" fillId="11" borderId="0" xfId="0" applyFill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0" borderId="0" xfId="0"/>
    <xf numFmtId="0" fontId="0" fillId="0" borderId="4" xfId="0" applyFill="1" applyBorder="1" applyAlignment="1">
      <alignment horizontal="center"/>
    </xf>
    <xf numFmtId="0" fontId="0" fillId="0" borderId="0" xfId="0"/>
    <xf numFmtId="0" fontId="0" fillId="8" borderId="0" xfId="0" applyFill="1"/>
    <xf numFmtId="0" fontId="0" fillId="0" borderId="0" xfId="0"/>
    <xf numFmtId="0" fontId="0" fillId="0" borderId="0" xfId="0" applyAlignment="1">
      <alignment horizontal="center"/>
    </xf>
    <xf numFmtId="0" fontId="0" fillId="6" borderId="0" xfId="0" applyFill="1"/>
    <xf numFmtId="0" fontId="0" fillId="0" borderId="0" xfId="0" applyFill="1" applyAlignment="1">
      <alignment horizontal="center"/>
    </xf>
    <xf numFmtId="0" fontId="7" fillId="0" borderId="0" xfId="0" applyFont="1" applyFill="1" applyAlignment="1">
      <alignment horizontal="center"/>
    </xf>
    <xf numFmtId="0" fontId="14" fillId="14" borderId="0" xfId="0" applyFont="1" applyFill="1" applyAlignment="1">
      <alignment horizontal="left" vertical="center"/>
    </xf>
    <xf numFmtId="0" fontId="13" fillId="4" borderId="2" xfId="0" applyFont="1" applyFill="1" applyBorder="1" applyAlignment="1">
      <alignment vertical="top"/>
    </xf>
    <xf numFmtId="0" fontId="13" fillId="4" borderId="0" xfId="0" applyFont="1" applyFill="1" applyBorder="1" applyAlignment="1">
      <alignment vertical="top"/>
    </xf>
    <xf numFmtId="0" fontId="13" fillId="4" borderId="6" xfId="0" applyFont="1" applyFill="1" applyBorder="1" applyAlignment="1">
      <alignment vertical="top"/>
    </xf>
    <xf numFmtId="0" fontId="0" fillId="0" borderId="7" xfId="0" applyBorder="1" applyAlignment="1">
      <alignment horizontal="center"/>
    </xf>
    <xf numFmtId="0" fontId="0" fillId="0" borderId="7" xfId="0" applyBorder="1" applyAlignment="1">
      <alignment horizontal="center" wrapText="1"/>
    </xf>
    <xf numFmtId="0" fontId="6" fillId="0" borderId="7" xfId="0" applyFont="1" applyBorder="1" applyAlignment="1">
      <alignment horizontal="center"/>
    </xf>
    <xf numFmtId="0" fontId="0" fillId="0" borderId="7" xfId="0" applyBorder="1"/>
    <xf numFmtId="0" fontId="6" fillId="0" borderId="0" xfId="0" applyFont="1" applyAlignment="1">
      <alignment horizontal="center" wrapText="1"/>
    </xf>
    <xf numFmtId="0" fontId="0" fillId="0" borderId="0" xfId="0" applyAlignment="1">
      <alignment horizontal="left"/>
    </xf>
    <xf numFmtId="0" fontId="15" fillId="4" borderId="2" xfId="0" applyFont="1" applyFill="1" applyBorder="1" applyAlignment="1">
      <alignment vertical="top"/>
    </xf>
    <xf numFmtId="0" fontId="0" fillId="0" borderId="7" xfId="0" applyFill="1" applyBorder="1" applyAlignment="1">
      <alignment horizontal="center"/>
    </xf>
    <xf numFmtId="0" fontId="0" fillId="6" borderId="7" xfId="0" applyFill="1" applyBorder="1"/>
    <xf numFmtId="0" fontId="0" fillId="0" borderId="0" xfId="0" applyFill="1" applyBorder="1" applyAlignment="1">
      <alignment horizontal="center" wrapText="1"/>
    </xf>
    <xf numFmtId="0" fontId="6" fillId="0" borderId="3" xfId="0" applyFont="1" applyFill="1" applyBorder="1" applyAlignment="1">
      <alignment horizontal="center"/>
    </xf>
    <xf numFmtId="0" fontId="0" fillId="5" borderId="7" xfId="0" applyFill="1" applyBorder="1"/>
    <xf numFmtId="0" fontId="0" fillId="5" borderId="0" xfId="0" applyFill="1" applyAlignment="1"/>
    <xf numFmtId="0" fontId="0" fillId="0" borderId="0" xfId="0" applyBorder="1" applyAlignment="1">
      <alignment horizontal="center"/>
    </xf>
    <xf numFmtId="0" fontId="8" fillId="0" borderId="7" xfId="0" applyFont="1" applyBorder="1" applyAlignment="1">
      <alignment horizontal="left" vertical="center"/>
    </xf>
    <xf numFmtId="0" fontId="6" fillId="0" borderId="0" xfId="0" applyFont="1" applyBorder="1" applyAlignment="1">
      <alignment horizontal="center"/>
    </xf>
    <xf numFmtId="0" fontId="6" fillId="0" borderId="7" xfId="0" applyFont="1" applyBorder="1" applyAlignment="1">
      <alignment horizontal="center" wrapText="1"/>
    </xf>
    <xf numFmtId="0" fontId="0" fillId="0" borderId="7" xfId="0" applyBorder="1" applyAlignment="1">
      <alignment wrapText="1"/>
    </xf>
    <xf numFmtId="0" fontId="0" fillId="8" borderId="7" xfId="0" applyFill="1" applyBorder="1"/>
    <xf numFmtId="0" fontId="0" fillId="8" borderId="0" xfId="0" applyFill="1" applyAlignment="1"/>
    <xf numFmtId="0" fontId="15" fillId="15" borderId="2" xfId="0" applyFont="1" applyFill="1" applyBorder="1" applyAlignment="1">
      <alignment vertical="top"/>
    </xf>
    <xf numFmtId="0" fontId="0" fillId="16" borderId="7" xfId="0" applyFill="1" applyBorder="1"/>
    <xf numFmtId="0" fontId="0" fillId="16" borderId="0" xfId="0" applyFill="1" applyAlignment="1"/>
    <xf numFmtId="0" fontId="0" fillId="16" borderId="0" xfId="0" applyFill="1"/>
    <xf numFmtId="0" fontId="2" fillId="16" borderId="0" xfId="0" applyFont="1" applyFill="1" applyAlignment="1">
      <alignment horizontal="left" vertical="center" wrapText="1"/>
    </xf>
    <xf numFmtId="0" fontId="0" fillId="17" borderId="0" xfId="0" applyFill="1"/>
    <xf numFmtId="0" fontId="2" fillId="17" borderId="0" xfId="0" applyFont="1" applyFill="1" applyAlignment="1">
      <alignment horizontal="left" vertical="center" wrapText="1"/>
    </xf>
    <xf numFmtId="0" fontId="0" fillId="17" borderId="7" xfId="0" applyFill="1" applyBorder="1"/>
    <xf numFmtId="0" fontId="0" fillId="0" borderId="0" xfId="0" applyAlignment="1">
      <alignment horizontal="center"/>
    </xf>
    <xf numFmtId="0" fontId="12" fillId="0" borderId="0" xfId="3" applyFont="1" applyAlignment="1">
      <alignment horizontal="center"/>
    </xf>
    <xf numFmtId="0" fontId="5" fillId="0" borderId="0" xfId="0" applyFont="1" applyAlignment="1">
      <alignment horizontal="center"/>
    </xf>
    <xf numFmtId="0" fontId="17" fillId="4" borderId="2" xfId="0" applyFont="1" applyFill="1" applyBorder="1" applyAlignment="1">
      <alignment vertical="top"/>
    </xf>
    <xf numFmtId="0" fontId="15" fillId="4" borderId="0" xfId="0" applyFont="1" applyFill="1" applyBorder="1" applyAlignment="1">
      <alignment vertical="top"/>
    </xf>
    <xf numFmtId="0" fontId="6" fillId="0" borderId="1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0" fillId="0" borderId="5" xfId="0" applyBorder="1"/>
    <xf numFmtId="0" fontId="2" fillId="18" borderId="0" xfId="0" applyFont="1" applyFill="1" applyAlignment="1">
      <alignment horizontal="left" vertical="center" wrapText="1"/>
    </xf>
    <xf numFmtId="0" fontId="0" fillId="15" borderId="5" xfId="0" applyFill="1" applyBorder="1"/>
    <xf numFmtId="0" fontId="0" fillId="19" borderId="0" xfId="0" applyFill="1"/>
    <xf numFmtId="0" fontId="0" fillId="17" borderId="1" xfId="0" applyFill="1" applyBorder="1" applyAlignment="1">
      <alignment horizontal="center"/>
    </xf>
    <xf numFmtId="0" fontId="0" fillId="15" borderId="0" xfId="0" applyFill="1"/>
    <xf numFmtId="0" fontId="2" fillId="15" borderId="0" xfId="0" applyFont="1" applyFill="1" applyAlignment="1">
      <alignment horizontal="left" vertical="center" wrapText="1"/>
    </xf>
    <xf numFmtId="0" fontId="0" fillId="15" borderId="7" xfId="0" applyFill="1" applyBorder="1"/>
    <xf numFmtId="0" fontId="0" fillId="20" borderId="0" xfId="0" applyFill="1" applyAlignment="1"/>
    <xf numFmtId="0" fontId="0" fillId="20" borderId="7" xfId="0" applyFill="1" applyBorder="1"/>
    <xf numFmtId="0" fontId="0" fillId="20" borderId="0" xfId="0" applyFill="1"/>
    <xf numFmtId="0" fontId="2" fillId="20" borderId="0" xfId="0" applyFont="1" applyFill="1" applyAlignment="1">
      <alignment horizontal="left" vertical="center" wrapText="1"/>
    </xf>
    <xf numFmtId="0" fontId="0" fillId="19" borderId="1" xfId="0" applyFill="1" applyBorder="1" applyAlignment="1">
      <alignment horizontal="center"/>
    </xf>
    <xf numFmtId="0" fontId="7" fillId="18" borderId="0" xfId="0" applyFont="1" applyFill="1"/>
    <xf numFmtId="0" fontId="8" fillId="0" borderId="0" xfId="0" applyFont="1" applyBorder="1" applyAlignment="1">
      <alignment horizontal="left" vertical="center"/>
    </xf>
    <xf numFmtId="0" fontId="0" fillId="21" borderId="0" xfId="0" applyFill="1"/>
    <xf numFmtId="0" fontId="0" fillId="22" borderId="0" xfId="0" applyFill="1"/>
    <xf numFmtId="0" fontId="0" fillId="15" borderId="0" xfId="0" applyFill="1" applyAlignment="1"/>
    <xf numFmtId="0" fontId="0" fillId="6" borderId="0" xfId="0" applyFill="1" applyAlignment="1">
      <alignment horizontal="center"/>
    </xf>
    <xf numFmtId="0" fontId="12" fillId="19" borderId="0" xfId="3" applyFont="1" applyFill="1" applyAlignment="1">
      <alignment horizontal="center"/>
    </xf>
    <xf numFmtId="0" fontId="0" fillId="19" borderId="0" xfId="0" applyFill="1" applyAlignment="1"/>
    <xf numFmtId="0" fontId="0" fillId="19" borderId="7" xfId="0" applyFill="1" applyBorder="1"/>
    <xf numFmtId="0" fontId="0" fillId="0" borderId="0" xfId="0" applyAlignment="1">
      <alignment horizontal="center"/>
    </xf>
    <xf numFmtId="0" fontId="12" fillId="0" borderId="0" xfId="3" applyFont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/>
    <xf numFmtId="0" fontId="4" fillId="0" borderId="0" xfId="0" applyFont="1" applyAlignment="1">
      <alignment horizontal="center" wrapText="1"/>
    </xf>
    <xf numFmtId="0" fontId="12" fillId="0" borderId="0" xfId="0" applyFont="1" applyAlignment="1">
      <alignment horizontal="center" wrapText="1"/>
    </xf>
    <xf numFmtId="0" fontId="18" fillId="4" borderId="0" xfId="0" applyFont="1" applyFill="1" applyBorder="1" applyAlignment="1">
      <alignment horizontal="center" wrapText="1"/>
    </xf>
    <xf numFmtId="0" fontId="18" fillId="4" borderId="0" xfId="0" applyFont="1" applyFill="1" applyBorder="1" applyAlignment="1">
      <alignment wrapText="1"/>
    </xf>
    <xf numFmtId="0" fontId="18" fillId="23" borderId="0" xfId="0" applyFont="1" applyFill="1" applyBorder="1" applyAlignment="1">
      <alignment horizontal="center" wrapText="1"/>
    </xf>
    <xf numFmtId="0" fontId="0" fillId="4" borderId="0" xfId="0" applyFill="1" applyBorder="1"/>
    <xf numFmtId="0" fontId="1" fillId="2" borderId="0" xfId="0" applyFont="1" applyFill="1" applyAlignment="1">
      <alignment horizontal="left" vertical="center" wrapText="1"/>
    </xf>
    <xf numFmtId="0" fontId="19" fillId="0" borderId="0" xfId="0" applyFont="1" applyFill="1" applyBorder="1" applyAlignment="1">
      <alignment vertical="top" wrapText="1"/>
    </xf>
    <xf numFmtId="0" fontId="3" fillId="0" borderId="0" xfId="1" applyFill="1" applyBorder="1" applyAlignment="1">
      <alignment horizontal="left" vertical="center"/>
    </xf>
    <xf numFmtId="0" fontId="20" fillId="0" borderId="0" xfId="0" applyFont="1" applyFill="1" applyBorder="1" applyAlignment="1">
      <alignment vertical="top" wrapText="1"/>
    </xf>
    <xf numFmtId="0" fontId="20" fillId="15" borderId="0" xfId="0" applyFont="1" applyFill="1" applyBorder="1" applyAlignment="1">
      <alignment vertical="top" wrapText="1"/>
    </xf>
    <xf numFmtId="0" fontId="20" fillId="24" borderId="0" xfId="0" applyFont="1" applyFill="1" applyBorder="1" applyAlignment="1">
      <alignment vertical="top" wrapText="1"/>
    </xf>
    <xf numFmtId="0" fontId="0" fillId="24" borderId="0" xfId="0" applyFill="1"/>
    <xf numFmtId="0" fontId="0" fillId="25" borderId="0" xfId="0" applyFill="1"/>
    <xf numFmtId="0" fontId="0" fillId="25" borderId="7" xfId="0" applyFill="1" applyBorder="1"/>
    <xf numFmtId="0" fontId="2" fillId="25" borderId="0" xfId="0" applyFont="1" applyFill="1" applyAlignment="1">
      <alignment horizontal="left" vertical="center" wrapText="1"/>
    </xf>
    <xf numFmtId="0" fontId="15" fillId="26" borderId="2" xfId="0" applyFont="1" applyFill="1" applyBorder="1" applyAlignment="1">
      <alignment vertical="top"/>
    </xf>
    <xf numFmtId="0" fontId="0" fillId="26" borderId="5" xfId="0" applyFill="1" applyBorder="1"/>
    <xf numFmtId="0" fontId="15" fillId="15" borderId="0" xfId="0" applyFont="1" applyFill="1" applyBorder="1" applyAlignment="1">
      <alignment vertical="top"/>
    </xf>
    <xf numFmtId="0" fontId="15" fillId="0" borderId="0" xfId="0" applyFont="1" applyFill="1" applyBorder="1" applyAlignment="1">
      <alignment vertical="top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5" borderId="0" xfId="0" applyFill="1" applyBorder="1"/>
    <xf numFmtId="0" fontId="15" fillId="26" borderId="0" xfId="0" applyFont="1" applyFill="1" applyBorder="1" applyAlignment="1">
      <alignment vertical="top"/>
    </xf>
    <xf numFmtId="0" fontId="19" fillId="4" borderId="0" xfId="0" applyFont="1" applyFill="1" applyBorder="1" applyAlignment="1">
      <alignment vertical="top" wrapText="1"/>
    </xf>
    <xf numFmtId="0" fontId="3" fillId="4" borderId="0" xfId="1" applyFill="1" applyBorder="1" applyAlignment="1">
      <alignment horizontal="left" vertical="center"/>
    </xf>
    <xf numFmtId="0" fontId="0" fillId="18" borderId="0" xfId="0" applyFill="1"/>
    <xf numFmtId="0" fontId="0" fillId="24" borderId="1" xfId="0" applyFill="1" applyBorder="1" applyAlignment="1">
      <alignment horizontal="center"/>
    </xf>
    <xf numFmtId="0" fontId="0" fillId="27" borderId="0" xfId="0" applyFill="1"/>
    <xf numFmtId="0" fontId="0" fillId="22" borderId="0" xfId="0" applyFill="1" applyBorder="1" applyAlignment="1">
      <alignment horizontal="center"/>
    </xf>
    <xf numFmtId="0" fontId="0" fillId="28" borderId="0" xfId="0" applyFill="1"/>
    <xf numFmtId="0" fontId="0" fillId="17" borderId="0" xfId="0" applyFill="1" applyBorder="1" applyAlignment="1">
      <alignment horizontal="center"/>
    </xf>
    <xf numFmtId="0" fontId="0" fillId="17" borderId="0" xfId="0" applyFill="1" applyBorder="1"/>
    <xf numFmtId="0" fontId="12" fillId="0" borderId="0" xfId="3" applyFont="1" applyFill="1" applyAlignment="1">
      <alignment horizontal="center"/>
    </xf>
    <xf numFmtId="0" fontId="6" fillId="0" borderId="0" xfId="0" applyFont="1" applyBorder="1" applyAlignment="1">
      <alignment horizontal="center" wrapText="1"/>
    </xf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6" borderId="0" xfId="0" applyFill="1" applyBorder="1"/>
    <xf numFmtId="0" fontId="8" fillId="0" borderId="0" xfId="0" applyFont="1" applyFill="1" applyBorder="1" applyAlignment="1">
      <alignment horizontal="left" vertical="center"/>
    </xf>
    <xf numFmtId="0" fontId="0" fillId="19" borderId="0" xfId="0" applyFill="1" applyBorder="1" applyAlignment="1">
      <alignment horizontal="center"/>
    </xf>
    <xf numFmtId="0" fontId="8" fillId="0" borderId="7" xfId="0" applyFont="1" applyFill="1" applyBorder="1" applyAlignment="1">
      <alignment horizontal="left" vertical="center"/>
    </xf>
    <xf numFmtId="0" fontId="0" fillId="26" borderId="7" xfId="0" applyFill="1" applyBorder="1"/>
    <xf numFmtId="0" fontId="0" fillId="0" borderId="7" xfId="0" applyFill="1" applyBorder="1"/>
    <xf numFmtId="0" fontId="20" fillId="21" borderId="0" xfId="0" applyFont="1" applyFill="1" applyBorder="1" applyAlignment="1">
      <alignment vertical="top" wrapText="1"/>
    </xf>
    <xf numFmtId="0" fontId="4" fillId="0" borderId="0" xfId="0" applyFont="1" applyFill="1" applyAlignment="1">
      <alignment horizontal="center"/>
    </xf>
    <xf numFmtId="0" fontId="0" fillId="0" borderId="0" xfId="0" applyBorder="1" applyAlignment="1"/>
    <xf numFmtId="0" fontId="0" fillId="0" borderId="0" xfId="0" applyFont="1" applyAlignment="1">
      <alignment horizontal="center"/>
    </xf>
    <xf numFmtId="0" fontId="0" fillId="16" borderId="0" xfId="0" applyFill="1" applyBorder="1"/>
    <xf numFmtId="0" fontId="0" fillId="20" borderId="0" xfId="0" applyFill="1" applyBorder="1"/>
    <xf numFmtId="0" fontId="0" fillId="22" borderId="7" xfId="0" applyFill="1" applyBorder="1"/>
    <xf numFmtId="0" fontId="0" fillId="0" borderId="7" xfId="0" applyBorder="1" applyAlignment="1">
      <alignment horizontal="left"/>
    </xf>
    <xf numFmtId="0" fontId="7" fillId="0" borderId="7" xfId="0" applyFont="1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8" borderId="0" xfId="0" applyFill="1" applyBorder="1"/>
    <xf numFmtId="0" fontId="0" fillId="15" borderId="0" xfId="0" applyFill="1" applyBorder="1"/>
  </cellXfs>
  <cellStyles count="4">
    <cellStyle name="Hyperlink" xfId="1" builtinId="8"/>
    <cellStyle name="Normal" xfId="0" builtinId="0"/>
    <cellStyle name="Normal 2" xfId="2"/>
    <cellStyle name="Normal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GIF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jp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jp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600075</xdr:colOff>
      <xdr:row>1</xdr:row>
      <xdr:rowOff>171450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00075" cy="600075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28575</xdr:rowOff>
    </xdr:from>
    <xdr:to>
      <xdr:col>0</xdr:col>
      <xdr:colOff>876299</xdr:colOff>
      <xdr:row>1</xdr:row>
      <xdr:rowOff>19049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350" y="28575"/>
          <a:ext cx="742949" cy="74294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</xdr:rowOff>
    </xdr:from>
    <xdr:to>
      <xdr:col>1</xdr:col>
      <xdr:colOff>9525</xdr:colOff>
      <xdr:row>1</xdr:row>
      <xdr:rowOff>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1"/>
          <a:ext cx="800099" cy="80009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1092200</xdr:colOff>
      <xdr:row>1</xdr:row>
      <xdr:rowOff>28575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92200" cy="6477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546100</xdr:colOff>
      <xdr:row>1</xdr:row>
      <xdr:rowOff>269875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46100" cy="7366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752475</xdr:colOff>
      <xdr:row>1</xdr:row>
      <xdr:rowOff>173175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52475" cy="6399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781050</xdr:colOff>
      <xdr:row>1</xdr:row>
      <xdr:rowOff>116591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81050" cy="58331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0</xdr:rowOff>
    </xdr:from>
    <xdr:to>
      <xdr:col>0</xdr:col>
      <xdr:colOff>571500</xdr:colOff>
      <xdr:row>1</xdr:row>
      <xdr:rowOff>219075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" y="0"/>
          <a:ext cx="400050" cy="6858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457200</xdr:colOff>
      <xdr:row>2</xdr:row>
      <xdr:rowOff>1141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457200" cy="658366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10726</xdr:colOff>
      <xdr:row>1</xdr:row>
      <xdr:rowOff>219075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829876" cy="685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17" Type="http://schemas.openxmlformats.org/officeDocument/2006/relationships/hyperlink" Target="https://sports.yahoo.com/mlb/players/11428" TargetMode="External"/><Relationship Id="rId299" Type="http://schemas.openxmlformats.org/officeDocument/2006/relationships/hyperlink" Target="https://sports.yahoo.com/mlb/players/11331" TargetMode="External"/><Relationship Id="rId303" Type="http://schemas.openxmlformats.org/officeDocument/2006/relationships/hyperlink" Target="https://sports.yahoo.com/mlb/players/9015" TargetMode="External"/><Relationship Id="rId21" Type="http://schemas.openxmlformats.org/officeDocument/2006/relationships/hyperlink" Target="https://sports.yahoo.com/mlb/players/10175" TargetMode="External"/><Relationship Id="rId42" Type="http://schemas.openxmlformats.org/officeDocument/2006/relationships/hyperlink" Target="https://sports.yahoo.com/mlb/players/8875" TargetMode="External"/><Relationship Id="rId63" Type="http://schemas.openxmlformats.org/officeDocument/2006/relationships/hyperlink" Target="https://sports.yahoo.com/mlb/players/9640" TargetMode="External"/><Relationship Id="rId84" Type="http://schemas.openxmlformats.org/officeDocument/2006/relationships/hyperlink" Target="https://sports.yahoo.com/mlb/players/12390" TargetMode="External"/><Relationship Id="rId138" Type="http://schemas.openxmlformats.org/officeDocument/2006/relationships/hyperlink" Target="https://sports.yahoo.com/mlb/players/10183" TargetMode="External"/><Relationship Id="rId159" Type="http://schemas.openxmlformats.org/officeDocument/2006/relationships/hyperlink" Target="https://sports.yahoo.com/mlb/players/11370" TargetMode="External"/><Relationship Id="rId324" Type="http://schemas.openxmlformats.org/officeDocument/2006/relationships/hyperlink" Target="https://sports.yahoo.com/mlb/players/11866" TargetMode="External"/><Relationship Id="rId170" Type="http://schemas.openxmlformats.org/officeDocument/2006/relationships/hyperlink" Target="https://sports.yahoo.com/mlb/players/8996" TargetMode="External"/><Relationship Id="rId191" Type="http://schemas.openxmlformats.org/officeDocument/2006/relationships/hyperlink" Target="https://sports.yahoo.com/mlb/players/11417" TargetMode="External"/><Relationship Id="rId205" Type="http://schemas.openxmlformats.org/officeDocument/2006/relationships/hyperlink" Target="https://sports.yahoo.com/mlb/players/11731" TargetMode="External"/><Relationship Id="rId226" Type="http://schemas.openxmlformats.org/officeDocument/2006/relationships/hyperlink" Target="https://sports.yahoo.com/mlb/players/10700" TargetMode="External"/><Relationship Id="rId247" Type="http://schemas.openxmlformats.org/officeDocument/2006/relationships/hyperlink" Target="https://sports.yahoo.com/mlb/players/8287" TargetMode="External"/><Relationship Id="rId107" Type="http://schemas.openxmlformats.org/officeDocument/2006/relationships/hyperlink" Target="https://sports.yahoo.com/mlb/players/9747" TargetMode="External"/><Relationship Id="rId268" Type="http://schemas.openxmlformats.org/officeDocument/2006/relationships/hyperlink" Target="https://sports.yahoo.com/mlb/players/10835" TargetMode="External"/><Relationship Id="rId289" Type="http://schemas.openxmlformats.org/officeDocument/2006/relationships/hyperlink" Target="https://sports.yahoo.com/mlb/players/11348" TargetMode="External"/><Relationship Id="rId11" Type="http://schemas.openxmlformats.org/officeDocument/2006/relationships/hyperlink" Target="https://sports.yahoo.com/mlb/players/11536" TargetMode="External"/><Relationship Id="rId32" Type="http://schemas.openxmlformats.org/officeDocument/2006/relationships/hyperlink" Target="https://sports.yahoo.com/mlb/players/11193" TargetMode="External"/><Relationship Id="rId53" Type="http://schemas.openxmlformats.org/officeDocument/2006/relationships/hyperlink" Target="https://sports.yahoo.com/mlb/players/12116" TargetMode="External"/><Relationship Id="rId74" Type="http://schemas.openxmlformats.org/officeDocument/2006/relationships/hyperlink" Target="https://sports.yahoo.com/mlb/players/11912" TargetMode="External"/><Relationship Id="rId128" Type="http://schemas.openxmlformats.org/officeDocument/2006/relationships/hyperlink" Target="https://sports.yahoo.com/mlb/players/9620" TargetMode="External"/><Relationship Id="rId149" Type="http://schemas.openxmlformats.org/officeDocument/2006/relationships/hyperlink" Target="https://sports.yahoo.com/mlb/players/10910" TargetMode="External"/><Relationship Id="rId314" Type="http://schemas.openxmlformats.org/officeDocument/2006/relationships/hyperlink" Target="https://sports.yahoo.com/mlb/players/11357" TargetMode="External"/><Relationship Id="rId335" Type="http://schemas.openxmlformats.org/officeDocument/2006/relationships/hyperlink" Target="https://sports.yahoo.com/mlb/players/11398" TargetMode="External"/><Relationship Id="rId5" Type="http://schemas.openxmlformats.org/officeDocument/2006/relationships/hyperlink" Target="https://sports.yahoo.com/mlb/players/11768" TargetMode="External"/><Relationship Id="rId95" Type="http://schemas.openxmlformats.org/officeDocument/2006/relationships/hyperlink" Target="https://sports.yahoo.com/mlb/players/12120" TargetMode="External"/><Relationship Id="rId160" Type="http://schemas.openxmlformats.org/officeDocument/2006/relationships/hyperlink" Target="https://sports.yahoo.com/mlb/players/11035" TargetMode="External"/><Relationship Id="rId181" Type="http://schemas.openxmlformats.org/officeDocument/2006/relationships/hyperlink" Target="https://sports.yahoo.com/mlb/players/11117" TargetMode="External"/><Relationship Id="rId216" Type="http://schemas.openxmlformats.org/officeDocument/2006/relationships/hyperlink" Target="https://sports.yahoo.com/mlb/players/11315" TargetMode="External"/><Relationship Id="rId237" Type="http://schemas.openxmlformats.org/officeDocument/2006/relationships/hyperlink" Target="https://sports.yahoo.com/mlb/players/10918" TargetMode="External"/><Relationship Id="rId258" Type="http://schemas.openxmlformats.org/officeDocument/2006/relationships/hyperlink" Target="https://sports.yahoo.com/mlb/players/10922" TargetMode="External"/><Relationship Id="rId279" Type="http://schemas.openxmlformats.org/officeDocument/2006/relationships/hyperlink" Target="https://sports.yahoo.com/mlb/players/9903" TargetMode="External"/><Relationship Id="rId22" Type="http://schemas.openxmlformats.org/officeDocument/2006/relationships/hyperlink" Target="https://sports.yahoo.com/mlb/players/9842" TargetMode="External"/><Relationship Id="rId43" Type="http://schemas.openxmlformats.org/officeDocument/2006/relationships/hyperlink" Target="https://sports.yahoo.com/mlb/players/8650" TargetMode="External"/><Relationship Id="rId64" Type="http://schemas.openxmlformats.org/officeDocument/2006/relationships/hyperlink" Target="https://sports.yahoo.com/mlb/players/10258" TargetMode="External"/><Relationship Id="rId118" Type="http://schemas.openxmlformats.org/officeDocument/2006/relationships/hyperlink" Target="https://sports.yahoo.com/mlb/players/12096" TargetMode="External"/><Relationship Id="rId139" Type="http://schemas.openxmlformats.org/officeDocument/2006/relationships/hyperlink" Target="https://sports.yahoo.com/mlb/players/9584" TargetMode="External"/><Relationship Id="rId290" Type="http://schemas.openxmlformats.org/officeDocument/2006/relationships/hyperlink" Target="https://sports.yahoo.com/mlb/players/11822" TargetMode="External"/><Relationship Id="rId304" Type="http://schemas.openxmlformats.org/officeDocument/2006/relationships/hyperlink" Target="https://sports.yahoo.com/mlb/players/11914" TargetMode="External"/><Relationship Id="rId325" Type="http://schemas.openxmlformats.org/officeDocument/2006/relationships/hyperlink" Target="https://sports.yahoo.com/mlb/players/12435" TargetMode="External"/><Relationship Id="rId85" Type="http://schemas.openxmlformats.org/officeDocument/2006/relationships/hyperlink" Target="https://sports.yahoo.com/mlb/players/12449" TargetMode="External"/><Relationship Id="rId150" Type="http://schemas.openxmlformats.org/officeDocument/2006/relationships/hyperlink" Target="https://sports.yahoo.com/mlb/players/9176" TargetMode="External"/><Relationship Id="rId171" Type="http://schemas.openxmlformats.org/officeDocument/2006/relationships/hyperlink" Target="https://sports.yahoo.com/mlb/players/11393" TargetMode="External"/><Relationship Id="rId192" Type="http://schemas.openxmlformats.org/officeDocument/2006/relationships/hyperlink" Target="https://sports.yahoo.com/mlb/players/10959" TargetMode="External"/><Relationship Id="rId206" Type="http://schemas.openxmlformats.org/officeDocument/2006/relationships/hyperlink" Target="https://sports.yahoo.com/mlb/players/10056" TargetMode="External"/><Relationship Id="rId227" Type="http://schemas.openxmlformats.org/officeDocument/2006/relationships/hyperlink" Target="https://sports.yahoo.com/mlb/players/11763" TargetMode="External"/><Relationship Id="rId248" Type="http://schemas.openxmlformats.org/officeDocument/2006/relationships/hyperlink" Target="https://sports.yahoo.com/mlb/players/9262" TargetMode="External"/><Relationship Id="rId269" Type="http://schemas.openxmlformats.org/officeDocument/2006/relationships/hyperlink" Target="https://sports.yahoo.com/mlb/players/10509" TargetMode="External"/><Relationship Id="rId12" Type="http://schemas.openxmlformats.org/officeDocument/2006/relationships/hyperlink" Target="https://sports.yahoo.com/mlb/players/10610" TargetMode="External"/><Relationship Id="rId33" Type="http://schemas.openxmlformats.org/officeDocument/2006/relationships/hyperlink" Target="https://sports.yahoo.com/mlb/players/11121" TargetMode="External"/><Relationship Id="rId108" Type="http://schemas.openxmlformats.org/officeDocument/2006/relationships/hyperlink" Target="https://sports.yahoo.com/mlb/players/10480" TargetMode="External"/><Relationship Id="rId129" Type="http://schemas.openxmlformats.org/officeDocument/2006/relationships/hyperlink" Target="https://sports.yahoo.com/mlb/players/10592" TargetMode="External"/><Relationship Id="rId280" Type="http://schemas.openxmlformats.org/officeDocument/2006/relationships/hyperlink" Target="https://sports.yahoo.com/mlb/players/12204" TargetMode="External"/><Relationship Id="rId315" Type="http://schemas.openxmlformats.org/officeDocument/2006/relationships/hyperlink" Target="https://sports.yahoo.com/mlb/players/11645" TargetMode="External"/><Relationship Id="rId336" Type="http://schemas.openxmlformats.org/officeDocument/2006/relationships/hyperlink" Target="https://sports.yahoo.com/mlb/players/11789" TargetMode="External"/><Relationship Id="rId54" Type="http://schemas.openxmlformats.org/officeDocument/2006/relationships/hyperlink" Target="https://sports.yahoo.com/mlb/players/10159" TargetMode="External"/><Relationship Id="rId75" Type="http://schemas.openxmlformats.org/officeDocument/2006/relationships/hyperlink" Target="https://sports.yahoo.com/mlb/players/10420" TargetMode="External"/><Relationship Id="rId96" Type="http://schemas.openxmlformats.org/officeDocument/2006/relationships/hyperlink" Target="https://sports.yahoo.com/mlb/players/10514" TargetMode="External"/><Relationship Id="rId140" Type="http://schemas.openxmlformats.org/officeDocument/2006/relationships/hyperlink" Target="https://sports.yahoo.com/mlb/players/9861" TargetMode="External"/><Relationship Id="rId161" Type="http://schemas.openxmlformats.org/officeDocument/2006/relationships/hyperlink" Target="https://sports.yahoo.com/mlb/players/10438" TargetMode="External"/><Relationship Id="rId182" Type="http://schemas.openxmlformats.org/officeDocument/2006/relationships/hyperlink" Target="https://sports.yahoo.com/mlb/players/11632" TargetMode="External"/><Relationship Id="rId217" Type="http://schemas.openxmlformats.org/officeDocument/2006/relationships/hyperlink" Target="https://sports.yahoo.com/mlb/players/11548" TargetMode="External"/><Relationship Id="rId6" Type="http://schemas.openxmlformats.org/officeDocument/2006/relationships/hyperlink" Target="https://sports.yahoo.com/mlb/players/9385" TargetMode="External"/><Relationship Id="rId238" Type="http://schemas.openxmlformats.org/officeDocument/2006/relationships/hyperlink" Target="https://sports.yahoo.com/mlb/players/9571" TargetMode="External"/><Relationship Id="rId259" Type="http://schemas.openxmlformats.org/officeDocument/2006/relationships/hyperlink" Target="https://sports.yahoo.com/mlb/players/11349" TargetMode="External"/><Relationship Id="rId23" Type="http://schemas.openxmlformats.org/officeDocument/2006/relationships/hyperlink" Target="https://sports.yahoo.com/mlb/players/12514" TargetMode="External"/><Relationship Id="rId119" Type="http://schemas.openxmlformats.org/officeDocument/2006/relationships/hyperlink" Target="https://sports.yahoo.com/mlb/players/11284" TargetMode="External"/><Relationship Id="rId270" Type="http://schemas.openxmlformats.org/officeDocument/2006/relationships/hyperlink" Target="https://sports.yahoo.com/mlb/players/11531" TargetMode="External"/><Relationship Id="rId291" Type="http://schemas.openxmlformats.org/officeDocument/2006/relationships/hyperlink" Target="https://sports.yahoo.com/mlb/players/10456" TargetMode="External"/><Relationship Id="rId305" Type="http://schemas.openxmlformats.org/officeDocument/2006/relationships/hyperlink" Target="https://sports.yahoo.com/mlb/players/9853" TargetMode="External"/><Relationship Id="rId326" Type="http://schemas.openxmlformats.org/officeDocument/2006/relationships/hyperlink" Target="https://sports.yahoo.com/mlb/players/10166" TargetMode="External"/><Relationship Id="rId44" Type="http://schemas.openxmlformats.org/officeDocument/2006/relationships/hyperlink" Target="https://sports.yahoo.com/mlb/players/10794" TargetMode="External"/><Relationship Id="rId65" Type="http://schemas.openxmlformats.org/officeDocument/2006/relationships/hyperlink" Target="https://sports.yahoo.com/mlb/players/12392" TargetMode="External"/><Relationship Id="rId86" Type="http://schemas.openxmlformats.org/officeDocument/2006/relationships/hyperlink" Target="https://sports.yahoo.com/mlb/players/12746" TargetMode="External"/><Relationship Id="rId130" Type="http://schemas.openxmlformats.org/officeDocument/2006/relationships/hyperlink" Target="https://sports.yahoo.com/mlb/players/60137" TargetMode="External"/><Relationship Id="rId151" Type="http://schemas.openxmlformats.org/officeDocument/2006/relationships/hyperlink" Target="https://sports.yahoo.com/mlb/players/8918" TargetMode="External"/><Relationship Id="rId172" Type="http://schemas.openxmlformats.org/officeDocument/2006/relationships/hyperlink" Target="https://sports.yahoo.com/mlb/players/11529" TargetMode="External"/><Relationship Id="rId193" Type="http://schemas.openxmlformats.org/officeDocument/2006/relationships/hyperlink" Target="https://sports.yahoo.com/mlb/players/12351" TargetMode="External"/><Relationship Id="rId207" Type="http://schemas.openxmlformats.org/officeDocument/2006/relationships/hyperlink" Target="https://sports.yahoo.com/mlb/players/12339" TargetMode="External"/><Relationship Id="rId228" Type="http://schemas.openxmlformats.org/officeDocument/2006/relationships/hyperlink" Target="https://sports.yahoo.com/mlb/players/11112" TargetMode="External"/><Relationship Id="rId249" Type="http://schemas.openxmlformats.org/officeDocument/2006/relationships/hyperlink" Target="https://sports.yahoo.com/mlb/players/10152" TargetMode="External"/><Relationship Id="rId13" Type="http://schemas.openxmlformats.org/officeDocument/2006/relationships/hyperlink" Target="https://sports.yahoo.com/mlb/players/9547" TargetMode="External"/><Relationship Id="rId109" Type="http://schemas.openxmlformats.org/officeDocument/2006/relationships/hyperlink" Target="https://sports.yahoo.com/mlb/players/12588" TargetMode="External"/><Relationship Id="rId260" Type="http://schemas.openxmlformats.org/officeDocument/2006/relationships/hyperlink" Target="https://sports.yahoo.com/mlb/players/10849" TargetMode="External"/><Relationship Id="rId281" Type="http://schemas.openxmlformats.org/officeDocument/2006/relationships/hyperlink" Target="https://sports.yahoo.com/mlb/players/9844" TargetMode="External"/><Relationship Id="rId316" Type="http://schemas.openxmlformats.org/officeDocument/2006/relationships/hyperlink" Target="https://sports.yahoo.com/mlb/players/11253" TargetMode="External"/><Relationship Id="rId337" Type="http://schemas.openxmlformats.org/officeDocument/2006/relationships/printerSettings" Target="../printerSettings/printerSettings3.bin"/><Relationship Id="rId34" Type="http://schemas.openxmlformats.org/officeDocument/2006/relationships/hyperlink" Target="https://sports.yahoo.com/mlb/players/10076" TargetMode="External"/><Relationship Id="rId55" Type="http://schemas.openxmlformats.org/officeDocument/2006/relationships/hyperlink" Target="https://sports.yahoo.com/mlb/players/11732" TargetMode="External"/><Relationship Id="rId76" Type="http://schemas.openxmlformats.org/officeDocument/2006/relationships/hyperlink" Target="https://sports.yahoo.com/mlb/players/11527" TargetMode="External"/><Relationship Id="rId97" Type="http://schemas.openxmlformats.org/officeDocument/2006/relationships/hyperlink" Target="https://sports.yahoo.com/mlb/players/12281" TargetMode="External"/><Relationship Id="rId120" Type="http://schemas.openxmlformats.org/officeDocument/2006/relationships/hyperlink" Target="https://sports.yahoo.com/mlb/players/12314" TargetMode="External"/><Relationship Id="rId141" Type="http://schemas.openxmlformats.org/officeDocument/2006/relationships/hyperlink" Target="https://sports.yahoo.com/mlb/players/10839" TargetMode="External"/><Relationship Id="rId7" Type="http://schemas.openxmlformats.org/officeDocument/2006/relationships/hyperlink" Target="https://sports.yahoo.com/mlb/players/11568" TargetMode="External"/><Relationship Id="rId162" Type="http://schemas.openxmlformats.org/officeDocument/2006/relationships/hyperlink" Target="https://sports.yahoo.com/mlb/players/10326" TargetMode="External"/><Relationship Id="rId183" Type="http://schemas.openxmlformats.org/officeDocument/2006/relationships/hyperlink" Target="https://sports.yahoo.com/mlb/players/11091" TargetMode="External"/><Relationship Id="rId218" Type="http://schemas.openxmlformats.org/officeDocument/2006/relationships/hyperlink" Target="https://sports.yahoo.com/mlb/players/8180" TargetMode="External"/><Relationship Id="rId239" Type="http://schemas.openxmlformats.org/officeDocument/2006/relationships/hyperlink" Target="https://sports.yahoo.com/mlb/players/12210" TargetMode="External"/><Relationship Id="rId250" Type="http://schemas.openxmlformats.org/officeDocument/2006/relationships/hyperlink" Target="https://sports.yahoo.com/mlb/players/9544" TargetMode="External"/><Relationship Id="rId271" Type="http://schemas.openxmlformats.org/officeDocument/2006/relationships/hyperlink" Target="https://sports.yahoo.com/mlb/players/10465" TargetMode="External"/><Relationship Id="rId292" Type="http://schemas.openxmlformats.org/officeDocument/2006/relationships/hyperlink" Target="https://sports.yahoo.com/mlb/players/9002" TargetMode="External"/><Relationship Id="rId306" Type="http://schemas.openxmlformats.org/officeDocument/2006/relationships/hyperlink" Target="https://sports.yahoo.com/mlb/players/9507" TargetMode="External"/><Relationship Id="rId24" Type="http://schemas.openxmlformats.org/officeDocument/2006/relationships/hyperlink" Target="https://sports.yahoo.com/mlb/players/10205" TargetMode="External"/><Relationship Id="rId45" Type="http://schemas.openxmlformats.org/officeDocument/2006/relationships/hyperlink" Target="https://sports.yahoo.com/mlb/players/12345" TargetMode="External"/><Relationship Id="rId66" Type="http://schemas.openxmlformats.org/officeDocument/2006/relationships/hyperlink" Target="https://sports.yahoo.com/mlb/players/10462" TargetMode="External"/><Relationship Id="rId87" Type="http://schemas.openxmlformats.org/officeDocument/2006/relationships/hyperlink" Target="https://sports.yahoo.com/mlb/players/12614" TargetMode="External"/><Relationship Id="rId110" Type="http://schemas.openxmlformats.org/officeDocument/2006/relationships/hyperlink" Target="https://sports.yahoo.com/mlb/players/10860" TargetMode="External"/><Relationship Id="rId131" Type="http://schemas.openxmlformats.org/officeDocument/2006/relationships/hyperlink" Target="https://sports.yahoo.com/mlb/players/12275" TargetMode="External"/><Relationship Id="rId327" Type="http://schemas.openxmlformats.org/officeDocument/2006/relationships/hyperlink" Target="https://sports.yahoo.com/mlb/players/9558" TargetMode="External"/><Relationship Id="rId152" Type="http://schemas.openxmlformats.org/officeDocument/2006/relationships/hyperlink" Target="https://sports.yahoo.com/mlb/players/11263" TargetMode="External"/><Relationship Id="rId173" Type="http://schemas.openxmlformats.org/officeDocument/2006/relationships/hyperlink" Target="https://sports.yahoo.com/mlb/players/11722" TargetMode="External"/><Relationship Id="rId194" Type="http://schemas.openxmlformats.org/officeDocument/2006/relationships/hyperlink" Target="https://sports.yahoo.com/mlb/players/10565" TargetMode="External"/><Relationship Id="rId208" Type="http://schemas.openxmlformats.org/officeDocument/2006/relationships/hyperlink" Target="https://sports.yahoo.com/mlb/players/11384" TargetMode="External"/><Relationship Id="rId229" Type="http://schemas.openxmlformats.org/officeDocument/2006/relationships/hyperlink" Target="https://sports.yahoo.com/mlb/players/8193" TargetMode="External"/><Relationship Id="rId240" Type="http://schemas.openxmlformats.org/officeDocument/2006/relationships/hyperlink" Target="https://sports.yahoo.com/mlb/players/11343" TargetMode="External"/><Relationship Id="rId261" Type="http://schemas.openxmlformats.org/officeDocument/2006/relationships/hyperlink" Target="https://sports.yahoo.com/mlb/players/10835" TargetMode="External"/><Relationship Id="rId14" Type="http://schemas.openxmlformats.org/officeDocument/2006/relationships/hyperlink" Target="https://sports.yahoo.com/mlb/players/11251" TargetMode="External"/><Relationship Id="rId35" Type="http://schemas.openxmlformats.org/officeDocument/2006/relationships/hyperlink" Target="https://sports.yahoo.com/mlb/players/9846" TargetMode="External"/><Relationship Id="rId56" Type="http://schemas.openxmlformats.org/officeDocument/2006/relationships/hyperlink" Target="https://sports.yahoo.com/mlb/players/10322" TargetMode="External"/><Relationship Id="rId77" Type="http://schemas.openxmlformats.org/officeDocument/2006/relationships/hyperlink" Target="https://sports.yahoo.com/mlb/players/10566" TargetMode="External"/><Relationship Id="rId100" Type="http://schemas.openxmlformats.org/officeDocument/2006/relationships/hyperlink" Target="https://sports.yahoo.com/mlb/players/9701" TargetMode="External"/><Relationship Id="rId282" Type="http://schemas.openxmlformats.org/officeDocument/2006/relationships/hyperlink" Target="https://sports.yahoo.com/mlb/players/12307" TargetMode="External"/><Relationship Id="rId317" Type="http://schemas.openxmlformats.org/officeDocument/2006/relationships/hyperlink" Target="https://sports.yahoo.com/mlb/players/11236" TargetMode="External"/><Relationship Id="rId8" Type="http://schemas.openxmlformats.org/officeDocument/2006/relationships/hyperlink" Target="https://sports.yahoo.com/mlb/players/10601" TargetMode="External"/><Relationship Id="rId98" Type="http://schemas.openxmlformats.org/officeDocument/2006/relationships/hyperlink" Target="https://sports.yahoo.com/mlb/players/12330" TargetMode="External"/><Relationship Id="rId121" Type="http://schemas.openxmlformats.org/officeDocument/2006/relationships/hyperlink" Target="https://sports.yahoo.com/mlb/players/10230" TargetMode="External"/><Relationship Id="rId142" Type="http://schemas.openxmlformats.org/officeDocument/2006/relationships/hyperlink" Target="https://sports.yahoo.com/mlb/players/10639" TargetMode="External"/><Relationship Id="rId163" Type="http://schemas.openxmlformats.org/officeDocument/2006/relationships/hyperlink" Target="https://sports.yahoo.com/mlb/players/9823" TargetMode="External"/><Relationship Id="rId184" Type="http://schemas.openxmlformats.org/officeDocument/2006/relationships/hyperlink" Target="https://sports.yahoo.com/mlb/players/7590" TargetMode="External"/><Relationship Id="rId219" Type="http://schemas.openxmlformats.org/officeDocument/2006/relationships/hyperlink" Target="https://sports.yahoo.com/mlb/players/11381" TargetMode="External"/><Relationship Id="rId3" Type="http://schemas.openxmlformats.org/officeDocument/2006/relationships/hyperlink" Target="https://sports.yahoo.com/mlb/players/9517" TargetMode="External"/><Relationship Id="rId214" Type="http://schemas.openxmlformats.org/officeDocument/2006/relationships/hyperlink" Target="https://sports.yahoo.com/mlb/players/11526" TargetMode="External"/><Relationship Id="rId230" Type="http://schemas.openxmlformats.org/officeDocument/2006/relationships/hyperlink" Target="https://sports.yahoo.com/mlb/players/9121" TargetMode="External"/><Relationship Id="rId235" Type="http://schemas.openxmlformats.org/officeDocument/2006/relationships/hyperlink" Target="https://sports.yahoo.com/mlb/players/11217" TargetMode="External"/><Relationship Id="rId251" Type="http://schemas.openxmlformats.org/officeDocument/2006/relationships/hyperlink" Target="https://sports.yahoo.com/mlb/players/12036" TargetMode="External"/><Relationship Id="rId256" Type="http://schemas.openxmlformats.org/officeDocument/2006/relationships/hyperlink" Target="https://sports.yahoo.com/mlb/players/9876" TargetMode="External"/><Relationship Id="rId277" Type="http://schemas.openxmlformats.org/officeDocument/2006/relationships/hyperlink" Target="https://sports.yahoo.com/mlb/players/9108" TargetMode="External"/><Relationship Id="rId298" Type="http://schemas.openxmlformats.org/officeDocument/2006/relationships/hyperlink" Target="https://sports.yahoo.com/mlb/players/11847" TargetMode="External"/><Relationship Id="rId25" Type="http://schemas.openxmlformats.org/officeDocument/2006/relationships/hyperlink" Target="https://sports.yahoo.com/mlb/players/11202" TargetMode="External"/><Relationship Id="rId46" Type="http://schemas.openxmlformats.org/officeDocument/2006/relationships/hyperlink" Target="https://sports.yahoo.com/mlb/players/9882" TargetMode="External"/><Relationship Id="rId67" Type="http://schemas.openxmlformats.org/officeDocument/2006/relationships/hyperlink" Target="https://sports.yahoo.com/mlb/players/9718" TargetMode="External"/><Relationship Id="rId116" Type="http://schemas.openxmlformats.org/officeDocument/2006/relationships/hyperlink" Target="https://sports.yahoo.com/mlb/players/12615" TargetMode="External"/><Relationship Id="rId137" Type="http://schemas.openxmlformats.org/officeDocument/2006/relationships/hyperlink" Target="https://sports.yahoo.com/mlb/players/12503" TargetMode="External"/><Relationship Id="rId158" Type="http://schemas.openxmlformats.org/officeDocument/2006/relationships/hyperlink" Target="https://sports.yahoo.com/mlb/players/9228" TargetMode="External"/><Relationship Id="rId272" Type="http://schemas.openxmlformats.org/officeDocument/2006/relationships/hyperlink" Target="https://sports.yahoo.com/mlb/players/11221" TargetMode="External"/><Relationship Id="rId293" Type="http://schemas.openxmlformats.org/officeDocument/2006/relationships/hyperlink" Target="https://sports.yahoo.com/mlb/players/9590" TargetMode="External"/><Relationship Id="rId302" Type="http://schemas.openxmlformats.org/officeDocument/2006/relationships/hyperlink" Target="https://sports.yahoo.com/mlb/players/10898" TargetMode="External"/><Relationship Id="rId307" Type="http://schemas.openxmlformats.org/officeDocument/2006/relationships/hyperlink" Target="https://sports.yahoo.com/mlb/players/9552" TargetMode="External"/><Relationship Id="rId323" Type="http://schemas.openxmlformats.org/officeDocument/2006/relationships/hyperlink" Target="https://sports.yahoo.com/mlb/players/10499" TargetMode="External"/><Relationship Id="rId328" Type="http://schemas.openxmlformats.org/officeDocument/2006/relationships/hyperlink" Target="https://sports.yahoo.com/mlb/players/11391" TargetMode="External"/><Relationship Id="rId20" Type="http://schemas.openxmlformats.org/officeDocument/2006/relationships/hyperlink" Target="https://sports.yahoo.com/mlb/players/10234" TargetMode="External"/><Relationship Id="rId41" Type="http://schemas.openxmlformats.org/officeDocument/2006/relationships/hyperlink" Target="https://sports.yahoo.com/mlb/players/10572" TargetMode="External"/><Relationship Id="rId62" Type="http://schemas.openxmlformats.org/officeDocument/2006/relationships/hyperlink" Target="https://sports.yahoo.com/mlb/players/11480" TargetMode="External"/><Relationship Id="rId83" Type="http://schemas.openxmlformats.org/officeDocument/2006/relationships/hyperlink" Target="https://sports.yahoo.com/mlb/players/11573" TargetMode="External"/><Relationship Id="rId88" Type="http://schemas.openxmlformats.org/officeDocument/2006/relationships/hyperlink" Target="https://sports.yahoo.com/mlb/players/9563" TargetMode="External"/><Relationship Id="rId111" Type="http://schemas.openxmlformats.org/officeDocument/2006/relationships/hyperlink" Target="https://sports.yahoo.com/mlb/players/10569" TargetMode="External"/><Relationship Id="rId132" Type="http://schemas.openxmlformats.org/officeDocument/2006/relationships/hyperlink" Target="https://sports.yahoo.com/mlb/players/11903" TargetMode="External"/><Relationship Id="rId153" Type="http://schemas.openxmlformats.org/officeDocument/2006/relationships/hyperlink" Target="https://sports.yahoo.com/mlb/players/10440" TargetMode="External"/><Relationship Id="rId174" Type="http://schemas.openxmlformats.org/officeDocument/2006/relationships/hyperlink" Target="https://sports.yahoo.com/mlb/players/9877" TargetMode="External"/><Relationship Id="rId179" Type="http://schemas.openxmlformats.org/officeDocument/2006/relationships/hyperlink" Target="https://sports.yahoo.com/mlb/players/9546" TargetMode="External"/><Relationship Id="rId195" Type="http://schemas.openxmlformats.org/officeDocument/2006/relationships/hyperlink" Target="https://sports.yahoo.com/mlb/players/11138" TargetMode="External"/><Relationship Id="rId209" Type="http://schemas.openxmlformats.org/officeDocument/2006/relationships/hyperlink" Target="https://sports.yahoo.com/mlb/players/9339" TargetMode="External"/><Relationship Id="rId190" Type="http://schemas.openxmlformats.org/officeDocument/2006/relationships/hyperlink" Target="https://sports.yahoo.com/mlb/players/9573" TargetMode="External"/><Relationship Id="rId204" Type="http://schemas.openxmlformats.org/officeDocument/2006/relationships/hyperlink" Target="https://sports.yahoo.com/mlb/players/11817" TargetMode="External"/><Relationship Id="rId220" Type="http://schemas.openxmlformats.org/officeDocument/2006/relationships/hyperlink" Target="https://sports.yahoo.com/mlb/players/11643" TargetMode="External"/><Relationship Id="rId225" Type="http://schemas.openxmlformats.org/officeDocument/2006/relationships/hyperlink" Target="https://sports.yahoo.com/mlb/players/8861" TargetMode="External"/><Relationship Id="rId241" Type="http://schemas.openxmlformats.org/officeDocument/2006/relationships/hyperlink" Target="https://sports.yahoo.com/mlb/players/10923" TargetMode="External"/><Relationship Id="rId246" Type="http://schemas.openxmlformats.org/officeDocument/2006/relationships/hyperlink" Target="https://sports.yahoo.com/mlb/players/10274" TargetMode="External"/><Relationship Id="rId267" Type="http://schemas.openxmlformats.org/officeDocument/2006/relationships/hyperlink" Target="https://sports.yahoo.com/mlb/players/11009" TargetMode="External"/><Relationship Id="rId288" Type="http://schemas.openxmlformats.org/officeDocument/2006/relationships/hyperlink" Target="https://sports.yahoo.com/mlb/players/10439" TargetMode="External"/><Relationship Id="rId15" Type="http://schemas.openxmlformats.org/officeDocument/2006/relationships/hyperlink" Target="https://sports.yahoo.com/mlb/players/11838" TargetMode="External"/><Relationship Id="rId36" Type="http://schemas.openxmlformats.org/officeDocument/2006/relationships/hyperlink" Target="https://sports.yahoo.com/mlb/players/9606" TargetMode="External"/><Relationship Id="rId57" Type="http://schemas.openxmlformats.org/officeDocument/2006/relationships/hyperlink" Target="https://sports.yahoo.com/mlb/players/11231" TargetMode="External"/><Relationship Id="rId106" Type="http://schemas.openxmlformats.org/officeDocument/2006/relationships/hyperlink" Target="https://sports.yahoo.com/mlb/players/11104" TargetMode="External"/><Relationship Id="rId127" Type="http://schemas.openxmlformats.org/officeDocument/2006/relationships/hyperlink" Target="https://sports.yahoo.com/mlb/players/9567" TargetMode="External"/><Relationship Id="rId262" Type="http://schemas.openxmlformats.org/officeDocument/2006/relationships/hyperlink" Target="https://sports.yahoo.com/mlb/players/9124" TargetMode="External"/><Relationship Id="rId283" Type="http://schemas.openxmlformats.org/officeDocument/2006/relationships/hyperlink" Target="https://sports.yahoo.com/mlb/players/11709" TargetMode="External"/><Relationship Id="rId313" Type="http://schemas.openxmlformats.org/officeDocument/2006/relationships/hyperlink" Target="https://sports.yahoo.com/mlb/players/11208" TargetMode="External"/><Relationship Id="rId318" Type="http://schemas.openxmlformats.org/officeDocument/2006/relationships/hyperlink" Target="https://sports.yahoo.com/mlb/players/10432" TargetMode="External"/><Relationship Id="rId10" Type="http://schemas.openxmlformats.org/officeDocument/2006/relationships/hyperlink" Target="https://sports.yahoo.com/mlb/players/10131" TargetMode="External"/><Relationship Id="rId31" Type="http://schemas.openxmlformats.org/officeDocument/2006/relationships/hyperlink" Target="https://sports.yahoo.com/mlb/players/10474" TargetMode="External"/><Relationship Id="rId52" Type="http://schemas.openxmlformats.org/officeDocument/2006/relationships/hyperlink" Target="https://sports.yahoo.com/mlb/players/12393" TargetMode="External"/><Relationship Id="rId73" Type="http://schemas.openxmlformats.org/officeDocument/2006/relationships/hyperlink" Target="https://sports.yahoo.com/mlb/players/9898" TargetMode="External"/><Relationship Id="rId78" Type="http://schemas.openxmlformats.org/officeDocument/2006/relationships/hyperlink" Target="https://sports.yahoo.com/mlb/players/12056" TargetMode="External"/><Relationship Id="rId94" Type="http://schemas.openxmlformats.org/officeDocument/2006/relationships/hyperlink" Target="https://sports.yahoo.com/mlb/players/10862" TargetMode="External"/><Relationship Id="rId99" Type="http://schemas.openxmlformats.org/officeDocument/2006/relationships/hyperlink" Target="https://sports.yahoo.com/mlb/players/10597" TargetMode="External"/><Relationship Id="rId101" Type="http://schemas.openxmlformats.org/officeDocument/2006/relationships/hyperlink" Target="https://sports.yahoo.com/mlb/players/10789" TargetMode="External"/><Relationship Id="rId122" Type="http://schemas.openxmlformats.org/officeDocument/2006/relationships/hyperlink" Target="https://sports.yahoo.com/mlb/players/10765" TargetMode="External"/><Relationship Id="rId143" Type="http://schemas.openxmlformats.org/officeDocument/2006/relationships/hyperlink" Target="https://sports.yahoo.com/mlb/players/9116" TargetMode="External"/><Relationship Id="rId148" Type="http://schemas.openxmlformats.org/officeDocument/2006/relationships/hyperlink" Target="https://sports.yahoo.com/mlb/players/9779" TargetMode="External"/><Relationship Id="rId164" Type="http://schemas.openxmlformats.org/officeDocument/2006/relationships/hyperlink" Target="https://sports.yahoo.com/mlb/players/11235" TargetMode="External"/><Relationship Id="rId169" Type="http://schemas.openxmlformats.org/officeDocument/2006/relationships/hyperlink" Target="https://sports.yahoo.com/mlb/players/10621" TargetMode="External"/><Relationship Id="rId185" Type="http://schemas.openxmlformats.org/officeDocument/2006/relationships/hyperlink" Target="https://sports.yahoo.com/mlb/players/9329" TargetMode="External"/><Relationship Id="rId334" Type="http://schemas.openxmlformats.org/officeDocument/2006/relationships/hyperlink" Target="https://sports.yahoo.com/mlb/players/10970" TargetMode="External"/><Relationship Id="rId4" Type="http://schemas.openxmlformats.org/officeDocument/2006/relationships/hyperlink" Target="https://sports.yahoo.com/mlb/players/10235" TargetMode="External"/><Relationship Id="rId9" Type="http://schemas.openxmlformats.org/officeDocument/2006/relationships/hyperlink" Target="https://sports.yahoo.com/mlb/players/12688" TargetMode="External"/><Relationship Id="rId180" Type="http://schemas.openxmlformats.org/officeDocument/2006/relationships/hyperlink" Target="https://sports.yahoo.com/mlb/players/10692" TargetMode="External"/><Relationship Id="rId210" Type="http://schemas.openxmlformats.org/officeDocument/2006/relationships/hyperlink" Target="https://sports.yahoo.com/mlb/players/11771" TargetMode="External"/><Relationship Id="rId215" Type="http://schemas.openxmlformats.org/officeDocument/2006/relationships/hyperlink" Target="https://sports.yahoo.com/mlb/players/9821" TargetMode="External"/><Relationship Id="rId236" Type="http://schemas.openxmlformats.org/officeDocument/2006/relationships/hyperlink" Target="https://sports.yahoo.com/mlb/players/10899" TargetMode="External"/><Relationship Id="rId257" Type="http://schemas.openxmlformats.org/officeDocument/2006/relationships/hyperlink" Target="https://sports.yahoo.com/mlb/players/10429" TargetMode="External"/><Relationship Id="rId278" Type="http://schemas.openxmlformats.org/officeDocument/2006/relationships/hyperlink" Target="https://sports.yahoo.com/mlb/players/10215" TargetMode="External"/><Relationship Id="rId26" Type="http://schemas.openxmlformats.org/officeDocument/2006/relationships/hyperlink" Target="https://sports.yahoo.com/mlb/players/9872" TargetMode="External"/><Relationship Id="rId231" Type="http://schemas.openxmlformats.org/officeDocument/2006/relationships/hyperlink" Target="https://sports.yahoo.com/mlb/players/12401" TargetMode="External"/><Relationship Id="rId252" Type="http://schemas.openxmlformats.org/officeDocument/2006/relationships/hyperlink" Target="https://sports.yahoo.com/mlb/players/11116" TargetMode="External"/><Relationship Id="rId273" Type="http://schemas.openxmlformats.org/officeDocument/2006/relationships/hyperlink" Target="https://sports.yahoo.com/mlb/players/11850" TargetMode="External"/><Relationship Id="rId294" Type="http://schemas.openxmlformats.org/officeDocument/2006/relationships/hyperlink" Target="https://sports.yahoo.com/mlb/players/9949" TargetMode="External"/><Relationship Id="rId308" Type="http://schemas.openxmlformats.org/officeDocument/2006/relationships/hyperlink" Target="https://sports.yahoo.com/mlb/players/10577" TargetMode="External"/><Relationship Id="rId329" Type="http://schemas.openxmlformats.org/officeDocument/2006/relationships/hyperlink" Target="https://sports.yahoo.com/mlb/players/8868" TargetMode="External"/><Relationship Id="rId47" Type="http://schemas.openxmlformats.org/officeDocument/2006/relationships/hyperlink" Target="https://sports.yahoo.com/mlb/players/10660" TargetMode="External"/><Relationship Id="rId68" Type="http://schemas.openxmlformats.org/officeDocument/2006/relationships/hyperlink" Target="https://sports.yahoo.com/mlb/players/9605" TargetMode="External"/><Relationship Id="rId89" Type="http://schemas.openxmlformats.org/officeDocument/2006/relationships/hyperlink" Target="https://sports.yahoo.com/mlb/players/9896" TargetMode="External"/><Relationship Id="rId112" Type="http://schemas.openxmlformats.org/officeDocument/2006/relationships/hyperlink" Target="https://sports.yahoo.com/mlb/players/9358" TargetMode="External"/><Relationship Id="rId133" Type="http://schemas.openxmlformats.org/officeDocument/2006/relationships/hyperlink" Target="https://sports.yahoo.com/mlb/players/10214" TargetMode="External"/><Relationship Id="rId154" Type="http://schemas.openxmlformats.org/officeDocument/2006/relationships/hyperlink" Target="https://sports.yahoo.com/mlb/players/9111" TargetMode="External"/><Relationship Id="rId175" Type="http://schemas.openxmlformats.org/officeDocument/2006/relationships/hyperlink" Target="https://sports.yahoo.com/mlb/players/10646" TargetMode="External"/><Relationship Id="rId196" Type="http://schemas.openxmlformats.org/officeDocument/2006/relationships/hyperlink" Target="https://sports.yahoo.com/mlb/players/12175" TargetMode="External"/><Relationship Id="rId200" Type="http://schemas.openxmlformats.org/officeDocument/2006/relationships/hyperlink" Target="https://sports.yahoo.com/mlb/players/10574" TargetMode="External"/><Relationship Id="rId16" Type="http://schemas.openxmlformats.org/officeDocument/2006/relationships/hyperlink" Target="https://sports.yahoo.com/mlb/players/10296" TargetMode="External"/><Relationship Id="rId221" Type="http://schemas.openxmlformats.org/officeDocument/2006/relationships/hyperlink" Target="https://sports.yahoo.com/mlb/players/9098" TargetMode="External"/><Relationship Id="rId242" Type="http://schemas.openxmlformats.org/officeDocument/2006/relationships/hyperlink" Target="https://sports.yahoo.com/mlb/players/11238" TargetMode="External"/><Relationship Id="rId263" Type="http://schemas.openxmlformats.org/officeDocument/2006/relationships/hyperlink" Target="https://sports.yahoo.com/mlb/players/11057" TargetMode="External"/><Relationship Id="rId284" Type="http://schemas.openxmlformats.org/officeDocument/2006/relationships/hyperlink" Target="https://sports.yahoo.com/mlb/players/9559" TargetMode="External"/><Relationship Id="rId319" Type="http://schemas.openxmlformats.org/officeDocument/2006/relationships/hyperlink" Target="https://sports.yahoo.com/mlb/players/11826" TargetMode="External"/><Relationship Id="rId37" Type="http://schemas.openxmlformats.org/officeDocument/2006/relationships/hyperlink" Target="https://sports.yahoo.com/mlb/players/10877" TargetMode="External"/><Relationship Id="rId58" Type="http://schemas.openxmlformats.org/officeDocument/2006/relationships/hyperlink" Target="https://sports.yahoo.com/mlb/players/9771" TargetMode="External"/><Relationship Id="rId79" Type="http://schemas.openxmlformats.org/officeDocument/2006/relationships/hyperlink" Target="https://sports.yahoo.com/mlb/players/9893" TargetMode="External"/><Relationship Id="rId102" Type="http://schemas.openxmlformats.org/officeDocument/2006/relationships/hyperlink" Target="https://sports.yahoo.com/mlb/players/8967" TargetMode="External"/><Relationship Id="rId123" Type="http://schemas.openxmlformats.org/officeDocument/2006/relationships/hyperlink" Target="https://sports.yahoo.com/mlb/players/9105" TargetMode="External"/><Relationship Id="rId144" Type="http://schemas.openxmlformats.org/officeDocument/2006/relationships/hyperlink" Target="https://sports.yahoo.com/mlb/players/11495" TargetMode="External"/><Relationship Id="rId330" Type="http://schemas.openxmlformats.org/officeDocument/2006/relationships/hyperlink" Target="https://sports.yahoo.com/mlb/players/9758" TargetMode="External"/><Relationship Id="rId90" Type="http://schemas.openxmlformats.org/officeDocument/2006/relationships/hyperlink" Target="https://sports.yahoo.com/mlb/players/12324" TargetMode="External"/><Relationship Id="rId165" Type="http://schemas.openxmlformats.org/officeDocument/2006/relationships/hyperlink" Target="https://sports.yahoo.com/mlb/players/9585" TargetMode="External"/><Relationship Id="rId186" Type="http://schemas.openxmlformats.org/officeDocument/2006/relationships/hyperlink" Target="https://sports.yahoo.com/mlb/players/12024" TargetMode="External"/><Relationship Id="rId211" Type="http://schemas.openxmlformats.org/officeDocument/2006/relationships/hyperlink" Target="https://sports.yahoo.com/mlb/players/8758" TargetMode="External"/><Relationship Id="rId232" Type="http://schemas.openxmlformats.org/officeDocument/2006/relationships/hyperlink" Target="https://sports.yahoo.com/mlb/players/10627" TargetMode="External"/><Relationship Id="rId253" Type="http://schemas.openxmlformats.org/officeDocument/2006/relationships/hyperlink" Target="https://sports.yahoo.com/mlb/players/10148" TargetMode="External"/><Relationship Id="rId274" Type="http://schemas.openxmlformats.org/officeDocument/2006/relationships/hyperlink" Target="https://sports.yahoo.com/mlb/players/11809" TargetMode="External"/><Relationship Id="rId295" Type="http://schemas.openxmlformats.org/officeDocument/2006/relationships/hyperlink" Target="https://sports.yahoo.com/mlb/players/9637" TargetMode="External"/><Relationship Id="rId309" Type="http://schemas.openxmlformats.org/officeDocument/2006/relationships/hyperlink" Target="https://sports.yahoo.com/mlb/players/10504" TargetMode="External"/><Relationship Id="rId27" Type="http://schemas.openxmlformats.org/officeDocument/2006/relationships/hyperlink" Target="https://sports.yahoo.com/mlb/players/9334" TargetMode="External"/><Relationship Id="rId48" Type="http://schemas.openxmlformats.org/officeDocument/2006/relationships/hyperlink" Target="https://sports.yahoo.com/mlb/players/8780" TargetMode="External"/><Relationship Id="rId69" Type="http://schemas.openxmlformats.org/officeDocument/2006/relationships/hyperlink" Target="https://sports.yahoo.com/mlb/players/10237" TargetMode="External"/><Relationship Id="rId113" Type="http://schemas.openxmlformats.org/officeDocument/2006/relationships/hyperlink" Target="https://sports.yahoo.com/mlb/players/10926" TargetMode="External"/><Relationship Id="rId134" Type="http://schemas.openxmlformats.org/officeDocument/2006/relationships/hyperlink" Target="https://sports.yahoo.com/mlb/players/11083" TargetMode="External"/><Relationship Id="rId320" Type="http://schemas.openxmlformats.org/officeDocument/2006/relationships/hyperlink" Target="https://sports.yahoo.com/mlb/players/11661" TargetMode="External"/><Relationship Id="rId80" Type="http://schemas.openxmlformats.org/officeDocument/2006/relationships/hyperlink" Target="https://sports.yahoo.com/mlb/players/10919" TargetMode="External"/><Relationship Id="rId155" Type="http://schemas.openxmlformats.org/officeDocument/2006/relationships/hyperlink" Target="https://sports.yahoo.com/mlb/players/11728" TargetMode="External"/><Relationship Id="rId176" Type="http://schemas.openxmlformats.org/officeDocument/2006/relationships/hyperlink" Target="https://sports.yahoo.com/mlb/players/10626" TargetMode="External"/><Relationship Id="rId197" Type="http://schemas.openxmlformats.org/officeDocument/2006/relationships/hyperlink" Target="https://sports.yahoo.com/mlb/players/10412" TargetMode="External"/><Relationship Id="rId201" Type="http://schemas.openxmlformats.org/officeDocument/2006/relationships/hyperlink" Target="https://sports.yahoo.com/mlb/players/9575" TargetMode="External"/><Relationship Id="rId222" Type="http://schemas.openxmlformats.org/officeDocument/2006/relationships/hyperlink" Target="https://sports.yahoo.com/mlb/players/12763" TargetMode="External"/><Relationship Id="rId243" Type="http://schemas.openxmlformats.org/officeDocument/2006/relationships/hyperlink" Target="https://sports.yahoo.com/mlb/players/11127" TargetMode="External"/><Relationship Id="rId264" Type="http://schemas.openxmlformats.org/officeDocument/2006/relationships/hyperlink" Target="https://sports.yahoo.com/mlb/players/12395" TargetMode="External"/><Relationship Id="rId285" Type="http://schemas.openxmlformats.org/officeDocument/2006/relationships/hyperlink" Target="https://sports.yahoo.com/mlb/players/9782" TargetMode="External"/><Relationship Id="rId17" Type="http://schemas.openxmlformats.org/officeDocument/2006/relationships/hyperlink" Target="https://sports.yahoo.com/mlb/players/9459" TargetMode="External"/><Relationship Id="rId38" Type="http://schemas.openxmlformats.org/officeDocument/2006/relationships/hyperlink" Target="https://sports.yahoo.com/mlb/players/10766" TargetMode="External"/><Relationship Id="rId59" Type="http://schemas.openxmlformats.org/officeDocument/2006/relationships/hyperlink" Target="https://sports.yahoo.com/mlb/players/11743" TargetMode="External"/><Relationship Id="rId103" Type="http://schemas.openxmlformats.org/officeDocument/2006/relationships/hyperlink" Target="https://sports.yahoo.com/mlb/players/11596" TargetMode="External"/><Relationship Id="rId124" Type="http://schemas.openxmlformats.org/officeDocument/2006/relationships/hyperlink" Target="https://sports.yahoo.com/mlb/players/10556" TargetMode="External"/><Relationship Id="rId310" Type="http://schemas.openxmlformats.org/officeDocument/2006/relationships/hyperlink" Target="https://sports.yahoo.com/mlb/players/10666" TargetMode="External"/><Relationship Id="rId70" Type="http://schemas.openxmlformats.org/officeDocument/2006/relationships/hyperlink" Target="https://sports.yahoo.com/mlb/players/11169" TargetMode="External"/><Relationship Id="rId91" Type="http://schemas.openxmlformats.org/officeDocument/2006/relationships/hyperlink" Target="https://sports.yahoo.com/mlb/players/12169" TargetMode="External"/><Relationship Id="rId145" Type="http://schemas.openxmlformats.org/officeDocument/2006/relationships/hyperlink" Target="https://sports.yahoo.com/mlb/players/11052" TargetMode="External"/><Relationship Id="rId166" Type="http://schemas.openxmlformats.org/officeDocument/2006/relationships/hyperlink" Target="https://sports.yahoo.com/mlb/players/10903" TargetMode="External"/><Relationship Id="rId187" Type="http://schemas.openxmlformats.org/officeDocument/2006/relationships/hyperlink" Target="https://sports.yahoo.com/mlb/players/12025" TargetMode="External"/><Relationship Id="rId331" Type="http://schemas.openxmlformats.org/officeDocument/2006/relationships/hyperlink" Target="https://sports.yahoo.com/mlb/players/9799" TargetMode="External"/><Relationship Id="rId1" Type="http://schemas.openxmlformats.org/officeDocument/2006/relationships/hyperlink" Target="https://sports.yahoo.com/mlb/players/11662" TargetMode="External"/><Relationship Id="rId212" Type="http://schemas.openxmlformats.org/officeDocument/2006/relationships/hyperlink" Target="https://sports.yahoo.com/mlb/players/8616" TargetMode="External"/><Relationship Id="rId233" Type="http://schemas.openxmlformats.org/officeDocument/2006/relationships/hyperlink" Target="https://sports.yahoo.com/mlb/players/12505" TargetMode="External"/><Relationship Id="rId254" Type="http://schemas.openxmlformats.org/officeDocument/2006/relationships/hyperlink" Target="https://sports.yahoo.com/mlb/players/11290" TargetMode="External"/><Relationship Id="rId28" Type="http://schemas.openxmlformats.org/officeDocument/2006/relationships/hyperlink" Target="https://sports.yahoo.com/mlb/players/10730" TargetMode="External"/><Relationship Id="rId49" Type="http://schemas.openxmlformats.org/officeDocument/2006/relationships/hyperlink" Target="https://sports.yahoo.com/mlb/players/10657" TargetMode="External"/><Relationship Id="rId114" Type="http://schemas.openxmlformats.org/officeDocument/2006/relationships/hyperlink" Target="https://sports.yahoo.com/mlb/players/11014" TargetMode="External"/><Relationship Id="rId275" Type="http://schemas.openxmlformats.org/officeDocument/2006/relationships/hyperlink" Target="https://sports.yahoo.com/mlb/players/12212" TargetMode="External"/><Relationship Id="rId296" Type="http://schemas.openxmlformats.org/officeDocument/2006/relationships/hyperlink" Target="https://sports.yahoo.com/mlb/players/10451" TargetMode="External"/><Relationship Id="rId300" Type="http://schemas.openxmlformats.org/officeDocument/2006/relationships/hyperlink" Target="https://sports.yahoo.com/mlb/players/11168" TargetMode="External"/><Relationship Id="rId60" Type="http://schemas.openxmlformats.org/officeDocument/2006/relationships/hyperlink" Target="https://sports.yahoo.com/mlb/players/10868" TargetMode="External"/><Relationship Id="rId81" Type="http://schemas.openxmlformats.org/officeDocument/2006/relationships/hyperlink" Target="https://sports.yahoo.com/mlb/players/10366" TargetMode="External"/><Relationship Id="rId135" Type="http://schemas.openxmlformats.org/officeDocument/2006/relationships/hyperlink" Target="https://sports.yahoo.com/mlb/players/10891" TargetMode="External"/><Relationship Id="rId156" Type="http://schemas.openxmlformats.org/officeDocument/2006/relationships/hyperlink" Target="https://sports.yahoo.com/mlb/players/11292" TargetMode="External"/><Relationship Id="rId177" Type="http://schemas.openxmlformats.org/officeDocument/2006/relationships/hyperlink" Target="https://sports.yahoo.com/mlb/players/8622" TargetMode="External"/><Relationship Id="rId198" Type="http://schemas.openxmlformats.org/officeDocument/2006/relationships/hyperlink" Target="https://sports.yahoo.com/mlb/players/11608" TargetMode="External"/><Relationship Id="rId321" Type="http://schemas.openxmlformats.org/officeDocument/2006/relationships/hyperlink" Target="https://sports.yahoo.com/mlb/players/10236" TargetMode="External"/><Relationship Id="rId202" Type="http://schemas.openxmlformats.org/officeDocument/2006/relationships/hyperlink" Target="https://sports.yahoo.com/mlb/players/10642" TargetMode="External"/><Relationship Id="rId223" Type="http://schemas.openxmlformats.org/officeDocument/2006/relationships/hyperlink" Target="https://sports.yahoo.com/mlb/players/10186" TargetMode="External"/><Relationship Id="rId244" Type="http://schemas.openxmlformats.org/officeDocument/2006/relationships/hyperlink" Target="https://sports.yahoo.com/mlb/players/12011" TargetMode="External"/><Relationship Id="rId18" Type="http://schemas.openxmlformats.org/officeDocument/2006/relationships/hyperlink" Target="https://sports.yahoo.com/mlb/players/10869" TargetMode="External"/><Relationship Id="rId39" Type="http://schemas.openxmlformats.org/officeDocument/2006/relationships/hyperlink" Target="https://sports.yahoo.com/mlb/players/9320" TargetMode="External"/><Relationship Id="rId265" Type="http://schemas.openxmlformats.org/officeDocument/2006/relationships/hyperlink" Target="https://sports.yahoo.com/mlb/players/10847" TargetMode="External"/><Relationship Id="rId286" Type="http://schemas.openxmlformats.org/officeDocument/2006/relationships/hyperlink" Target="https://sports.yahoo.com/mlb/players/10179" TargetMode="External"/><Relationship Id="rId50" Type="http://schemas.openxmlformats.org/officeDocument/2006/relationships/hyperlink" Target="https://sports.yahoo.com/mlb/players/9007" TargetMode="External"/><Relationship Id="rId104" Type="http://schemas.openxmlformats.org/officeDocument/2006/relationships/hyperlink" Target="https://sports.yahoo.com/mlb/players/10881" TargetMode="External"/><Relationship Id="rId125" Type="http://schemas.openxmlformats.org/officeDocument/2006/relationships/hyperlink" Target="https://sports.yahoo.com/mlb/players/10105" TargetMode="External"/><Relationship Id="rId146" Type="http://schemas.openxmlformats.org/officeDocument/2006/relationships/hyperlink" Target="https://sports.yahoo.com/mlb/players/12278" TargetMode="External"/><Relationship Id="rId167" Type="http://schemas.openxmlformats.org/officeDocument/2006/relationships/hyperlink" Target="https://sports.yahoo.com/mlb/players/9095" TargetMode="External"/><Relationship Id="rId188" Type="http://schemas.openxmlformats.org/officeDocument/2006/relationships/hyperlink" Target="https://sports.yahoo.com/mlb/players/11265" TargetMode="External"/><Relationship Id="rId311" Type="http://schemas.openxmlformats.org/officeDocument/2006/relationships/hyperlink" Target="https://sports.yahoo.com/mlb/players/9319" TargetMode="External"/><Relationship Id="rId332" Type="http://schemas.openxmlformats.org/officeDocument/2006/relationships/hyperlink" Target="https://sports.yahoo.com/mlb/players/9616" TargetMode="External"/><Relationship Id="rId71" Type="http://schemas.openxmlformats.org/officeDocument/2006/relationships/hyperlink" Target="https://sports.yahoo.com/mlb/players/12758" TargetMode="External"/><Relationship Id="rId92" Type="http://schemas.openxmlformats.org/officeDocument/2006/relationships/hyperlink" Target="https://sports.yahoo.com/mlb/players/11597" TargetMode="External"/><Relationship Id="rId213" Type="http://schemas.openxmlformats.org/officeDocument/2006/relationships/hyperlink" Target="https://sports.yahoo.com/mlb/players/9902" TargetMode="External"/><Relationship Id="rId234" Type="http://schemas.openxmlformats.org/officeDocument/2006/relationships/hyperlink" Target="https://sports.yahoo.com/mlb/players/11750" TargetMode="External"/><Relationship Id="rId2" Type="http://schemas.openxmlformats.org/officeDocument/2006/relationships/hyperlink" Target="https://sports.yahoo.com/mlb/players/10463" TargetMode="External"/><Relationship Id="rId29" Type="http://schemas.openxmlformats.org/officeDocument/2006/relationships/hyperlink" Target="https://sports.yahoo.com/mlb/players/11628" TargetMode="External"/><Relationship Id="rId255" Type="http://schemas.openxmlformats.org/officeDocument/2006/relationships/hyperlink" Target="https://sports.yahoo.com/mlb/players/9900" TargetMode="External"/><Relationship Id="rId276" Type="http://schemas.openxmlformats.org/officeDocument/2006/relationships/hyperlink" Target="https://sports.yahoo.com/mlb/players/10951" TargetMode="External"/><Relationship Id="rId297" Type="http://schemas.openxmlformats.org/officeDocument/2006/relationships/hyperlink" Target="https://sports.yahoo.com/mlb/players/10185" TargetMode="External"/><Relationship Id="rId40" Type="http://schemas.openxmlformats.org/officeDocument/2006/relationships/hyperlink" Target="https://sports.yahoo.com/mlb/players/12342" TargetMode="External"/><Relationship Id="rId115" Type="http://schemas.openxmlformats.org/officeDocument/2006/relationships/hyperlink" Target="https://sports.yahoo.com/mlb/players/12776" TargetMode="External"/><Relationship Id="rId136" Type="http://schemas.openxmlformats.org/officeDocument/2006/relationships/hyperlink" Target="https://sports.yahoo.com/mlb/players/8658" TargetMode="External"/><Relationship Id="rId157" Type="http://schemas.openxmlformats.org/officeDocument/2006/relationships/hyperlink" Target="https://sports.yahoo.com/mlb/players/11382" TargetMode="External"/><Relationship Id="rId178" Type="http://schemas.openxmlformats.org/officeDocument/2006/relationships/hyperlink" Target="https://sports.yahoo.com/mlb/players/11011" TargetMode="External"/><Relationship Id="rId301" Type="http://schemas.openxmlformats.org/officeDocument/2006/relationships/hyperlink" Target="https://sports.yahoo.com/mlb/players/10946" TargetMode="External"/><Relationship Id="rId322" Type="http://schemas.openxmlformats.org/officeDocument/2006/relationships/hyperlink" Target="https://sports.yahoo.com/mlb/players/9871" TargetMode="External"/><Relationship Id="rId61" Type="http://schemas.openxmlformats.org/officeDocument/2006/relationships/hyperlink" Target="https://sports.yahoo.com/mlb/players/10141" TargetMode="External"/><Relationship Id="rId82" Type="http://schemas.openxmlformats.org/officeDocument/2006/relationships/hyperlink" Target="https://sports.yahoo.com/mlb/players/10929" TargetMode="External"/><Relationship Id="rId199" Type="http://schemas.openxmlformats.org/officeDocument/2006/relationships/hyperlink" Target="https://sports.yahoo.com/mlb/players/11804" TargetMode="External"/><Relationship Id="rId203" Type="http://schemas.openxmlformats.org/officeDocument/2006/relationships/hyperlink" Target="https://sports.yahoo.com/mlb/players/11090" TargetMode="External"/><Relationship Id="rId19" Type="http://schemas.openxmlformats.org/officeDocument/2006/relationships/hyperlink" Target="https://sports.yahoo.com/mlb/players/11760" TargetMode="External"/><Relationship Id="rId224" Type="http://schemas.openxmlformats.org/officeDocument/2006/relationships/hyperlink" Target="https://sports.yahoo.com/mlb/players/11125" TargetMode="External"/><Relationship Id="rId245" Type="http://schemas.openxmlformats.org/officeDocument/2006/relationships/hyperlink" Target="https://sports.yahoo.com/mlb/players/12301" TargetMode="External"/><Relationship Id="rId266" Type="http://schemas.openxmlformats.org/officeDocument/2006/relationships/hyperlink" Target="https://sports.yahoo.com/mlb/players/10867" TargetMode="External"/><Relationship Id="rId287" Type="http://schemas.openxmlformats.org/officeDocument/2006/relationships/hyperlink" Target="https://sports.yahoo.com/mlb/players/9331" TargetMode="External"/><Relationship Id="rId30" Type="http://schemas.openxmlformats.org/officeDocument/2006/relationships/hyperlink" Target="https://sports.yahoo.com/mlb/players/10355" TargetMode="External"/><Relationship Id="rId105" Type="http://schemas.openxmlformats.org/officeDocument/2006/relationships/hyperlink" Target="https://sports.yahoo.com/mlb/players/9557" TargetMode="External"/><Relationship Id="rId126" Type="http://schemas.openxmlformats.org/officeDocument/2006/relationships/hyperlink" Target="https://sports.yahoo.com/mlb/players/62054" TargetMode="External"/><Relationship Id="rId147" Type="http://schemas.openxmlformats.org/officeDocument/2006/relationships/hyperlink" Target="https://sports.yahoo.com/mlb/players/10787" TargetMode="External"/><Relationship Id="rId168" Type="http://schemas.openxmlformats.org/officeDocument/2006/relationships/hyperlink" Target="https://sports.yahoo.com/mlb/players/11268" TargetMode="External"/><Relationship Id="rId312" Type="http://schemas.openxmlformats.org/officeDocument/2006/relationships/hyperlink" Target="https://sports.yahoo.com/mlb/players/10681" TargetMode="External"/><Relationship Id="rId333" Type="http://schemas.openxmlformats.org/officeDocument/2006/relationships/hyperlink" Target="https://sports.yahoo.com/mlb/players/10940" TargetMode="External"/><Relationship Id="rId51" Type="http://schemas.openxmlformats.org/officeDocument/2006/relationships/hyperlink" Target="https://sports.yahoo.com/mlb/players/12540" TargetMode="External"/><Relationship Id="rId72" Type="http://schemas.openxmlformats.org/officeDocument/2006/relationships/hyperlink" Target="https://sports.yahoo.com/mlb/players/10883" TargetMode="External"/><Relationship Id="rId93" Type="http://schemas.openxmlformats.org/officeDocument/2006/relationships/hyperlink" Target="https://sports.yahoo.com/mlb/players/11625" TargetMode="External"/><Relationship Id="rId189" Type="http://schemas.openxmlformats.org/officeDocument/2006/relationships/hyperlink" Target="https://sports.yahoo.com/mlb/players/10036" TargetMode="External"/></Relationships>
</file>

<file path=xl/worksheets/_rels/sheet16.xml.rels><?xml version="1.0" encoding="UTF-8" standalone="yes"?>
<Relationships xmlns="http://schemas.openxmlformats.org/package/2006/relationships"><Relationship Id="rId117" Type="http://schemas.openxmlformats.org/officeDocument/2006/relationships/hyperlink" Target="https://sports.yahoo.com/mlb/players/11037" TargetMode="External"/><Relationship Id="rId299" Type="http://schemas.openxmlformats.org/officeDocument/2006/relationships/hyperlink" Target="https://sports.yahoo.com/mlb/players/8685" TargetMode="External"/><Relationship Id="rId303" Type="http://schemas.openxmlformats.org/officeDocument/2006/relationships/hyperlink" Target="https://sports.yahoo.com/mlb/players/9612" TargetMode="External"/><Relationship Id="rId21" Type="http://schemas.openxmlformats.org/officeDocument/2006/relationships/hyperlink" Target="https://sports.yahoo.com/mlb/players/9653" TargetMode="External"/><Relationship Id="rId42" Type="http://schemas.openxmlformats.org/officeDocument/2006/relationships/hyperlink" Target="https://sports.yahoo.com/mlb/players/10105" TargetMode="External"/><Relationship Id="rId63" Type="http://schemas.openxmlformats.org/officeDocument/2006/relationships/hyperlink" Target="https://sports.yahoo.com/mlb/players/10912" TargetMode="External"/><Relationship Id="rId84" Type="http://schemas.openxmlformats.org/officeDocument/2006/relationships/hyperlink" Target="https://sports.yahoo.com/mlb/players/8958" TargetMode="External"/><Relationship Id="rId138" Type="http://schemas.openxmlformats.org/officeDocument/2006/relationships/hyperlink" Target="https://sports.yahoo.com/mlb/players/9108" TargetMode="External"/><Relationship Id="rId159" Type="http://schemas.openxmlformats.org/officeDocument/2006/relationships/hyperlink" Target="https://sports.yahoo.com/mlb/players/9872" TargetMode="External"/><Relationship Id="rId324" Type="http://schemas.openxmlformats.org/officeDocument/2006/relationships/hyperlink" Target="https://sports.yahoo.com/mlb/players/9627" TargetMode="External"/><Relationship Id="rId170" Type="http://schemas.openxmlformats.org/officeDocument/2006/relationships/hyperlink" Target="https://sports.yahoo.com/mlb/players/9693" TargetMode="External"/><Relationship Id="rId191" Type="http://schemas.openxmlformats.org/officeDocument/2006/relationships/hyperlink" Target="https://sports.yahoo.com/mlb/players/9173" TargetMode="External"/><Relationship Id="rId205" Type="http://schemas.openxmlformats.org/officeDocument/2006/relationships/hyperlink" Target="https://sports.yahoo.com/mlb/players/9861" TargetMode="External"/><Relationship Id="rId226" Type="http://schemas.openxmlformats.org/officeDocument/2006/relationships/hyperlink" Target="https://sports.yahoo.com/mlb/players/7946" TargetMode="External"/><Relationship Id="rId247" Type="http://schemas.openxmlformats.org/officeDocument/2006/relationships/hyperlink" Target="https://sports.yahoo.com/mlb/players/10163" TargetMode="External"/><Relationship Id="rId107" Type="http://schemas.openxmlformats.org/officeDocument/2006/relationships/hyperlink" Target="https://sports.yahoo.com/mlb/players/9877" TargetMode="External"/><Relationship Id="rId268" Type="http://schemas.openxmlformats.org/officeDocument/2006/relationships/hyperlink" Target="https://sports.yahoo.com/mlb/players/11596" TargetMode="External"/><Relationship Id="rId289" Type="http://schemas.openxmlformats.org/officeDocument/2006/relationships/hyperlink" Target="https://sports.yahoo.com/mlb/players/9329" TargetMode="External"/><Relationship Id="rId11" Type="http://schemas.openxmlformats.org/officeDocument/2006/relationships/hyperlink" Target="https://sports.yahoo.com/mlb/players/10556" TargetMode="External"/><Relationship Id="rId32" Type="http://schemas.openxmlformats.org/officeDocument/2006/relationships/hyperlink" Target="https://sports.yahoo.com/mlb/players/8780" TargetMode="External"/><Relationship Id="rId53" Type="http://schemas.openxmlformats.org/officeDocument/2006/relationships/hyperlink" Target="https://sports.yahoo.com/mlb/players/9606" TargetMode="External"/><Relationship Id="rId74" Type="http://schemas.openxmlformats.org/officeDocument/2006/relationships/hyperlink" Target="https://sports.yahoo.com/mlb/players/9540" TargetMode="External"/><Relationship Id="rId128" Type="http://schemas.openxmlformats.org/officeDocument/2006/relationships/hyperlink" Target="https://sports.yahoo.com/mlb/players/8759" TargetMode="External"/><Relationship Id="rId149" Type="http://schemas.openxmlformats.org/officeDocument/2006/relationships/hyperlink" Target="https://sports.yahoo.com/mlb/players/10214" TargetMode="External"/><Relationship Id="rId314" Type="http://schemas.openxmlformats.org/officeDocument/2006/relationships/hyperlink" Target="https://sports.yahoo.com/mlb/players/8185" TargetMode="External"/><Relationship Id="rId5" Type="http://schemas.openxmlformats.org/officeDocument/2006/relationships/hyperlink" Target="https://sports.yahoo.com/mlb/players/10056" TargetMode="External"/><Relationship Id="rId95" Type="http://schemas.openxmlformats.org/officeDocument/2006/relationships/hyperlink" Target="https://sports.yahoo.com/mlb/players/9048" TargetMode="External"/><Relationship Id="rId160" Type="http://schemas.openxmlformats.org/officeDocument/2006/relationships/hyperlink" Target="https://sports.yahoo.com/mlb/players/9616" TargetMode="External"/><Relationship Id="rId181" Type="http://schemas.openxmlformats.org/officeDocument/2006/relationships/hyperlink" Target="https://sports.yahoo.com/mlb/players/9376" TargetMode="External"/><Relationship Id="rId216" Type="http://schemas.openxmlformats.org/officeDocument/2006/relationships/hyperlink" Target="https://sports.yahoo.com/mlb/players/8955" TargetMode="External"/><Relationship Id="rId237" Type="http://schemas.openxmlformats.org/officeDocument/2006/relationships/hyperlink" Target="https://sports.yahoo.com/mlb/players/8723" TargetMode="External"/><Relationship Id="rId258" Type="http://schemas.openxmlformats.org/officeDocument/2006/relationships/hyperlink" Target="https://sports.yahoo.com/mlb/players/10438" TargetMode="External"/><Relationship Id="rId279" Type="http://schemas.openxmlformats.org/officeDocument/2006/relationships/hyperlink" Target="https://sports.yahoo.com/mlb/players/9670" TargetMode="External"/><Relationship Id="rId22" Type="http://schemas.openxmlformats.org/officeDocument/2006/relationships/hyperlink" Target="https://sports.yahoo.com/mlb/players/10423" TargetMode="External"/><Relationship Id="rId43" Type="http://schemas.openxmlformats.org/officeDocument/2006/relationships/hyperlink" Target="https://sports.yahoo.com/mlb/players/10730" TargetMode="External"/><Relationship Id="rId64" Type="http://schemas.openxmlformats.org/officeDocument/2006/relationships/hyperlink" Target="https://sports.yahoo.com/mlb/players/10344" TargetMode="External"/><Relationship Id="rId118" Type="http://schemas.openxmlformats.org/officeDocument/2006/relationships/hyperlink" Target="https://sports.yahoo.com/mlb/players/9068" TargetMode="External"/><Relationship Id="rId139" Type="http://schemas.openxmlformats.org/officeDocument/2006/relationships/hyperlink" Target="https://sports.yahoo.com/mlb/players/9876" TargetMode="External"/><Relationship Id="rId290" Type="http://schemas.openxmlformats.org/officeDocument/2006/relationships/hyperlink" Target="https://sports.yahoo.com/mlb/players/10258" TargetMode="External"/><Relationship Id="rId304" Type="http://schemas.openxmlformats.org/officeDocument/2006/relationships/hyperlink" Target="https://sports.yahoo.com/mlb/players/9002" TargetMode="External"/><Relationship Id="rId325" Type="http://schemas.openxmlformats.org/officeDocument/2006/relationships/hyperlink" Target="https://sports.yahoo.com/mlb/players/9122" TargetMode="External"/><Relationship Id="rId85" Type="http://schemas.openxmlformats.org/officeDocument/2006/relationships/hyperlink" Target="https://sports.yahoo.com/mlb/players/9176" TargetMode="External"/><Relationship Id="rId150" Type="http://schemas.openxmlformats.org/officeDocument/2006/relationships/hyperlink" Target="https://sports.yahoo.com/mlb/players/9727" TargetMode="External"/><Relationship Id="rId171" Type="http://schemas.openxmlformats.org/officeDocument/2006/relationships/hyperlink" Target="https://sports.yahoo.com/mlb/players/10439" TargetMode="External"/><Relationship Id="rId192" Type="http://schemas.openxmlformats.org/officeDocument/2006/relationships/hyperlink" Target="https://sports.yahoo.com/mlb/players/9695" TargetMode="External"/><Relationship Id="rId206" Type="http://schemas.openxmlformats.org/officeDocument/2006/relationships/hyperlink" Target="https://sports.yahoo.com/mlb/players/10227" TargetMode="External"/><Relationship Id="rId227" Type="http://schemas.openxmlformats.org/officeDocument/2006/relationships/hyperlink" Target="https://sports.yahoo.com/mlb/players/7278" TargetMode="External"/><Relationship Id="rId248" Type="http://schemas.openxmlformats.org/officeDocument/2006/relationships/hyperlink" Target="https://sports.yahoo.com/mlb/players/10326" TargetMode="External"/><Relationship Id="rId269" Type="http://schemas.openxmlformats.org/officeDocument/2006/relationships/hyperlink" Target="https://sports.yahoo.com/mlb/players/9157" TargetMode="External"/><Relationship Id="rId12" Type="http://schemas.openxmlformats.org/officeDocument/2006/relationships/hyperlink" Target="https://sports.yahoo.com/mlb/players/8861" TargetMode="External"/><Relationship Id="rId33" Type="http://schemas.openxmlformats.org/officeDocument/2006/relationships/hyperlink" Target="https://sports.yahoo.com/mlb/players/9565" TargetMode="External"/><Relationship Id="rId108" Type="http://schemas.openxmlformats.org/officeDocument/2006/relationships/hyperlink" Target="https://sports.yahoo.com/mlb/players/10395" TargetMode="External"/><Relationship Id="rId129" Type="http://schemas.openxmlformats.org/officeDocument/2006/relationships/hyperlink" Target="https://sports.yahoo.com/mlb/players/10422" TargetMode="External"/><Relationship Id="rId280" Type="http://schemas.openxmlformats.org/officeDocument/2006/relationships/hyperlink" Target="https://sports.yahoo.com/mlb/players/9783" TargetMode="External"/><Relationship Id="rId315" Type="http://schemas.openxmlformats.org/officeDocument/2006/relationships/hyperlink" Target="https://sports.yahoo.com/mlb/players/9457" TargetMode="External"/><Relationship Id="rId54" Type="http://schemas.openxmlformats.org/officeDocument/2006/relationships/hyperlink" Target="https://sports.yahoo.com/mlb/players/9103" TargetMode="External"/><Relationship Id="rId75" Type="http://schemas.openxmlformats.org/officeDocument/2006/relationships/hyperlink" Target="https://sports.yahoo.com/mlb/players/9320" TargetMode="External"/><Relationship Id="rId96" Type="http://schemas.openxmlformats.org/officeDocument/2006/relationships/hyperlink" Target="https://sports.yahoo.com/mlb/players/9015" TargetMode="External"/><Relationship Id="rId140" Type="http://schemas.openxmlformats.org/officeDocument/2006/relationships/hyperlink" Target="https://sports.yahoo.com/mlb/players/11016" TargetMode="External"/><Relationship Id="rId161" Type="http://schemas.openxmlformats.org/officeDocument/2006/relationships/hyperlink" Target="https://sports.yahoo.com/mlb/players/9758" TargetMode="External"/><Relationship Id="rId182" Type="http://schemas.openxmlformats.org/officeDocument/2006/relationships/hyperlink" Target="https://sports.yahoo.com/mlb/players/9729" TargetMode="External"/><Relationship Id="rId217" Type="http://schemas.openxmlformats.org/officeDocument/2006/relationships/hyperlink" Target="https://sports.yahoo.com/mlb/players/9779" TargetMode="External"/><Relationship Id="rId6" Type="http://schemas.openxmlformats.org/officeDocument/2006/relationships/hyperlink" Target="https://sports.yahoo.com/mlb/players/8575" TargetMode="External"/><Relationship Id="rId238" Type="http://schemas.openxmlformats.org/officeDocument/2006/relationships/hyperlink" Target="https://sports.yahoo.com/mlb/players/9761" TargetMode="External"/><Relationship Id="rId259" Type="http://schemas.openxmlformats.org/officeDocument/2006/relationships/hyperlink" Target="https://sports.yahoo.com/mlb/players/11116" TargetMode="External"/><Relationship Id="rId23" Type="http://schemas.openxmlformats.org/officeDocument/2006/relationships/hyperlink" Target="https://sports.yahoo.com/mlb/players/9358" TargetMode="External"/><Relationship Id="rId119" Type="http://schemas.openxmlformats.org/officeDocument/2006/relationships/hyperlink" Target="https://sports.yahoo.com/mlb/players/10171" TargetMode="External"/><Relationship Id="rId270" Type="http://schemas.openxmlformats.org/officeDocument/2006/relationships/hyperlink" Target="https://sports.yahoo.com/mlb/players/8863" TargetMode="External"/><Relationship Id="rId291" Type="http://schemas.openxmlformats.org/officeDocument/2006/relationships/hyperlink" Target="https://sports.yahoo.com/mlb/players/7790" TargetMode="External"/><Relationship Id="rId305" Type="http://schemas.openxmlformats.org/officeDocument/2006/relationships/hyperlink" Target="https://sports.yahoo.com/mlb/players/10237" TargetMode="External"/><Relationship Id="rId326" Type="http://schemas.openxmlformats.org/officeDocument/2006/relationships/hyperlink" Target="https://sports.yahoo.com/mlb/players/10369" TargetMode="External"/><Relationship Id="rId44" Type="http://schemas.openxmlformats.org/officeDocument/2006/relationships/hyperlink" Target="https://sports.yahoo.com/mlb/players/9317" TargetMode="External"/><Relationship Id="rId65" Type="http://schemas.openxmlformats.org/officeDocument/2006/relationships/hyperlink" Target="https://sports.yahoo.com/mlb/players/8578" TargetMode="External"/><Relationship Id="rId86" Type="http://schemas.openxmlformats.org/officeDocument/2006/relationships/hyperlink" Target="https://sports.yahoo.com/mlb/players/9310" TargetMode="External"/><Relationship Id="rId130" Type="http://schemas.openxmlformats.org/officeDocument/2006/relationships/hyperlink" Target="https://sports.yahoo.com/mlb/players/10465" TargetMode="External"/><Relationship Id="rId151" Type="http://schemas.openxmlformats.org/officeDocument/2006/relationships/hyperlink" Target="https://sports.yahoo.com/mlb/players/7847" TargetMode="External"/><Relationship Id="rId172" Type="http://schemas.openxmlformats.org/officeDocument/2006/relationships/hyperlink" Target="https://sports.yahoo.com/mlb/players/9842" TargetMode="External"/><Relationship Id="rId193" Type="http://schemas.openxmlformats.org/officeDocument/2006/relationships/hyperlink" Target="https://sports.yahoo.com/mlb/players/10598" TargetMode="External"/><Relationship Id="rId207" Type="http://schemas.openxmlformats.org/officeDocument/2006/relationships/hyperlink" Target="https://sports.yahoo.com/mlb/players/8875" TargetMode="External"/><Relationship Id="rId228" Type="http://schemas.openxmlformats.org/officeDocument/2006/relationships/hyperlink" Target="https://sports.yahoo.com/mlb/players/9456" TargetMode="External"/><Relationship Id="rId249" Type="http://schemas.openxmlformats.org/officeDocument/2006/relationships/hyperlink" Target="https://sports.yahoo.com/mlb/players/9057" TargetMode="External"/><Relationship Id="rId13" Type="http://schemas.openxmlformats.org/officeDocument/2006/relationships/hyperlink" Target="https://sports.yahoo.com/mlb/players/10642" TargetMode="External"/><Relationship Id="rId109" Type="http://schemas.openxmlformats.org/officeDocument/2006/relationships/hyperlink" Target="https://sports.yahoo.com/mlb/players/9118" TargetMode="External"/><Relationship Id="rId260" Type="http://schemas.openxmlformats.org/officeDocument/2006/relationships/hyperlink" Target="https://sports.yahoo.com/mlb/players/9063" TargetMode="External"/><Relationship Id="rId281" Type="http://schemas.openxmlformats.org/officeDocument/2006/relationships/hyperlink" Target="https://sports.yahoo.com/mlb/players/8836" TargetMode="External"/><Relationship Id="rId316" Type="http://schemas.openxmlformats.org/officeDocument/2006/relationships/hyperlink" Target="https://sports.yahoo.com/mlb/players/8439" TargetMode="External"/><Relationship Id="rId34" Type="http://schemas.openxmlformats.org/officeDocument/2006/relationships/hyperlink" Target="https://sports.yahoo.com/mlb/players/9561" TargetMode="External"/><Relationship Id="rId55" Type="http://schemas.openxmlformats.org/officeDocument/2006/relationships/hyperlink" Target="https://sports.yahoo.com/mlb/players/10119" TargetMode="External"/><Relationship Id="rId76" Type="http://schemas.openxmlformats.org/officeDocument/2006/relationships/hyperlink" Target="https://sports.yahoo.com/mlb/players/9584" TargetMode="External"/><Relationship Id="rId97" Type="http://schemas.openxmlformats.org/officeDocument/2006/relationships/hyperlink" Target="https://sports.yahoo.com/mlb/players/9712" TargetMode="External"/><Relationship Id="rId120" Type="http://schemas.openxmlformats.org/officeDocument/2006/relationships/hyperlink" Target="https://sports.yahoo.com/mlb/players/9078" TargetMode="External"/><Relationship Id="rId141" Type="http://schemas.openxmlformats.org/officeDocument/2006/relationships/hyperlink" Target="https://sports.yahoo.com/mlb/players/9319" TargetMode="External"/><Relationship Id="rId7" Type="http://schemas.openxmlformats.org/officeDocument/2006/relationships/hyperlink" Target="https://sports.yahoo.com/mlb/players/9339" TargetMode="External"/><Relationship Id="rId162" Type="http://schemas.openxmlformats.org/officeDocument/2006/relationships/hyperlink" Target="https://sports.yahoo.com/mlb/players/9799" TargetMode="External"/><Relationship Id="rId183" Type="http://schemas.openxmlformats.org/officeDocument/2006/relationships/hyperlink" Target="https://sports.yahoo.com/mlb/players/10259" TargetMode="External"/><Relationship Id="rId218" Type="http://schemas.openxmlformats.org/officeDocument/2006/relationships/hyperlink" Target="https://sports.yahoo.com/mlb/players/9168" TargetMode="External"/><Relationship Id="rId239" Type="http://schemas.openxmlformats.org/officeDocument/2006/relationships/hyperlink" Target="https://sports.yahoo.com/mlb/players/9591" TargetMode="External"/><Relationship Id="rId250" Type="http://schemas.openxmlformats.org/officeDocument/2006/relationships/hyperlink" Target="https://sports.yahoo.com/mlb/players/9179" TargetMode="External"/><Relationship Id="rId271" Type="http://schemas.openxmlformats.org/officeDocument/2006/relationships/hyperlink" Target="https://sports.yahoo.com/mlb/players/10298" TargetMode="External"/><Relationship Id="rId292" Type="http://schemas.openxmlformats.org/officeDocument/2006/relationships/hyperlink" Target="https://sports.yahoo.com/mlb/players/10069" TargetMode="External"/><Relationship Id="rId306" Type="http://schemas.openxmlformats.org/officeDocument/2006/relationships/hyperlink" Target="https://sports.yahoo.com/mlb/players/8996" TargetMode="External"/><Relationship Id="rId24" Type="http://schemas.openxmlformats.org/officeDocument/2006/relationships/hyperlink" Target="https://sports.yahoo.com/mlb/players/9121" TargetMode="External"/><Relationship Id="rId45" Type="http://schemas.openxmlformats.org/officeDocument/2006/relationships/hyperlink" Target="https://sports.yahoo.com/mlb/players/7590" TargetMode="External"/><Relationship Id="rId66" Type="http://schemas.openxmlformats.org/officeDocument/2006/relationships/hyperlink" Target="https://sports.yahoo.com/mlb/players/9631" TargetMode="External"/><Relationship Id="rId87" Type="http://schemas.openxmlformats.org/officeDocument/2006/relationships/hyperlink" Target="https://sports.yahoo.com/mlb/players/9095" TargetMode="External"/><Relationship Id="rId110" Type="http://schemas.openxmlformats.org/officeDocument/2006/relationships/hyperlink" Target="https://sports.yahoo.com/mlb/players/9883" TargetMode="External"/><Relationship Id="rId131" Type="http://schemas.openxmlformats.org/officeDocument/2006/relationships/hyperlink" Target="https://sports.yahoo.com/mlb/players/9613" TargetMode="External"/><Relationship Id="rId327" Type="http://schemas.openxmlformats.org/officeDocument/2006/relationships/hyperlink" Target="https://sports.yahoo.com/mlb/players/10978" TargetMode="External"/><Relationship Id="rId152" Type="http://schemas.openxmlformats.org/officeDocument/2006/relationships/hyperlink" Target="https://sports.yahoo.com/mlb/players/10691" TargetMode="External"/><Relationship Id="rId173" Type="http://schemas.openxmlformats.org/officeDocument/2006/relationships/hyperlink" Target="https://sports.yahoo.com/mlb/players/9341" TargetMode="External"/><Relationship Id="rId194" Type="http://schemas.openxmlformats.org/officeDocument/2006/relationships/hyperlink" Target="https://sports.yahoo.com/mlb/players/9231" TargetMode="External"/><Relationship Id="rId208" Type="http://schemas.openxmlformats.org/officeDocument/2006/relationships/hyperlink" Target="https://sports.yahoo.com/mlb/players/9897" TargetMode="External"/><Relationship Id="rId229" Type="http://schemas.openxmlformats.org/officeDocument/2006/relationships/hyperlink" Target="https://sports.yahoo.com/mlb/players/9039" TargetMode="External"/><Relationship Id="rId240" Type="http://schemas.openxmlformats.org/officeDocument/2006/relationships/hyperlink" Target="https://sports.yahoo.com/mlb/players/10713" TargetMode="External"/><Relationship Id="rId261" Type="http://schemas.openxmlformats.org/officeDocument/2006/relationships/hyperlink" Target="https://sports.yahoo.com/mlb/players/10402" TargetMode="External"/><Relationship Id="rId14" Type="http://schemas.openxmlformats.org/officeDocument/2006/relationships/hyperlink" Target="https://sports.yahoo.com/mlb/players/9097" TargetMode="External"/><Relationship Id="rId30" Type="http://schemas.openxmlformats.org/officeDocument/2006/relationships/hyperlink" Target="https://sports.yahoo.com/mlb/players/8175" TargetMode="External"/><Relationship Id="rId35" Type="http://schemas.openxmlformats.org/officeDocument/2006/relationships/hyperlink" Target="https://sports.yahoo.com/mlb/players/10193" TargetMode="External"/><Relationship Id="rId56" Type="http://schemas.openxmlformats.org/officeDocument/2006/relationships/hyperlink" Target="https://sports.yahoo.com/mlb/players/10205" TargetMode="External"/><Relationship Id="rId77" Type="http://schemas.openxmlformats.org/officeDocument/2006/relationships/hyperlink" Target="https://sports.yahoo.com/mlb/players/7163" TargetMode="External"/><Relationship Id="rId100" Type="http://schemas.openxmlformats.org/officeDocument/2006/relationships/hyperlink" Target="https://sports.yahoo.com/mlb/players/9818" TargetMode="External"/><Relationship Id="rId105" Type="http://schemas.openxmlformats.org/officeDocument/2006/relationships/hyperlink" Target="https://sports.yahoo.com/mlb/players/10626" TargetMode="External"/><Relationship Id="rId126" Type="http://schemas.openxmlformats.org/officeDocument/2006/relationships/hyperlink" Target="https://sports.yahoo.com/mlb/players/10098" TargetMode="External"/><Relationship Id="rId147" Type="http://schemas.openxmlformats.org/officeDocument/2006/relationships/hyperlink" Target="https://sports.yahoo.com/mlb/players/11134" TargetMode="External"/><Relationship Id="rId168" Type="http://schemas.openxmlformats.org/officeDocument/2006/relationships/hyperlink" Target="https://sports.yahoo.com/mlb/players/8953" TargetMode="External"/><Relationship Id="rId282" Type="http://schemas.openxmlformats.org/officeDocument/2006/relationships/hyperlink" Target="https://sports.yahoo.com/mlb/players/9620" TargetMode="External"/><Relationship Id="rId312" Type="http://schemas.openxmlformats.org/officeDocument/2006/relationships/hyperlink" Target="https://sports.yahoo.com/mlb/players/8282" TargetMode="External"/><Relationship Id="rId317" Type="http://schemas.openxmlformats.org/officeDocument/2006/relationships/hyperlink" Target="https://sports.yahoo.com/mlb/players/10997" TargetMode="External"/><Relationship Id="rId8" Type="http://schemas.openxmlformats.org/officeDocument/2006/relationships/hyperlink" Target="https://sports.yahoo.com/mlb/players/11125" TargetMode="External"/><Relationship Id="rId51" Type="http://schemas.openxmlformats.org/officeDocument/2006/relationships/hyperlink" Target="https://sports.yahoo.com/mlb/players/8634" TargetMode="External"/><Relationship Id="rId72" Type="http://schemas.openxmlformats.org/officeDocument/2006/relationships/hyperlink" Target="https://sports.yahoo.com/mlb/players/11095" TargetMode="External"/><Relationship Id="rId93" Type="http://schemas.openxmlformats.org/officeDocument/2006/relationships/hyperlink" Target="https://sports.yahoo.com/mlb/players/9635" TargetMode="External"/><Relationship Id="rId98" Type="http://schemas.openxmlformats.org/officeDocument/2006/relationships/hyperlink" Target="https://sports.yahoo.com/mlb/players/9582" TargetMode="External"/><Relationship Id="rId121" Type="http://schemas.openxmlformats.org/officeDocument/2006/relationships/hyperlink" Target="https://sports.yahoo.com/mlb/players/10147" TargetMode="External"/><Relationship Id="rId142" Type="http://schemas.openxmlformats.org/officeDocument/2006/relationships/hyperlink" Target="https://sports.yahoo.com/mlb/players/8859" TargetMode="External"/><Relationship Id="rId163" Type="http://schemas.openxmlformats.org/officeDocument/2006/relationships/hyperlink" Target="https://sports.yahoo.com/mlb/players/9325" TargetMode="External"/><Relationship Id="rId184" Type="http://schemas.openxmlformats.org/officeDocument/2006/relationships/hyperlink" Target="https://sports.yahoo.com/mlb/players/7699" TargetMode="External"/><Relationship Id="rId189" Type="http://schemas.openxmlformats.org/officeDocument/2006/relationships/hyperlink" Target="https://sports.yahoo.com/mlb/players/10941" TargetMode="External"/><Relationship Id="rId219" Type="http://schemas.openxmlformats.org/officeDocument/2006/relationships/hyperlink" Target="https://sports.yahoo.com/mlb/players/9542" TargetMode="External"/><Relationship Id="rId3" Type="http://schemas.openxmlformats.org/officeDocument/2006/relationships/hyperlink" Target="https://sports.yahoo.com/mlb/players/10927" TargetMode="External"/><Relationship Id="rId214" Type="http://schemas.openxmlformats.org/officeDocument/2006/relationships/hyperlink" Target="https://sports.yahoo.com/mlb/players/8616" TargetMode="External"/><Relationship Id="rId230" Type="http://schemas.openxmlformats.org/officeDocument/2006/relationships/hyperlink" Target="https://sports.yahoo.com/mlb/players/8620" TargetMode="External"/><Relationship Id="rId235" Type="http://schemas.openxmlformats.org/officeDocument/2006/relationships/hyperlink" Target="https://sports.yahoo.com/mlb/players/11124" TargetMode="External"/><Relationship Id="rId251" Type="http://schemas.openxmlformats.org/officeDocument/2006/relationships/hyperlink" Target="https://sports.yahoo.com/mlb/players/10336" TargetMode="External"/><Relationship Id="rId256" Type="http://schemas.openxmlformats.org/officeDocument/2006/relationships/hyperlink" Target="https://sports.yahoo.com/mlb/players/9124" TargetMode="External"/><Relationship Id="rId277" Type="http://schemas.openxmlformats.org/officeDocument/2006/relationships/hyperlink" Target="https://sports.yahoo.com/mlb/players/9605" TargetMode="External"/><Relationship Id="rId298" Type="http://schemas.openxmlformats.org/officeDocument/2006/relationships/hyperlink" Target="https://sports.yahoo.com/mlb/players/9846" TargetMode="External"/><Relationship Id="rId25" Type="http://schemas.openxmlformats.org/officeDocument/2006/relationships/hyperlink" Target="https://sports.yahoo.com/mlb/players/8590" TargetMode="External"/><Relationship Id="rId46" Type="http://schemas.openxmlformats.org/officeDocument/2006/relationships/hyperlink" Target="https://sports.yahoo.com/mlb/players/8758" TargetMode="External"/><Relationship Id="rId67" Type="http://schemas.openxmlformats.org/officeDocument/2006/relationships/hyperlink" Target="https://sports.yahoo.com/mlb/players/8658" TargetMode="External"/><Relationship Id="rId116" Type="http://schemas.openxmlformats.org/officeDocument/2006/relationships/hyperlink" Target="https://sports.yahoo.com/mlb/players/8771" TargetMode="External"/><Relationship Id="rId137" Type="http://schemas.openxmlformats.org/officeDocument/2006/relationships/hyperlink" Target="https://sports.yahoo.com/mlb/players/9750" TargetMode="External"/><Relationship Id="rId158" Type="http://schemas.openxmlformats.org/officeDocument/2006/relationships/hyperlink" Target="https://sports.yahoo.com/mlb/players/7509" TargetMode="External"/><Relationship Id="rId272" Type="http://schemas.openxmlformats.org/officeDocument/2006/relationships/hyperlink" Target="https://sports.yahoo.com/mlb/players/7497" TargetMode="External"/><Relationship Id="rId293" Type="http://schemas.openxmlformats.org/officeDocument/2006/relationships/hyperlink" Target="https://sports.yahoo.com/mlb/players/8410" TargetMode="External"/><Relationship Id="rId302" Type="http://schemas.openxmlformats.org/officeDocument/2006/relationships/hyperlink" Target="https://sports.yahoo.com/mlb/players/10159" TargetMode="External"/><Relationship Id="rId307" Type="http://schemas.openxmlformats.org/officeDocument/2006/relationships/hyperlink" Target="https://sports.yahoo.com/mlb/players/10577" TargetMode="External"/><Relationship Id="rId323" Type="http://schemas.openxmlformats.org/officeDocument/2006/relationships/hyperlink" Target="https://sports.yahoo.com/mlb/players/10514" TargetMode="External"/><Relationship Id="rId328" Type="http://schemas.openxmlformats.org/officeDocument/2006/relationships/hyperlink" Target="https://sports.yahoo.com/mlb/players/10692" TargetMode="External"/><Relationship Id="rId20" Type="http://schemas.openxmlformats.org/officeDocument/2006/relationships/hyperlink" Target="https://sports.yahoo.com/mlb/players/9267" TargetMode="External"/><Relationship Id="rId41" Type="http://schemas.openxmlformats.org/officeDocument/2006/relationships/hyperlink" Target="https://sports.yahoo.com/mlb/players/8270" TargetMode="External"/><Relationship Id="rId62" Type="http://schemas.openxmlformats.org/officeDocument/2006/relationships/hyperlink" Target="https://sports.yahoo.com/mlb/players/11221" TargetMode="External"/><Relationship Id="rId83" Type="http://schemas.openxmlformats.org/officeDocument/2006/relationships/hyperlink" Target="https://sports.yahoo.com/mlb/players/8622" TargetMode="External"/><Relationship Id="rId88" Type="http://schemas.openxmlformats.org/officeDocument/2006/relationships/hyperlink" Target="https://sports.yahoo.com/mlb/players/10152" TargetMode="External"/><Relationship Id="rId111" Type="http://schemas.openxmlformats.org/officeDocument/2006/relationships/hyperlink" Target="https://sports.yahoo.com/mlb/players/9557" TargetMode="External"/><Relationship Id="rId132" Type="http://schemas.openxmlformats.org/officeDocument/2006/relationships/hyperlink" Target="https://sports.yahoo.com/mlb/players/9640" TargetMode="External"/><Relationship Id="rId153" Type="http://schemas.openxmlformats.org/officeDocument/2006/relationships/hyperlink" Target="https://sports.yahoo.com/mlb/players/9868" TargetMode="External"/><Relationship Id="rId174" Type="http://schemas.openxmlformats.org/officeDocument/2006/relationships/hyperlink" Target="https://sports.yahoo.com/mlb/players/7681" TargetMode="External"/><Relationship Id="rId179" Type="http://schemas.openxmlformats.org/officeDocument/2006/relationships/hyperlink" Target="https://sports.yahoo.com/mlb/players/9385" TargetMode="External"/><Relationship Id="rId195" Type="http://schemas.openxmlformats.org/officeDocument/2006/relationships/hyperlink" Target="https://sports.yahoo.com/mlb/players/9989" TargetMode="External"/><Relationship Id="rId209" Type="http://schemas.openxmlformats.org/officeDocument/2006/relationships/hyperlink" Target="https://sports.yahoo.com/mlb/players/9517" TargetMode="External"/><Relationship Id="rId190" Type="http://schemas.openxmlformats.org/officeDocument/2006/relationships/hyperlink" Target="https://sports.yahoo.com/mlb/players/10185" TargetMode="External"/><Relationship Id="rId204" Type="http://schemas.openxmlformats.org/officeDocument/2006/relationships/hyperlink" Target="https://sports.yahoo.com/mlb/players/10766" TargetMode="External"/><Relationship Id="rId220" Type="http://schemas.openxmlformats.org/officeDocument/2006/relationships/hyperlink" Target="https://sports.yahoo.com/mlb/players/9703" TargetMode="External"/><Relationship Id="rId225" Type="http://schemas.openxmlformats.org/officeDocument/2006/relationships/hyperlink" Target="https://sports.yahoo.com/mlb/players/8998" TargetMode="External"/><Relationship Id="rId241" Type="http://schemas.openxmlformats.org/officeDocument/2006/relationships/hyperlink" Target="https://sports.yahoo.com/mlb/players/9724" TargetMode="External"/><Relationship Id="rId246" Type="http://schemas.openxmlformats.org/officeDocument/2006/relationships/hyperlink" Target="https://sports.yahoo.com/mlb/players/10835" TargetMode="External"/><Relationship Id="rId267" Type="http://schemas.openxmlformats.org/officeDocument/2006/relationships/hyperlink" Target="https://sports.yahoo.com/mlb/players/8619" TargetMode="External"/><Relationship Id="rId288" Type="http://schemas.openxmlformats.org/officeDocument/2006/relationships/hyperlink" Target="https://sports.yahoo.com/mlb/players/8419" TargetMode="External"/><Relationship Id="rId15" Type="http://schemas.openxmlformats.org/officeDocument/2006/relationships/hyperlink" Target="https://sports.yahoo.com/mlb/players/11384" TargetMode="External"/><Relationship Id="rId36" Type="http://schemas.openxmlformats.org/officeDocument/2006/relationships/hyperlink" Target="https://sports.yahoo.com/mlb/players/8641" TargetMode="External"/><Relationship Id="rId57" Type="http://schemas.openxmlformats.org/officeDocument/2006/relationships/hyperlink" Target="https://sports.yahoo.com/mlb/players/9898" TargetMode="External"/><Relationship Id="rId106" Type="http://schemas.openxmlformats.org/officeDocument/2006/relationships/hyperlink" Target="https://sports.yahoo.com/mlb/players/10646" TargetMode="External"/><Relationship Id="rId127" Type="http://schemas.openxmlformats.org/officeDocument/2006/relationships/hyperlink" Target="https://sports.yahoo.com/mlb/players/10217" TargetMode="External"/><Relationship Id="rId262" Type="http://schemas.openxmlformats.org/officeDocument/2006/relationships/hyperlink" Target="https://sports.yahoo.com/mlb/players/10947" TargetMode="External"/><Relationship Id="rId283" Type="http://schemas.openxmlformats.org/officeDocument/2006/relationships/hyperlink" Target="https://sports.yahoo.com/mlb/players/10592" TargetMode="External"/><Relationship Id="rId313" Type="http://schemas.openxmlformats.org/officeDocument/2006/relationships/hyperlink" Target="https://sports.yahoo.com/mlb/players/9938" TargetMode="External"/><Relationship Id="rId318" Type="http://schemas.openxmlformats.org/officeDocument/2006/relationships/hyperlink" Target="https://sports.yahoo.com/mlb/players/9632" TargetMode="External"/><Relationship Id="rId10" Type="http://schemas.openxmlformats.org/officeDocument/2006/relationships/hyperlink" Target="https://sports.yahoo.com/mlb/players/9875" TargetMode="External"/><Relationship Id="rId31" Type="http://schemas.openxmlformats.org/officeDocument/2006/relationships/hyperlink" Target="https://sports.yahoo.com/mlb/players/9545" TargetMode="External"/><Relationship Id="rId52" Type="http://schemas.openxmlformats.org/officeDocument/2006/relationships/hyperlink" Target="https://sports.yahoo.com/mlb/players/10155" TargetMode="External"/><Relationship Id="rId73" Type="http://schemas.openxmlformats.org/officeDocument/2006/relationships/hyperlink" Target="https://sports.yahoo.com/mlb/players/9228" TargetMode="External"/><Relationship Id="rId78" Type="http://schemas.openxmlformats.org/officeDocument/2006/relationships/hyperlink" Target="https://sports.yahoo.com/mlb/players/10000" TargetMode="External"/><Relationship Id="rId94" Type="http://schemas.openxmlformats.org/officeDocument/2006/relationships/hyperlink" Target="https://sports.yahoo.com/mlb/players/10910" TargetMode="External"/><Relationship Id="rId99" Type="http://schemas.openxmlformats.org/officeDocument/2006/relationships/hyperlink" Target="https://sports.yahoo.com/mlb/players/9575" TargetMode="External"/><Relationship Id="rId101" Type="http://schemas.openxmlformats.org/officeDocument/2006/relationships/hyperlink" Target="https://sports.yahoo.com/mlb/players/10504" TargetMode="External"/><Relationship Id="rId122" Type="http://schemas.openxmlformats.org/officeDocument/2006/relationships/hyperlink" Target="https://sports.yahoo.com/mlb/players/10070" TargetMode="External"/><Relationship Id="rId143" Type="http://schemas.openxmlformats.org/officeDocument/2006/relationships/hyperlink" Target="https://sports.yahoo.com/mlb/players/9411" TargetMode="External"/><Relationship Id="rId148" Type="http://schemas.openxmlformats.org/officeDocument/2006/relationships/hyperlink" Target="https://sports.yahoo.com/mlb/players/10337" TargetMode="External"/><Relationship Id="rId164" Type="http://schemas.openxmlformats.org/officeDocument/2006/relationships/hyperlink" Target="https://sports.yahoo.com/mlb/players/7977" TargetMode="External"/><Relationship Id="rId169" Type="http://schemas.openxmlformats.org/officeDocument/2006/relationships/hyperlink" Target="https://sports.yahoo.com/mlb/players/9991" TargetMode="External"/><Relationship Id="rId185" Type="http://schemas.openxmlformats.org/officeDocument/2006/relationships/hyperlink" Target="https://sports.yahoo.com/mlb/players/9684" TargetMode="External"/><Relationship Id="rId4" Type="http://schemas.openxmlformats.org/officeDocument/2006/relationships/hyperlink" Target="https://sports.yahoo.com/mlb/players/10175" TargetMode="External"/><Relationship Id="rId9" Type="http://schemas.openxmlformats.org/officeDocument/2006/relationships/hyperlink" Target="https://sports.yahoo.com/mlb/players/9116" TargetMode="External"/><Relationship Id="rId180" Type="http://schemas.openxmlformats.org/officeDocument/2006/relationships/hyperlink" Target="https://sports.yahoo.com/mlb/players/9413" TargetMode="External"/><Relationship Id="rId210" Type="http://schemas.openxmlformats.org/officeDocument/2006/relationships/hyperlink" Target="https://sports.yahoo.com/mlb/players/8853" TargetMode="External"/><Relationship Id="rId215" Type="http://schemas.openxmlformats.org/officeDocument/2006/relationships/hyperlink" Target="https://sports.yahoo.com/mlb/players/9882" TargetMode="External"/><Relationship Id="rId236" Type="http://schemas.openxmlformats.org/officeDocument/2006/relationships/hyperlink" Target="https://sports.yahoo.com/mlb/players/9689" TargetMode="External"/><Relationship Id="rId257" Type="http://schemas.openxmlformats.org/officeDocument/2006/relationships/hyperlink" Target="https://sports.yahoo.com/mlb/players/10867" TargetMode="External"/><Relationship Id="rId278" Type="http://schemas.openxmlformats.org/officeDocument/2006/relationships/hyperlink" Target="https://sports.yahoo.com/mlb/players/10789" TargetMode="External"/><Relationship Id="rId26" Type="http://schemas.openxmlformats.org/officeDocument/2006/relationships/hyperlink" Target="https://sports.yahoo.com/mlb/players/10148" TargetMode="External"/><Relationship Id="rId231" Type="http://schemas.openxmlformats.org/officeDocument/2006/relationships/hyperlink" Target="https://sports.yahoo.com/mlb/players/10918" TargetMode="External"/><Relationship Id="rId252" Type="http://schemas.openxmlformats.org/officeDocument/2006/relationships/hyperlink" Target="https://sports.yahoo.com/mlb/players/11057" TargetMode="External"/><Relationship Id="rId273" Type="http://schemas.openxmlformats.org/officeDocument/2006/relationships/hyperlink" Target="https://sports.yahoo.com/mlb/players/9105" TargetMode="External"/><Relationship Id="rId294" Type="http://schemas.openxmlformats.org/officeDocument/2006/relationships/hyperlink" Target="https://sports.yahoo.com/mlb/players/9719" TargetMode="External"/><Relationship Id="rId308" Type="http://schemas.openxmlformats.org/officeDocument/2006/relationships/hyperlink" Target="https://sports.yahoo.com/mlb/players/8868" TargetMode="External"/><Relationship Id="rId329" Type="http://schemas.openxmlformats.org/officeDocument/2006/relationships/printerSettings" Target="../printerSettings/printerSettings4.bin"/><Relationship Id="rId47" Type="http://schemas.openxmlformats.org/officeDocument/2006/relationships/hyperlink" Target="https://sports.yahoo.com/mlb/players/9902" TargetMode="External"/><Relationship Id="rId68" Type="http://schemas.openxmlformats.org/officeDocument/2006/relationships/hyperlink" Target="https://sports.yahoo.com/mlb/players/10236" TargetMode="External"/><Relationship Id="rId89" Type="http://schemas.openxmlformats.org/officeDocument/2006/relationships/hyperlink" Target="https://sports.yahoo.com/mlb/players/7257" TargetMode="External"/><Relationship Id="rId112" Type="http://schemas.openxmlformats.org/officeDocument/2006/relationships/hyperlink" Target="https://sports.yahoo.com/mlb/players/9282" TargetMode="External"/><Relationship Id="rId133" Type="http://schemas.openxmlformats.org/officeDocument/2006/relationships/hyperlink" Target="https://sports.yahoo.com/mlb/players/10166" TargetMode="External"/><Relationship Id="rId154" Type="http://schemas.openxmlformats.org/officeDocument/2006/relationships/hyperlink" Target="https://sports.yahoo.com/mlb/players/10700" TargetMode="External"/><Relationship Id="rId175" Type="http://schemas.openxmlformats.org/officeDocument/2006/relationships/hyperlink" Target="https://sports.yahoo.com/mlb/players/8588" TargetMode="External"/><Relationship Id="rId196" Type="http://schemas.openxmlformats.org/officeDocument/2006/relationships/hyperlink" Target="https://sports.yahoo.com/mlb/players/9590" TargetMode="External"/><Relationship Id="rId200" Type="http://schemas.openxmlformats.org/officeDocument/2006/relationships/hyperlink" Target="https://sports.yahoo.com/mlb/players/8052" TargetMode="External"/><Relationship Id="rId16" Type="http://schemas.openxmlformats.org/officeDocument/2006/relationships/hyperlink" Target="https://sports.yahoo.com/mlb/players/10643" TargetMode="External"/><Relationship Id="rId221" Type="http://schemas.openxmlformats.org/officeDocument/2006/relationships/hyperlink" Target="https://sports.yahoo.com/mlb/players/8846" TargetMode="External"/><Relationship Id="rId242" Type="http://schemas.openxmlformats.org/officeDocument/2006/relationships/hyperlink" Target="https://sports.yahoo.com/mlb/players/11118" TargetMode="External"/><Relationship Id="rId263" Type="http://schemas.openxmlformats.org/officeDocument/2006/relationships/hyperlink" Target="https://sports.yahoo.com/mlb/players/10835" TargetMode="External"/><Relationship Id="rId284" Type="http://schemas.openxmlformats.org/officeDocument/2006/relationships/hyperlink" Target="https://sports.yahoo.com/mlb/players/10837" TargetMode="External"/><Relationship Id="rId319" Type="http://schemas.openxmlformats.org/officeDocument/2006/relationships/hyperlink" Target="https://sports.yahoo.com/mlb/players/8479" TargetMode="External"/><Relationship Id="rId37" Type="http://schemas.openxmlformats.org/officeDocument/2006/relationships/hyperlink" Target="https://sports.yahoo.com/mlb/players/10575" TargetMode="External"/><Relationship Id="rId58" Type="http://schemas.openxmlformats.org/officeDocument/2006/relationships/hyperlink" Target="https://sports.yahoo.com/mlb/players/10584" TargetMode="External"/><Relationship Id="rId79" Type="http://schemas.openxmlformats.org/officeDocument/2006/relationships/hyperlink" Target="https://sports.yahoo.com/mlb/players/9333" TargetMode="External"/><Relationship Id="rId102" Type="http://schemas.openxmlformats.org/officeDocument/2006/relationships/hyperlink" Target="https://sports.yahoo.com/mlb/players/11086" TargetMode="External"/><Relationship Id="rId123" Type="http://schemas.openxmlformats.org/officeDocument/2006/relationships/hyperlink" Target="https://sports.yahoo.com/mlb/players/10027" TargetMode="External"/><Relationship Id="rId144" Type="http://schemas.openxmlformats.org/officeDocument/2006/relationships/hyperlink" Target="https://sports.yahoo.com/mlb/players/9552" TargetMode="External"/><Relationship Id="rId90" Type="http://schemas.openxmlformats.org/officeDocument/2006/relationships/hyperlink" Target="https://sports.yahoo.com/mlb/players/9577" TargetMode="External"/><Relationship Id="rId165" Type="http://schemas.openxmlformats.org/officeDocument/2006/relationships/hyperlink" Target="https://sports.yahoo.com/mlb/players/10699" TargetMode="External"/><Relationship Id="rId186" Type="http://schemas.openxmlformats.org/officeDocument/2006/relationships/hyperlink" Target="https://sports.yahoo.com/mlb/players/8781" TargetMode="External"/><Relationship Id="rId211" Type="http://schemas.openxmlformats.org/officeDocument/2006/relationships/hyperlink" Target="https://sports.yahoo.com/mlb/players/8984" TargetMode="External"/><Relationship Id="rId232" Type="http://schemas.openxmlformats.org/officeDocument/2006/relationships/hyperlink" Target="https://sports.yahoo.com/mlb/players/8949" TargetMode="External"/><Relationship Id="rId253" Type="http://schemas.openxmlformats.org/officeDocument/2006/relationships/hyperlink" Target="https://sports.yahoo.com/mlb/players/9599" TargetMode="External"/><Relationship Id="rId274" Type="http://schemas.openxmlformats.org/officeDocument/2006/relationships/hyperlink" Target="https://sports.yahoo.com/mlb/players/8762" TargetMode="External"/><Relationship Id="rId295" Type="http://schemas.openxmlformats.org/officeDocument/2006/relationships/hyperlink" Target="https://sports.yahoo.com/mlb/players/8849" TargetMode="External"/><Relationship Id="rId309" Type="http://schemas.openxmlformats.org/officeDocument/2006/relationships/hyperlink" Target="https://sports.yahoo.com/mlb/players/10036" TargetMode="External"/><Relationship Id="rId27" Type="http://schemas.openxmlformats.org/officeDocument/2006/relationships/hyperlink" Target="https://sports.yahoo.com/mlb/players/10509" TargetMode="External"/><Relationship Id="rId48" Type="http://schemas.openxmlformats.org/officeDocument/2006/relationships/hyperlink" Target="https://sports.yahoo.com/mlb/players/11113" TargetMode="External"/><Relationship Id="rId69" Type="http://schemas.openxmlformats.org/officeDocument/2006/relationships/hyperlink" Target="https://sports.yahoo.com/mlb/players/10183" TargetMode="External"/><Relationship Id="rId113" Type="http://schemas.openxmlformats.org/officeDocument/2006/relationships/hyperlink" Target="https://sports.yahoo.com/mlb/players/10293" TargetMode="External"/><Relationship Id="rId134" Type="http://schemas.openxmlformats.org/officeDocument/2006/relationships/hyperlink" Target="https://sports.yahoo.com/mlb/players/9579" TargetMode="External"/><Relationship Id="rId320" Type="http://schemas.openxmlformats.org/officeDocument/2006/relationships/hyperlink" Target="https://sports.yahoo.com/mlb/players/10703" TargetMode="External"/><Relationship Id="rId80" Type="http://schemas.openxmlformats.org/officeDocument/2006/relationships/hyperlink" Target="https://sports.yahoo.com/mlb/players/8736" TargetMode="External"/><Relationship Id="rId155" Type="http://schemas.openxmlformats.org/officeDocument/2006/relationships/hyperlink" Target="https://sports.yahoo.com/mlb/players/9637" TargetMode="External"/><Relationship Id="rId176" Type="http://schemas.openxmlformats.org/officeDocument/2006/relationships/hyperlink" Target="https://sports.yahoo.com/mlb/players/9302" TargetMode="External"/><Relationship Id="rId197" Type="http://schemas.openxmlformats.org/officeDocument/2006/relationships/hyperlink" Target="https://sports.yahoo.com/mlb/players/9630" TargetMode="External"/><Relationship Id="rId201" Type="http://schemas.openxmlformats.org/officeDocument/2006/relationships/hyperlink" Target="https://sports.yahoo.com/mlb/players/10157" TargetMode="External"/><Relationship Id="rId222" Type="http://schemas.openxmlformats.org/officeDocument/2006/relationships/hyperlink" Target="https://sports.yahoo.com/mlb/players/9992" TargetMode="External"/><Relationship Id="rId243" Type="http://schemas.openxmlformats.org/officeDocument/2006/relationships/hyperlink" Target="https://sports.yahoo.com/mlb/players/10616" TargetMode="External"/><Relationship Id="rId264" Type="http://schemas.openxmlformats.org/officeDocument/2006/relationships/hyperlink" Target="https://sports.yahoo.com/mlb/players/7345" TargetMode="External"/><Relationship Id="rId285" Type="http://schemas.openxmlformats.org/officeDocument/2006/relationships/hyperlink" Target="https://sports.yahoo.com/mlb/players/8650" TargetMode="External"/><Relationship Id="rId17" Type="http://schemas.openxmlformats.org/officeDocument/2006/relationships/hyperlink" Target="https://sports.yahoo.com/mlb/players/9414" TargetMode="External"/><Relationship Id="rId38" Type="http://schemas.openxmlformats.org/officeDocument/2006/relationships/hyperlink" Target="https://sports.yahoo.com/mlb/players/9459" TargetMode="External"/><Relationship Id="rId59" Type="http://schemas.openxmlformats.org/officeDocument/2006/relationships/hyperlink" Target="https://sports.yahoo.com/mlb/players/8957" TargetMode="External"/><Relationship Id="rId103" Type="http://schemas.openxmlformats.org/officeDocument/2006/relationships/hyperlink" Target="https://sports.yahoo.com/mlb/players/10621" TargetMode="External"/><Relationship Id="rId124" Type="http://schemas.openxmlformats.org/officeDocument/2006/relationships/hyperlink" Target="https://sports.yahoo.com/mlb/players/9125" TargetMode="External"/><Relationship Id="rId310" Type="http://schemas.openxmlformats.org/officeDocument/2006/relationships/hyperlink" Target="https://sports.yahoo.com/mlb/players/9558" TargetMode="External"/><Relationship Id="rId70" Type="http://schemas.openxmlformats.org/officeDocument/2006/relationships/hyperlink" Target="https://sports.yahoo.com/mlb/players/9111" TargetMode="External"/><Relationship Id="rId91" Type="http://schemas.openxmlformats.org/officeDocument/2006/relationships/hyperlink" Target="https://sports.yahoo.com/mlb/players/10418" TargetMode="External"/><Relationship Id="rId145" Type="http://schemas.openxmlformats.org/officeDocument/2006/relationships/hyperlink" Target="https://sports.yahoo.com/mlb/players/9762" TargetMode="External"/><Relationship Id="rId166" Type="http://schemas.openxmlformats.org/officeDocument/2006/relationships/hyperlink" Target="https://sports.yahoo.com/mlb/players/9664" TargetMode="External"/><Relationship Id="rId187" Type="http://schemas.openxmlformats.org/officeDocument/2006/relationships/hyperlink" Target="https://sports.yahoo.com/mlb/players/11168" TargetMode="External"/><Relationship Id="rId1" Type="http://schemas.openxmlformats.org/officeDocument/2006/relationships/hyperlink" Target="https://sports.yahoo.com/mlb/players/9098" TargetMode="External"/><Relationship Id="rId212" Type="http://schemas.openxmlformats.org/officeDocument/2006/relationships/hyperlink" Target="https://sports.yahoo.com/mlb/players/9355" TargetMode="External"/><Relationship Id="rId233" Type="http://schemas.openxmlformats.org/officeDocument/2006/relationships/hyperlink" Target="https://sports.yahoo.com/mlb/players/9468" TargetMode="External"/><Relationship Id="rId254" Type="http://schemas.openxmlformats.org/officeDocument/2006/relationships/hyperlink" Target="https://sports.yahoo.com/mlb/players/9217" TargetMode="External"/><Relationship Id="rId28" Type="http://schemas.openxmlformats.org/officeDocument/2006/relationships/hyperlink" Target="https://sports.yahoo.com/mlb/players/8180" TargetMode="External"/><Relationship Id="rId49" Type="http://schemas.openxmlformats.org/officeDocument/2006/relationships/hyperlink" Target="https://sports.yahoo.com/mlb/players/10131" TargetMode="External"/><Relationship Id="rId114" Type="http://schemas.openxmlformats.org/officeDocument/2006/relationships/hyperlink" Target="https://sports.yahoo.com/mlb/players/11130" TargetMode="External"/><Relationship Id="rId275" Type="http://schemas.openxmlformats.org/officeDocument/2006/relationships/hyperlink" Target="https://sports.yahoo.com/mlb/players/9753" TargetMode="External"/><Relationship Id="rId296" Type="http://schemas.openxmlformats.org/officeDocument/2006/relationships/hyperlink" Target="https://sports.yahoo.com/mlb/players/10179" TargetMode="External"/><Relationship Id="rId300" Type="http://schemas.openxmlformats.org/officeDocument/2006/relationships/hyperlink" Target="https://sports.yahoo.com/mlb/players/10235" TargetMode="External"/><Relationship Id="rId60" Type="http://schemas.openxmlformats.org/officeDocument/2006/relationships/hyperlink" Target="https://sports.yahoo.com/mlb/players/8034" TargetMode="External"/><Relationship Id="rId81" Type="http://schemas.openxmlformats.org/officeDocument/2006/relationships/hyperlink" Target="https://sports.yahoo.com/mlb/players/10133" TargetMode="External"/><Relationship Id="rId135" Type="http://schemas.openxmlformats.org/officeDocument/2006/relationships/hyperlink" Target="https://sports.yahoo.com/mlb/players/7746" TargetMode="External"/><Relationship Id="rId156" Type="http://schemas.openxmlformats.org/officeDocument/2006/relationships/hyperlink" Target="https://sports.yahoo.com/mlb/players/10011" TargetMode="External"/><Relationship Id="rId177" Type="http://schemas.openxmlformats.org/officeDocument/2006/relationships/hyperlink" Target="https://sports.yahoo.com/mlb/players/10745" TargetMode="External"/><Relationship Id="rId198" Type="http://schemas.openxmlformats.org/officeDocument/2006/relationships/hyperlink" Target="https://sports.yahoo.com/mlb/players/10544" TargetMode="External"/><Relationship Id="rId321" Type="http://schemas.openxmlformats.org/officeDocument/2006/relationships/hyperlink" Target="https://sports.yahoo.com/mlb/players/9331" TargetMode="External"/><Relationship Id="rId202" Type="http://schemas.openxmlformats.org/officeDocument/2006/relationships/hyperlink" Target="https://sports.yahoo.com/mlb/players/9104" TargetMode="External"/><Relationship Id="rId223" Type="http://schemas.openxmlformats.org/officeDocument/2006/relationships/hyperlink" Target="https://sports.yahoo.com/mlb/players/9691" TargetMode="External"/><Relationship Id="rId244" Type="http://schemas.openxmlformats.org/officeDocument/2006/relationships/hyperlink" Target="https://sports.yahoo.com/mlb/players/10095" TargetMode="External"/><Relationship Id="rId18" Type="http://schemas.openxmlformats.org/officeDocument/2006/relationships/hyperlink" Target="https://sports.yahoo.com/mlb/players/9907" TargetMode="External"/><Relationship Id="rId39" Type="http://schemas.openxmlformats.org/officeDocument/2006/relationships/hyperlink" Target="https://sports.yahoo.com/mlb/players/8562" TargetMode="External"/><Relationship Id="rId265" Type="http://schemas.openxmlformats.org/officeDocument/2006/relationships/hyperlink" Target="https://sports.yahoo.com/mlb/players/9556" TargetMode="External"/><Relationship Id="rId286" Type="http://schemas.openxmlformats.org/officeDocument/2006/relationships/hyperlink" Target="https://sports.yahoo.com/mlb/players/10180" TargetMode="External"/><Relationship Id="rId50" Type="http://schemas.openxmlformats.org/officeDocument/2006/relationships/hyperlink" Target="https://sports.yahoo.com/mlb/players/8480" TargetMode="External"/><Relationship Id="rId104" Type="http://schemas.openxmlformats.org/officeDocument/2006/relationships/hyperlink" Target="https://sports.yahoo.com/mlb/players/9573" TargetMode="External"/><Relationship Id="rId125" Type="http://schemas.openxmlformats.org/officeDocument/2006/relationships/hyperlink" Target="https://sports.yahoo.com/mlb/players/9546" TargetMode="External"/><Relationship Id="rId146" Type="http://schemas.openxmlformats.org/officeDocument/2006/relationships/hyperlink" Target="https://sports.yahoo.com/mlb/players/8795" TargetMode="External"/><Relationship Id="rId167" Type="http://schemas.openxmlformats.org/officeDocument/2006/relationships/hyperlink" Target="https://sports.yahoo.com/mlb/players/9110" TargetMode="External"/><Relationship Id="rId188" Type="http://schemas.openxmlformats.org/officeDocument/2006/relationships/hyperlink" Target="https://sports.yahoo.com/mlb/players/9879" TargetMode="External"/><Relationship Id="rId311" Type="http://schemas.openxmlformats.org/officeDocument/2006/relationships/hyperlink" Target="https://sports.yahoo.com/mlb/players/9889" TargetMode="External"/><Relationship Id="rId71" Type="http://schemas.openxmlformats.org/officeDocument/2006/relationships/hyperlink" Target="https://sports.yahoo.com/mlb/players/9438" TargetMode="External"/><Relationship Id="rId92" Type="http://schemas.openxmlformats.org/officeDocument/2006/relationships/hyperlink" Target="https://sports.yahoo.com/mlb/players/9585" TargetMode="External"/><Relationship Id="rId213" Type="http://schemas.openxmlformats.org/officeDocument/2006/relationships/hyperlink" Target="https://sports.yahoo.com/mlb/players/11306" TargetMode="External"/><Relationship Id="rId234" Type="http://schemas.openxmlformats.org/officeDocument/2006/relationships/hyperlink" Target="https://sports.yahoo.com/mlb/players/10186" TargetMode="External"/><Relationship Id="rId2" Type="http://schemas.openxmlformats.org/officeDocument/2006/relationships/hyperlink" Target="https://sports.yahoo.com/mlb/players/8967" TargetMode="External"/><Relationship Id="rId29" Type="http://schemas.openxmlformats.org/officeDocument/2006/relationships/hyperlink" Target="https://sports.yahoo.com/mlb/players/8193" TargetMode="External"/><Relationship Id="rId255" Type="http://schemas.openxmlformats.org/officeDocument/2006/relationships/hyperlink" Target="https://sports.yahoo.com/mlb/players/10762" TargetMode="External"/><Relationship Id="rId276" Type="http://schemas.openxmlformats.org/officeDocument/2006/relationships/hyperlink" Target="https://sports.yahoo.com/mlb/players/9571" TargetMode="External"/><Relationship Id="rId297" Type="http://schemas.openxmlformats.org/officeDocument/2006/relationships/hyperlink" Target="https://sports.yahoo.com/mlb/players/9718" TargetMode="External"/><Relationship Id="rId40" Type="http://schemas.openxmlformats.org/officeDocument/2006/relationships/hyperlink" Target="https://sports.yahoo.com/mlb/players/10296" TargetMode="External"/><Relationship Id="rId115" Type="http://schemas.openxmlformats.org/officeDocument/2006/relationships/hyperlink" Target="https://sports.yahoo.com/mlb/players/10130" TargetMode="External"/><Relationship Id="rId136" Type="http://schemas.openxmlformats.org/officeDocument/2006/relationships/hyperlink" Target="https://sports.yahoo.com/mlb/players/9507" TargetMode="External"/><Relationship Id="rId157" Type="http://schemas.openxmlformats.org/officeDocument/2006/relationships/hyperlink" Target="https://sports.yahoo.com/mlb/players/9597" TargetMode="External"/><Relationship Id="rId178" Type="http://schemas.openxmlformats.org/officeDocument/2006/relationships/hyperlink" Target="https://sports.yahoo.com/mlb/players/8828" TargetMode="External"/><Relationship Id="rId301" Type="http://schemas.openxmlformats.org/officeDocument/2006/relationships/hyperlink" Target="https://sports.yahoo.com/mlb/players/10558" TargetMode="External"/><Relationship Id="rId322" Type="http://schemas.openxmlformats.org/officeDocument/2006/relationships/hyperlink" Target="https://sports.yahoo.com/mlb/players/9701" TargetMode="External"/><Relationship Id="rId61" Type="http://schemas.openxmlformats.org/officeDocument/2006/relationships/hyperlink" Target="https://sports.yahoo.com/mlb/players/9054" TargetMode="External"/><Relationship Id="rId82" Type="http://schemas.openxmlformats.org/officeDocument/2006/relationships/hyperlink" Target="https://sports.yahoo.com/mlb/players/9185" TargetMode="External"/><Relationship Id="rId199" Type="http://schemas.openxmlformats.org/officeDocument/2006/relationships/hyperlink" Target="https://sports.yahoo.com/mlb/players/9123" TargetMode="External"/><Relationship Id="rId203" Type="http://schemas.openxmlformats.org/officeDocument/2006/relationships/hyperlink" Target="https://sports.yahoo.com/mlb/players/9106" TargetMode="External"/><Relationship Id="rId19" Type="http://schemas.openxmlformats.org/officeDocument/2006/relationships/hyperlink" Target="https://sports.yahoo.com/mlb/players/9193" TargetMode="External"/><Relationship Id="rId224" Type="http://schemas.openxmlformats.org/officeDocument/2006/relationships/hyperlink" Target="https://sports.yahoo.com/mlb/players/8623" TargetMode="External"/><Relationship Id="rId245" Type="http://schemas.openxmlformats.org/officeDocument/2006/relationships/hyperlink" Target="https://sports.yahoo.com/mlb/players/9581" TargetMode="External"/><Relationship Id="rId266" Type="http://schemas.openxmlformats.org/officeDocument/2006/relationships/hyperlink" Target="https://sports.yahoo.com/mlb/players/9900" TargetMode="External"/><Relationship Id="rId287" Type="http://schemas.openxmlformats.org/officeDocument/2006/relationships/hyperlink" Target="https://sports.yahoo.com/mlb/players/9642" TargetMode="External"/></Relationships>
</file>

<file path=xl/worksheets/_rels/sheet17.xml.rels><?xml version="1.0" encoding="UTF-8" standalone="yes"?>
<Relationships xmlns="http://schemas.openxmlformats.org/package/2006/relationships"><Relationship Id="rId117" Type="http://schemas.openxmlformats.org/officeDocument/2006/relationships/hyperlink" Target="https://sports.yahoo.com/mlb/players/10699" TargetMode="External"/><Relationship Id="rId21" Type="http://schemas.openxmlformats.org/officeDocument/2006/relationships/hyperlink" Target="https://sports.yahoo.com/mlb/players/8175" TargetMode="External"/><Relationship Id="rId42" Type="http://schemas.openxmlformats.org/officeDocument/2006/relationships/hyperlink" Target="https://sports.yahoo.com/mlb/players/8949" TargetMode="External"/><Relationship Id="rId63" Type="http://schemas.openxmlformats.org/officeDocument/2006/relationships/hyperlink" Target="https://sports.yahoo.com/mlb/players/9558" TargetMode="External"/><Relationship Id="rId84" Type="http://schemas.openxmlformats.org/officeDocument/2006/relationships/hyperlink" Target="https://sports.yahoo.com/mlb/players/10997" TargetMode="External"/><Relationship Id="rId138" Type="http://schemas.openxmlformats.org/officeDocument/2006/relationships/hyperlink" Target="https://sports.yahoo.com/mlb/players/8419" TargetMode="External"/><Relationship Id="rId159" Type="http://schemas.openxmlformats.org/officeDocument/2006/relationships/hyperlink" Target="https://sports.yahoo.com/mlb/players/9590" TargetMode="External"/><Relationship Id="rId170" Type="http://schemas.openxmlformats.org/officeDocument/2006/relationships/hyperlink" Target="https://sports.yahoo.com/mlb/players/9413" TargetMode="External"/><Relationship Id="rId191" Type="http://schemas.openxmlformats.org/officeDocument/2006/relationships/hyperlink" Target="https://sports.yahoo.com/mlb/players/8387" TargetMode="External"/><Relationship Id="rId205" Type="http://schemas.openxmlformats.org/officeDocument/2006/relationships/hyperlink" Target="https://sports.yahoo.com/mlb/players/10144" TargetMode="External"/><Relationship Id="rId226" Type="http://schemas.openxmlformats.org/officeDocument/2006/relationships/hyperlink" Target="https://sports.yahoo.com/mlb/players/9934" TargetMode="External"/><Relationship Id="rId247" Type="http://schemas.openxmlformats.org/officeDocument/2006/relationships/hyperlink" Target="https://sports.yahoo.com/mlb/players/10713" TargetMode="External"/><Relationship Id="rId107" Type="http://schemas.openxmlformats.org/officeDocument/2006/relationships/hyperlink" Target="https://sports.yahoo.com/mlb/players/9727" TargetMode="External"/><Relationship Id="rId268" Type="http://schemas.openxmlformats.org/officeDocument/2006/relationships/hyperlink" Target="https://sports.yahoo.com/mlb/players/10199" TargetMode="External"/><Relationship Id="rId289" Type="http://schemas.openxmlformats.org/officeDocument/2006/relationships/hyperlink" Target="https://sports.yahoo.com/mlb/players/8998" TargetMode="External"/><Relationship Id="rId11" Type="http://schemas.openxmlformats.org/officeDocument/2006/relationships/hyperlink" Target="https://sports.yahoo.com/mlb/players/8575" TargetMode="External"/><Relationship Id="rId32" Type="http://schemas.openxmlformats.org/officeDocument/2006/relationships/hyperlink" Target="https://sports.yahoo.com/mlb/players/10183" TargetMode="External"/><Relationship Id="rId53" Type="http://schemas.openxmlformats.org/officeDocument/2006/relationships/hyperlink" Target="https://sports.yahoo.com/mlb/players/9176" TargetMode="External"/><Relationship Id="rId74" Type="http://schemas.openxmlformats.org/officeDocument/2006/relationships/hyperlink" Target="https://sports.yahoo.com/mlb/players/9893" TargetMode="External"/><Relationship Id="rId128" Type="http://schemas.openxmlformats.org/officeDocument/2006/relationships/hyperlink" Target="https://sports.yahoo.com/mlb/players/9719" TargetMode="External"/><Relationship Id="rId149" Type="http://schemas.openxmlformats.org/officeDocument/2006/relationships/hyperlink" Target="https://sports.yahoo.com/mlb/players/8650" TargetMode="External"/><Relationship Id="rId5" Type="http://schemas.openxmlformats.org/officeDocument/2006/relationships/hyperlink" Target="https://sports.yahoo.com/mlb/players/10556" TargetMode="External"/><Relationship Id="rId95" Type="http://schemas.openxmlformats.org/officeDocument/2006/relationships/hyperlink" Target="https://sports.yahoo.com/mlb/players/7977" TargetMode="External"/><Relationship Id="rId160" Type="http://schemas.openxmlformats.org/officeDocument/2006/relationships/hyperlink" Target="https://sports.yahoo.com/mlb/players/7498" TargetMode="External"/><Relationship Id="rId181" Type="http://schemas.openxmlformats.org/officeDocument/2006/relationships/hyperlink" Target="https://sports.yahoo.com/mlb/players/8957" TargetMode="External"/><Relationship Id="rId216" Type="http://schemas.openxmlformats.org/officeDocument/2006/relationships/hyperlink" Target="https://sports.yahoo.com/mlb/players/10504" TargetMode="External"/><Relationship Id="rId237" Type="http://schemas.openxmlformats.org/officeDocument/2006/relationships/hyperlink" Target="https://sports.yahoo.com/mlb/players/8400" TargetMode="External"/><Relationship Id="rId258" Type="http://schemas.openxmlformats.org/officeDocument/2006/relationships/hyperlink" Target="https://sports.yahoo.com/mlb/players/9217" TargetMode="External"/><Relationship Id="rId279" Type="http://schemas.openxmlformats.org/officeDocument/2006/relationships/hyperlink" Target="https://sports.yahoo.com/mlb/players/8984" TargetMode="External"/><Relationship Id="rId22" Type="http://schemas.openxmlformats.org/officeDocument/2006/relationships/hyperlink" Target="https://sports.yahoo.com/mlb/players/9907" TargetMode="External"/><Relationship Id="rId43" Type="http://schemas.openxmlformats.org/officeDocument/2006/relationships/hyperlink" Target="https://sports.yahoo.com/mlb/players/9128" TargetMode="External"/><Relationship Id="rId64" Type="http://schemas.openxmlformats.org/officeDocument/2006/relationships/hyperlink" Target="https://sports.yahoo.com/mlb/players/10159" TargetMode="External"/><Relationship Id="rId118" Type="http://schemas.openxmlformats.org/officeDocument/2006/relationships/hyperlink" Target="https://sports.yahoo.com/mlb/players/9555" TargetMode="External"/><Relationship Id="rId139" Type="http://schemas.openxmlformats.org/officeDocument/2006/relationships/hyperlink" Target="https://sports.yahoo.com/mlb/players/10258" TargetMode="External"/><Relationship Id="rId290" Type="http://schemas.openxmlformats.org/officeDocument/2006/relationships/hyperlink" Target="https://sports.yahoo.com/mlb/players/8565" TargetMode="External"/><Relationship Id="rId85" Type="http://schemas.openxmlformats.org/officeDocument/2006/relationships/hyperlink" Target="https://sports.yahoo.com/mlb/players/8282" TargetMode="External"/><Relationship Id="rId150" Type="http://schemas.openxmlformats.org/officeDocument/2006/relationships/hyperlink" Target="https://sports.yahoo.com/mlb/players/8176" TargetMode="External"/><Relationship Id="rId171" Type="http://schemas.openxmlformats.org/officeDocument/2006/relationships/hyperlink" Target="https://sports.yahoo.com/mlb/players/9376" TargetMode="External"/><Relationship Id="rId192" Type="http://schemas.openxmlformats.org/officeDocument/2006/relationships/hyperlink" Target="https://sports.yahoo.com/mlb/players/6619" TargetMode="External"/><Relationship Id="rId206" Type="http://schemas.openxmlformats.org/officeDocument/2006/relationships/hyperlink" Target="https://sports.yahoo.com/mlb/players/8480" TargetMode="External"/><Relationship Id="rId227" Type="http://schemas.openxmlformats.org/officeDocument/2006/relationships/hyperlink" Target="https://sports.yahoo.com/mlb/players/7578" TargetMode="External"/><Relationship Id="rId248" Type="http://schemas.openxmlformats.org/officeDocument/2006/relationships/hyperlink" Target="https://sports.yahoo.com/mlb/players/8620" TargetMode="External"/><Relationship Id="rId269" Type="http://schemas.openxmlformats.org/officeDocument/2006/relationships/hyperlink" Target="https://sports.yahoo.com/mlb/players/10163" TargetMode="External"/><Relationship Id="rId12" Type="http://schemas.openxmlformats.org/officeDocument/2006/relationships/hyperlink" Target="https://sports.yahoo.com/mlb/players/9174" TargetMode="External"/><Relationship Id="rId33" Type="http://schemas.openxmlformats.org/officeDocument/2006/relationships/hyperlink" Target="https://sports.yahoo.com/mlb/players/8658" TargetMode="External"/><Relationship Id="rId108" Type="http://schemas.openxmlformats.org/officeDocument/2006/relationships/hyperlink" Target="https://sports.yahoo.com/mlb/players/9758" TargetMode="External"/><Relationship Id="rId129" Type="http://schemas.openxmlformats.org/officeDocument/2006/relationships/hyperlink" Target="https://sports.yahoo.com/mlb/players/7497" TargetMode="External"/><Relationship Id="rId280" Type="http://schemas.openxmlformats.org/officeDocument/2006/relationships/hyperlink" Target="https://sports.yahoo.com/mlb/players/8289" TargetMode="External"/><Relationship Id="rId54" Type="http://schemas.openxmlformats.org/officeDocument/2006/relationships/hyperlink" Target="https://sports.yahoo.com/mlb/players/9333" TargetMode="External"/><Relationship Id="rId75" Type="http://schemas.openxmlformats.org/officeDocument/2006/relationships/hyperlink" Target="https://sports.yahoo.com/mlb/players/9142" TargetMode="External"/><Relationship Id="rId96" Type="http://schemas.openxmlformats.org/officeDocument/2006/relationships/hyperlink" Target="https://sports.yahoo.com/mlb/players/8859" TargetMode="External"/><Relationship Id="rId140" Type="http://schemas.openxmlformats.org/officeDocument/2006/relationships/hyperlink" Target="https://sports.yahoo.com/mlb/players/7790" TargetMode="External"/><Relationship Id="rId161" Type="http://schemas.openxmlformats.org/officeDocument/2006/relationships/hyperlink" Target="https://sports.yahoo.com/mlb/players/10745" TargetMode="External"/><Relationship Id="rId182" Type="http://schemas.openxmlformats.org/officeDocument/2006/relationships/hyperlink" Target="https://sports.yahoo.com/mlb/players/9247" TargetMode="External"/><Relationship Id="rId217" Type="http://schemas.openxmlformats.org/officeDocument/2006/relationships/hyperlink" Target="https://sports.yahoo.com/mlb/players/9613" TargetMode="External"/><Relationship Id="rId6" Type="http://schemas.openxmlformats.org/officeDocument/2006/relationships/hyperlink" Target="https://sports.yahoo.com/mlb/players/9351" TargetMode="External"/><Relationship Id="rId238" Type="http://schemas.openxmlformats.org/officeDocument/2006/relationships/hyperlink" Target="https://sports.yahoo.com/mlb/players/9125" TargetMode="External"/><Relationship Id="rId259" Type="http://schemas.openxmlformats.org/officeDocument/2006/relationships/hyperlink" Target="https://sports.yahoo.com/mlb/players/10867" TargetMode="External"/><Relationship Id="rId23" Type="http://schemas.openxmlformats.org/officeDocument/2006/relationships/hyperlink" Target="https://sports.yahoo.com/mlb/players/8590" TargetMode="External"/><Relationship Id="rId119" Type="http://schemas.openxmlformats.org/officeDocument/2006/relationships/hyperlink" Target="https://sports.yahoo.com/mlb/players/9910" TargetMode="External"/><Relationship Id="rId270" Type="http://schemas.openxmlformats.org/officeDocument/2006/relationships/hyperlink" Target="https://sports.yahoo.com/mlb/players/8875" TargetMode="External"/><Relationship Id="rId291" Type="http://schemas.openxmlformats.org/officeDocument/2006/relationships/hyperlink" Target="https://sports.yahoo.com/mlb/players/8846" TargetMode="External"/><Relationship Id="rId44" Type="http://schemas.openxmlformats.org/officeDocument/2006/relationships/hyperlink" Target="https://sports.yahoo.com/mlb/players/7780" TargetMode="External"/><Relationship Id="rId65" Type="http://schemas.openxmlformats.org/officeDocument/2006/relationships/hyperlink" Target="https://sports.yahoo.com/mlb/players/8868" TargetMode="External"/><Relationship Id="rId86" Type="http://schemas.openxmlformats.org/officeDocument/2006/relationships/hyperlink" Target="https://sports.yahoo.com/mlb/players/6603" TargetMode="External"/><Relationship Id="rId130" Type="http://schemas.openxmlformats.org/officeDocument/2006/relationships/hyperlink" Target="https://sports.yahoo.com/mlb/players/7345" TargetMode="External"/><Relationship Id="rId151" Type="http://schemas.openxmlformats.org/officeDocument/2006/relationships/hyperlink" Target="https://sports.yahoo.com/mlb/players/9842" TargetMode="External"/><Relationship Id="rId172" Type="http://schemas.openxmlformats.org/officeDocument/2006/relationships/hyperlink" Target="https://sports.yahoo.com/mlb/players/10468" TargetMode="External"/><Relationship Id="rId193" Type="http://schemas.openxmlformats.org/officeDocument/2006/relationships/hyperlink" Target="https://sports.yahoo.com/mlb/players/7590" TargetMode="External"/><Relationship Id="rId207" Type="http://schemas.openxmlformats.org/officeDocument/2006/relationships/hyperlink" Target="https://sports.yahoo.com/mlb/players/8090" TargetMode="External"/><Relationship Id="rId228" Type="http://schemas.openxmlformats.org/officeDocument/2006/relationships/hyperlink" Target="https://sports.yahoo.com/mlb/players/9567" TargetMode="External"/><Relationship Id="rId249" Type="http://schemas.openxmlformats.org/officeDocument/2006/relationships/hyperlink" Target="https://sports.yahoo.com/mlb/players/10233" TargetMode="External"/><Relationship Id="rId13" Type="http://schemas.openxmlformats.org/officeDocument/2006/relationships/hyperlink" Target="https://sports.yahoo.com/mlb/players/9961" TargetMode="External"/><Relationship Id="rId109" Type="http://schemas.openxmlformats.org/officeDocument/2006/relationships/hyperlink" Target="https://sports.yahoo.com/mlb/players/10336" TargetMode="External"/><Relationship Id="rId260" Type="http://schemas.openxmlformats.org/officeDocument/2006/relationships/hyperlink" Target="https://sports.yahoo.com/mlb/players/9586" TargetMode="External"/><Relationship Id="rId281" Type="http://schemas.openxmlformats.org/officeDocument/2006/relationships/hyperlink" Target="https://sports.yahoo.com/mlb/players/8052" TargetMode="External"/><Relationship Id="rId34" Type="http://schemas.openxmlformats.org/officeDocument/2006/relationships/hyperlink" Target="https://sports.yahoo.com/mlb/players/9111" TargetMode="External"/><Relationship Id="rId55" Type="http://schemas.openxmlformats.org/officeDocument/2006/relationships/hyperlink" Target="https://sports.yahoo.com/mlb/players/8736" TargetMode="External"/><Relationship Id="rId76" Type="http://schemas.openxmlformats.org/officeDocument/2006/relationships/hyperlink" Target="https://sports.yahoo.com/mlb/players/9701" TargetMode="External"/><Relationship Id="rId97" Type="http://schemas.openxmlformats.org/officeDocument/2006/relationships/hyperlink" Target="https://sports.yahoo.com/mlb/players/9411" TargetMode="External"/><Relationship Id="rId120" Type="http://schemas.openxmlformats.org/officeDocument/2006/relationships/hyperlink" Target="https://sports.yahoo.com/mlb/players/7547" TargetMode="External"/><Relationship Id="rId141" Type="http://schemas.openxmlformats.org/officeDocument/2006/relationships/hyperlink" Target="https://sports.yahoo.com/mlb/players/9670" TargetMode="External"/><Relationship Id="rId7" Type="http://schemas.openxmlformats.org/officeDocument/2006/relationships/hyperlink" Target="https://sports.yahoo.com/mlb/players/9339" TargetMode="External"/><Relationship Id="rId71" Type="http://schemas.openxmlformats.org/officeDocument/2006/relationships/hyperlink" Target="https://sports.yahoo.com/mlb/players/8685" TargetMode="External"/><Relationship Id="rId92" Type="http://schemas.openxmlformats.org/officeDocument/2006/relationships/hyperlink" Target="https://sports.yahoo.com/mlb/players/9507" TargetMode="External"/><Relationship Id="rId162" Type="http://schemas.openxmlformats.org/officeDocument/2006/relationships/hyperlink" Target="https://sports.yahoo.com/mlb/players/9561" TargetMode="External"/><Relationship Id="rId183" Type="http://schemas.openxmlformats.org/officeDocument/2006/relationships/hyperlink" Target="https://sports.yahoo.com/mlb/players/8080" TargetMode="External"/><Relationship Id="rId213" Type="http://schemas.openxmlformats.org/officeDocument/2006/relationships/hyperlink" Target="https://sports.yahoo.com/mlb/players/10626" TargetMode="External"/><Relationship Id="rId218" Type="http://schemas.openxmlformats.org/officeDocument/2006/relationships/hyperlink" Target="https://sports.yahoo.com/mlb/players/9883" TargetMode="External"/><Relationship Id="rId234" Type="http://schemas.openxmlformats.org/officeDocument/2006/relationships/hyperlink" Target="https://sports.yahoo.com/mlb/players/8771" TargetMode="External"/><Relationship Id="rId239" Type="http://schemas.openxmlformats.org/officeDocument/2006/relationships/hyperlink" Target="https://sports.yahoo.com/mlb/players/9640" TargetMode="External"/><Relationship Id="rId2" Type="http://schemas.openxmlformats.org/officeDocument/2006/relationships/hyperlink" Target="https://sports.yahoo.com/mlb/players/10056" TargetMode="External"/><Relationship Id="rId29" Type="http://schemas.openxmlformats.org/officeDocument/2006/relationships/hyperlink" Target="https://sports.yahoo.com/mlb/players/11011" TargetMode="External"/><Relationship Id="rId250" Type="http://schemas.openxmlformats.org/officeDocument/2006/relationships/hyperlink" Target="https://sports.yahoo.com/mlb/players/10440" TargetMode="External"/><Relationship Id="rId255" Type="http://schemas.openxmlformats.org/officeDocument/2006/relationships/hyperlink" Target="https://sports.yahoo.com/mlb/players/10402" TargetMode="External"/><Relationship Id="rId271" Type="http://schemas.openxmlformats.org/officeDocument/2006/relationships/hyperlink" Target="https://sports.yahoo.com/mlb/players/9106" TargetMode="External"/><Relationship Id="rId276" Type="http://schemas.openxmlformats.org/officeDocument/2006/relationships/hyperlink" Target="https://sports.yahoo.com/mlb/players/9861" TargetMode="External"/><Relationship Id="rId292" Type="http://schemas.openxmlformats.org/officeDocument/2006/relationships/hyperlink" Target="https://sports.yahoo.com/mlb/players/9916" TargetMode="External"/><Relationship Id="rId297" Type="http://schemas.openxmlformats.org/officeDocument/2006/relationships/hyperlink" Target="https://sports.yahoo.com/mlb/players/9992" TargetMode="External"/><Relationship Id="rId24" Type="http://schemas.openxmlformats.org/officeDocument/2006/relationships/hyperlink" Target="https://sports.yahoo.com/mlb/players/8174" TargetMode="External"/><Relationship Id="rId40" Type="http://schemas.openxmlformats.org/officeDocument/2006/relationships/hyperlink" Target="https://sports.yahoo.com/mlb/players/7163" TargetMode="External"/><Relationship Id="rId45" Type="http://schemas.openxmlformats.org/officeDocument/2006/relationships/hyperlink" Target="https://sports.yahoo.com/mlb/players/9631" TargetMode="External"/><Relationship Id="rId66" Type="http://schemas.openxmlformats.org/officeDocument/2006/relationships/hyperlink" Target="https://sports.yahoo.com/mlb/players/10237" TargetMode="External"/><Relationship Id="rId87" Type="http://schemas.openxmlformats.org/officeDocument/2006/relationships/hyperlink" Target="https://sports.yahoo.com/mlb/players/9627" TargetMode="External"/><Relationship Id="rId110" Type="http://schemas.openxmlformats.org/officeDocument/2006/relationships/hyperlink" Target="https://sports.yahoo.com/mlb/players/7509" TargetMode="External"/><Relationship Id="rId115" Type="http://schemas.openxmlformats.org/officeDocument/2006/relationships/hyperlink" Target="https://sports.yahoo.com/mlb/players/9637" TargetMode="External"/><Relationship Id="rId131" Type="http://schemas.openxmlformats.org/officeDocument/2006/relationships/hyperlink" Target="https://sports.yahoo.com/mlb/players/9900" TargetMode="External"/><Relationship Id="rId136" Type="http://schemas.openxmlformats.org/officeDocument/2006/relationships/hyperlink" Target="https://sports.yahoo.com/mlb/players/9642" TargetMode="External"/><Relationship Id="rId157" Type="http://schemas.openxmlformats.org/officeDocument/2006/relationships/hyperlink" Target="https://sports.yahoo.com/mlb/players/9630" TargetMode="External"/><Relationship Id="rId178" Type="http://schemas.openxmlformats.org/officeDocument/2006/relationships/hyperlink" Target="https://sports.yahoo.com/mlb/players/10822" TargetMode="External"/><Relationship Id="rId61" Type="http://schemas.openxmlformats.org/officeDocument/2006/relationships/hyperlink" Target="https://sports.yahoo.com/mlb/players/9002" TargetMode="External"/><Relationship Id="rId82" Type="http://schemas.openxmlformats.org/officeDocument/2006/relationships/hyperlink" Target="https://sports.yahoo.com/mlb/players/8172" TargetMode="External"/><Relationship Id="rId152" Type="http://schemas.openxmlformats.org/officeDocument/2006/relationships/hyperlink" Target="https://sports.yahoo.com/mlb/players/9385" TargetMode="External"/><Relationship Id="rId173" Type="http://schemas.openxmlformats.org/officeDocument/2006/relationships/hyperlink" Target="https://sports.yahoo.com/mlb/players/10106" TargetMode="External"/><Relationship Id="rId194" Type="http://schemas.openxmlformats.org/officeDocument/2006/relationships/hyperlink" Target="https://sports.yahoo.com/mlb/players/8562" TargetMode="External"/><Relationship Id="rId199" Type="http://schemas.openxmlformats.org/officeDocument/2006/relationships/hyperlink" Target="https://sports.yahoo.com/mlb/players/9902" TargetMode="External"/><Relationship Id="rId203" Type="http://schemas.openxmlformats.org/officeDocument/2006/relationships/hyperlink" Target="https://sports.yahoo.com/mlb/players/9317" TargetMode="External"/><Relationship Id="rId208" Type="http://schemas.openxmlformats.org/officeDocument/2006/relationships/hyperlink" Target="https://sports.yahoo.com/mlb/players/10418" TargetMode="External"/><Relationship Id="rId229" Type="http://schemas.openxmlformats.org/officeDocument/2006/relationships/hyperlink" Target="https://sports.yahoo.com/mlb/players/9415" TargetMode="External"/><Relationship Id="rId19" Type="http://schemas.openxmlformats.org/officeDocument/2006/relationships/hyperlink" Target="https://sports.yahoo.com/mlb/players/10148" TargetMode="External"/><Relationship Id="rId224" Type="http://schemas.openxmlformats.org/officeDocument/2006/relationships/hyperlink" Target="https://sports.yahoo.com/mlb/players/10076" TargetMode="External"/><Relationship Id="rId240" Type="http://schemas.openxmlformats.org/officeDocument/2006/relationships/hyperlink" Target="https://sports.yahoo.com/mlb/players/9724" TargetMode="External"/><Relationship Id="rId245" Type="http://schemas.openxmlformats.org/officeDocument/2006/relationships/hyperlink" Target="https://sports.yahoo.com/mlb/players/8723" TargetMode="External"/><Relationship Id="rId261" Type="http://schemas.openxmlformats.org/officeDocument/2006/relationships/hyperlink" Target="https://sports.yahoo.com/mlb/players/10835" TargetMode="External"/><Relationship Id="rId266" Type="http://schemas.openxmlformats.org/officeDocument/2006/relationships/hyperlink" Target="https://sports.yahoo.com/mlb/players/9599" TargetMode="External"/><Relationship Id="rId287" Type="http://schemas.openxmlformats.org/officeDocument/2006/relationships/hyperlink" Target="https://sports.yahoo.com/mlb/players/10683" TargetMode="External"/><Relationship Id="rId14" Type="http://schemas.openxmlformats.org/officeDocument/2006/relationships/hyperlink" Target="https://sports.yahoo.com/mlb/players/9098" TargetMode="External"/><Relationship Id="rId30" Type="http://schemas.openxmlformats.org/officeDocument/2006/relationships/hyperlink" Target="https://sports.yahoo.com/mlb/players/8002" TargetMode="External"/><Relationship Id="rId35" Type="http://schemas.openxmlformats.org/officeDocument/2006/relationships/hyperlink" Target="https://sports.yahoo.com/mlb/players/9540" TargetMode="External"/><Relationship Id="rId56" Type="http://schemas.openxmlformats.org/officeDocument/2006/relationships/hyperlink" Target="https://sports.yahoo.com/mlb/players/9582" TargetMode="External"/><Relationship Id="rId77" Type="http://schemas.openxmlformats.org/officeDocument/2006/relationships/hyperlink" Target="https://sports.yahoo.com/mlb/players/8185" TargetMode="External"/><Relationship Id="rId100" Type="http://schemas.openxmlformats.org/officeDocument/2006/relationships/hyperlink" Target="https://sports.yahoo.com/mlb/players/9201" TargetMode="External"/><Relationship Id="rId105" Type="http://schemas.openxmlformats.org/officeDocument/2006/relationships/hyperlink" Target="https://sports.yahoo.com/mlb/players/9872" TargetMode="External"/><Relationship Id="rId126" Type="http://schemas.openxmlformats.org/officeDocument/2006/relationships/hyperlink" Target="https://sports.yahoo.com/mlb/players/9157" TargetMode="External"/><Relationship Id="rId147" Type="http://schemas.openxmlformats.org/officeDocument/2006/relationships/hyperlink" Target="https://sports.yahoo.com/mlb/players/10494" TargetMode="External"/><Relationship Id="rId168" Type="http://schemas.openxmlformats.org/officeDocument/2006/relationships/hyperlink" Target="https://sports.yahoo.com/mlb/players/9173" TargetMode="External"/><Relationship Id="rId282" Type="http://schemas.openxmlformats.org/officeDocument/2006/relationships/hyperlink" Target="https://sports.yahoo.com/mlb/players/9882" TargetMode="External"/><Relationship Id="rId8" Type="http://schemas.openxmlformats.org/officeDocument/2006/relationships/hyperlink" Target="https://sports.yahoo.com/mlb/players/9097" TargetMode="External"/><Relationship Id="rId51" Type="http://schemas.openxmlformats.org/officeDocument/2006/relationships/hyperlink" Target="https://sports.yahoo.com/mlb/players/8061" TargetMode="External"/><Relationship Id="rId72" Type="http://schemas.openxmlformats.org/officeDocument/2006/relationships/hyperlink" Target="https://sports.yahoo.com/mlb/players/8589" TargetMode="External"/><Relationship Id="rId93" Type="http://schemas.openxmlformats.org/officeDocument/2006/relationships/hyperlink" Target="https://sports.yahoo.com/mlb/players/9319" TargetMode="External"/><Relationship Id="rId98" Type="http://schemas.openxmlformats.org/officeDocument/2006/relationships/hyperlink" Target="https://sports.yahoo.com/mlb/players/10166" TargetMode="External"/><Relationship Id="rId121" Type="http://schemas.openxmlformats.org/officeDocument/2006/relationships/hyperlink" Target="https://sports.yahoo.com/mlb/players/9105" TargetMode="External"/><Relationship Id="rId142" Type="http://schemas.openxmlformats.org/officeDocument/2006/relationships/hyperlink" Target="https://sports.yahoo.com/mlb/players/10179" TargetMode="External"/><Relationship Id="rId163" Type="http://schemas.openxmlformats.org/officeDocument/2006/relationships/hyperlink" Target="https://sports.yahoo.com/mlb/players/9110" TargetMode="External"/><Relationship Id="rId184" Type="http://schemas.openxmlformats.org/officeDocument/2006/relationships/hyperlink" Target="https://sports.yahoo.com/mlb/players/10205" TargetMode="External"/><Relationship Id="rId189" Type="http://schemas.openxmlformats.org/officeDocument/2006/relationships/hyperlink" Target="https://sports.yahoo.com/mlb/players/8200" TargetMode="External"/><Relationship Id="rId219" Type="http://schemas.openxmlformats.org/officeDocument/2006/relationships/hyperlink" Target="https://sports.yahoo.com/mlb/players/9781" TargetMode="External"/><Relationship Id="rId3" Type="http://schemas.openxmlformats.org/officeDocument/2006/relationships/hyperlink" Target="https://sports.yahoo.com/mlb/players/9116" TargetMode="External"/><Relationship Id="rId214" Type="http://schemas.openxmlformats.org/officeDocument/2006/relationships/hyperlink" Target="https://sports.yahoo.com/mlb/players/9118" TargetMode="External"/><Relationship Id="rId230" Type="http://schemas.openxmlformats.org/officeDocument/2006/relationships/hyperlink" Target="https://sports.yahoo.com/mlb/players/10794" TargetMode="External"/><Relationship Id="rId235" Type="http://schemas.openxmlformats.org/officeDocument/2006/relationships/hyperlink" Target="https://sports.yahoo.com/mlb/players/9296" TargetMode="External"/><Relationship Id="rId251" Type="http://schemas.openxmlformats.org/officeDocument/2006/relationships/hyperlink" Target="https://sports.yahoo.com/mlb/players/7627" TargetMode="External"/><Relationship Id="rId256" Type="http://schemas.openxmlformats.org/officeDocument/2006/relationships/hyperlink" Target="https://sports.yahoo.com/mlb/players/9124" TargetMode="External"/><Relationship Id="rId277" Type="http://schemas.openxmlformats.org/officeDocument/2006/relationships/hyperlink" Target="https://sports.yahoo.com/mlb/players/9113" TargetMode="External"/><Relationship Id="rId25" Type="http://schemas.openxmlformats.org/officeDocument/2006/relationships/hyperlink" Target="https://sports.yahoo.com/mlb/players/8180" TargetMode="External"/><Relationship Id="rId46" Type="http://schemas.openxmlformats.org/officeDocument/2006/relationships/hyperlink" Target="https://sports.yahoo.com/mlb/players/9015" TargetMode="External"/><Relationship Id="rId67" Type="http://schemas.openxmlformats.org/officeDocument/2006/relationships/hyperlink" Target="https://sports.yahoo.com/mlb/players/7681" TargetMode="External"/><Relationship Id="rId116" Type="http://schemas.openxmlformats.org/officeDocument/2006/relationships/hyperlink" Target="https://sports.yahoo.com/mlb/players/7701" TargetMode="External"/><Relationship Id="rId137" Type="http://schemas.openxmlformats.org/officeDocument/2006/relationships/hyperlink" Target="https://sports.yahoo.com/mlb/players/8849" TargetMode="External"/><Relationship Id="rId158" Type="http://schemas.openxmlformats.org/officeDocument/2006/relationships/hyperlink" Target="https://sports.yahoo.com/mlb/players/9112" TargetMode="External"/><Relationship Id="rId272" Type="http://schemas.openxmlformats.org/officeDocument/2006/relationships/hyperlink" Target="https://sports.yahoo.com/mlb/players/7946" TargetMode="External"/><Relationship Id="rId293" Type="http://schemas.openxmlformats.org/officeDocument/2006/relationships/hyperlink" Target="https://sports.yahoo.com/mlb/players/8540" TargetMode="External"/><Relationship Id="rId20" Type="http://schemas.openxmlformats.org/officeDocument/2006/relationships/hyperlink" Target="https://sports.yahoo.com/mlb/players/9121" TargetMode="External"/><Relationship Id="rId41" Type="http://schemas.openxmlformats.org/officeDocument/2006/relationships/hyperlink" Target="https://sports.yahoo.com/mlb/players/10117" TargetMode="External"/><Relationship Id="rId62" Type="http://schemas.openxmlformats.org/officeDocument/2006/relationships/hyperlink" Target="https://sports.yahoo.com/mlb/players/8996" TargetMode="External"/><Relationship Id="rId83" Type="http://schemas.openxmlformats.org/officeDocument/2006/relationships/hyperlink" Target="https://sports.yahoo.com/mlb/players/8800" TargetMode="External"/><Relationship Id="rId88" Type="http://schemas.openxmlformats.org/officeDocument/2006/relationships/hyperlink" Target="https://sports.yahoo.com/mlb/players/10072" TargetMode="External"/><Relationship Id="rId111" Type="http://schemas.openxmlformats.org/officeDocument/2006/relationships/hyperlink" Target="https://sports.yahoo.com/mlb/players/9546" TargetMode="External"/><Relationship Id="rId132" Type="http://schemas.openxmlformats.org/officeDocument/2006/relationships/hyperlink" Target="https://sports.yahoo.com/mlb/players/8619" TargetMode="External"/><Relationship Id="rId153" Type="http://schemas.openxmlformats.org/officeDocument/2006/relationships/hyperlink" Target="https://sports.yahoo.com/mlb/players/8953" TargetMode="External"/><Relationship Id="rId174" Type="http://schemas.openxmlformats.org/officeDocument/2006/relationships/hyperlink" Target="https://sports.yahoo.com/mlb/players/6922" TargetMode="External"/><Relationship Id="rId179" Type="http://schemas.openxmlformats.org/officeDocument/2006/relationships/hyperlink" Target="https://sports.yahoo.com/mlb/players/9255" TargetMode="External"/><Relationship Id="rId195" Type="http://schemas.openxmlformats.org/officeDocument/2006/relationships/hyperlink" Target="https://sports.yahoo.com/mlb/players/8758" TargetMode="External"/><Relationship Id="rId209" Type="http://schemas.openxmlformats.org/officeDocument/2006/relationships/hyperlink" Target="https://sports.yahoo.com/mlb/players/7487" TargetMode="External"/><Relationship Id="rId190" Type="http://schemas.openxmlformats.org/officeDocument/2006/relationships/hyperlink" Target="https://sports.yahoo.com/mlb/players/7707" TargetMode="External"/><Relationship Id="rId204" Type="http://schemas.openxmlformats.org/officeDocument/2006/relationships/hyperlink" Target="https://sports.yahoo.com/mlb/players/9126" TargetMode="External"/><Relationship Id="rId220" Type="http://schemas.openxmlformats.org/officeDocument/2006/relationships/hyperlink" Target="https://sports.yahoo.com/mlb/players/9282" TargetMode="External"/><Relationship Id="rId225" Type="http://schemas.openxmlformats.org/officeDocument/2006/relationships/hyperlink" Target="https://sports.yahoo.com/mlb/players/9123" TargetMode="External"/><Relationship Id="rId241" Type="http://schemas.openxmlformats.org/officeDocument/2006/relationships/hyperlink" Target="https://sports.yahoo.com/mlb/players/9591" TargetMode="External"/><Relationship Id="rId246" Type="http://schemas.openxmlformats.org/officeDocument/2006/relationships/hyperlink" Target="https://sports.yahoo.com/mlb/players/10399" TargetMode="External"/><Relationship Id="rId267" Type="http://schemas.openxmlformats.org/officeDocument/2006/relationships/hyperlink" Target="https://sports.yahoo.com/mlb/players/11025" TargetMode="External"/><Relationship Id="rId288" Type="http://schemas.openxmlformats.org/officeDocument/2006/relationships/hyperlink" Target="https://sports.yahoo.com/mlb/players/8623" TargetMode="External"/><Relationship Id="rId15" Type="http://schemas.openxmlformats.org/officeDocument/2006/relationships/hyperlink" Target="https://sports.yahoo.com/mlb/players/10249" TargetMode="External"/><Relationship Id="rId36" Type="http://schemas.openxmlformats.org/officeDocument/2006/relationships/hyperlink" Target="https://sports.yahoo.com/mlb/players/9584" TargetMode="External"/><Relationship Id="rId57" Type="http://schemas.openxmlformats.org/officeDocument/2006/relationships/hyperlink" Target="https://sports.yahoo.com/mlb/players/9575" TargetMode="External"/><Relationship Id="rId106" Type="http://schemas.openxmlformats.org/officeDocument/2006/relationships/hyperlink" Target="https://sports.yahoo.com/mlb/players/10214" TargetMode="External"/><Relationship Id="rId127" Type="http://schemas.openxmlformats.org/officeDocument/2006/relationships/hyperlink" Target="https://sports.yahoo.com/mlb/players/8863" TargetMode="External"/><Relationship Id="rId262" Type="http://schemas.openxmlformats.org/officeDocument/2006/relationships/hyperlink" Target="https://sports.yahoo.com/mlb/players/9063" TargetMode="External"/><Relationship Id="rId283" Type="http://schemas.openxmlformats.org/officeDocument/2006/relationships/hyperlink" Target="https://sports.yahoo.com/mlb/players/9168" TargetMode="External"/><Relationship Id="rId10" Type="http://schemas.openxmlformats.org/officeDocument/2006/relationships/hyperlink" Target="https://sports.yahoo.com/mlb/players/9875" TargetMode="External"/><Relationship Id="rId31" Type="http://schemas.openxmlformats.org/officeDocument/2006/relationships/hyperlink" Target="https://sports.yahoo.com/mlb/players/9320" TargetMode="External"/><Relationship Id="rId52" Type="http://schemas.openxmlformats.org/officeDocument/2006/relationships/hyperlink" Target="https://sports.yahoo.com/mlb/players/9712" TargetMode="External"/><Relationship Id="rId73" Type="http://schemas.openxmlformats.org/officeDocument/2006/relationships/hyperlink" Target="https://sports.yahoo.com/mlb/players/9857" TargetMode="External"/><Relationship Id="rId78" Type="http://schemas.openxmlformats.org/officeDocument/2006/relationships/hyperlink" Target="https://sports.yahoo.com/mlb/players/9122" TargetMode="External"/><Relationship Id="rId94" Type="http://schemas.openxmlformats.org/officeDocument/2006/relationships/hyperlink" Target="https://sports.yahoo.com/mlb/players/9108" TargetMode="External"/><Relationship Id="rId99" Type="http://schemas.openxmlformats.org/officeDocument/2006/relationships/hyperlink" Target="https://sports.yahoo.com/mlb/players/9876" TargetMode="External"/><Relationship Id="rId101" Type="http://schemas.openxmlformats.org/officeDocument/2006/relationships/hyperlink" Target="https://sports.yahoo.com/mlb/players/11016" TargetMode="External"/><Relationship Id="rId122" Type="http://schemas.openxmlformats.org/officeDocument/2006/relationships/hyperlink" Target="https://sports.yahoo.com/mlb/players/9571" TargetMode="External"/><Relationship Id="rId143" Type="http://schemas.openxmlformats.org/officeDocument/2006/relationships/hyperlink" Target="https://sports.yahoo.com/mlb/players/8836" TargetMode="External"/><Relationship Id="rId148" Type="http://schemas.openxmlformats.org/officeDocument/2006/relationships/hyperlink" Target="https://sports.yahoo.com/mlb/players/10031" TargetMode="External"/><Relationship Id="rId164" Type="http://schemas.openxmlformats.org/officeDocument/2006/relationships/hyperlink" Target="https://sports.yahoo.com/mlb/players/10234" TargetMode="External"/><Relationship Id="rId169" Type="http://schemas.openxmlformats.org/officeDocument/2006/relationships/hyperlink" Target="https://sports.yahoo.com/mlb/players/9863" TargetMode="External"/><Relationship Id="rId185" Type="http://schemas.openxmlformats.org/officeDocument/2006/relationships/hyperlink" Target="https://sports.yahoo.com/mlb/players/9606" TargetMode="External"/><Relationship Id="rId4" Type="http://schemas.openxmlformats.org/officeDocument/2006/relationships/hyperlink" Target="https://sports.yahoo.com/mlb/players/8967" TargetMode="External"/><Relationship Id="rId9" Type="http://schemas.openxmlformats.org/officeDocument/2006/relationships/hyperlink" Target="https://sports.yahoo.com/mlb/players/9341" TargetMode="External"/><Relationship Id="rId180" Type="http://schemas.openxmlformats.org/officeDocument/2006/relationships/hyperlink" Target="https://sports.yahoo.com/mlb/players/8634" TargetMode="External"/><Relationship Id="rId210" Type="http://schemas.openxmlformats.org/officeDocument/2006/relationships/hyperlink" Target="https://sports.yahoo.com/mlb/players/10646" TargetMode="External"/><Relationship Id="rId215" Type="http://schemas.openxmlformats.org/officeDocument/2006/relationships/hyperlink" Target="https://sports.yahoo.com/mlb/players/9573" TargetMode="External"/><Relationship Id="rId236" Type="http://schemas.openxmlformats.org/officeDocument/2006/relationships/hyperlink" Target="https://sports.yahoo.com/mlb/players/10171" TargetMode="External"/><Relationship Id="rId257" Type="http://schemas.openxmlformats.org/officeDocument/2006/relationships/hyperlink" Target="https://sports.yahoo.com/mlb/players/9095" TargetMode="External"/><Relationship Id="rId278" Type="http://schemas.openxmlformats.org/officeDocument/2006/relationships/hyperlink" Target="https://sports.yahoo.com/mlb/players/9517" TargetMode="External"/><Relationship Id="rId26" Type="http://schemas.openxmlformats.org/officeDocument/2006/relationships/hyperlink" Target="https://sports.yahoo.com/mlb/players/8287" TargetMode="External"/><Relationship Id="rId231" Type="http://schemas.openxmlformats.org/officeDocument/2006/relationships/hyperlink" Target="https://sports.yahoo.com/mlb/players/10217" TargetMode="External"/><Relationship Id="rId252" Type="http://schemas.openxmlformats.org/officeDocument/2006/relationships/hyperlink" Target="https://sports.yahoo.com/mlb/players/10154" TargetMode="External"/><Relationship Id="rId273" Type="http://schemas.openxmlformats.org/officeDocument/2006/relationships/hyperlink" Target="https://sports.yahoo.com/mlb/players/9420" TargetMode="External"/><Relationship Id="rId294" Type="http://schemas.openxmlformats.org/officeDocument/2006/relationships/hyperlink" Target="https://sports.yahoo.com/mlb/players/9039" TargetMode="External"/><Relationship Id="rId47" Type="http://schemas.openxmlformats.org/officeDocument/2006/relationships/hyperlink" Target="https://sports.yahoo.com/mlb/players/9048" TargetMode="External"/><Relationship Id="rId68" Type="http://schemas.openxmlformats.org/officeDocument/2006/relationships/hyperlink" Target="https://sports.yahoo.com/mlb/players/9718" TargetMode="External"/><Relationship Id="rId89" Type="http://schemas.openxmlformats.org/officeDocument/2006/relationships/hyperlink" Target="https://sports.yahoo.com/mlb/players/10141" TargetMode="External"/><Relationship Id="rId112" Type="http://schemas.openxmlformats.org/officeDocument/2006/relationships/hyperlink" Target="https://sports.yahoo.com/mlb/players/9616" TargetMode="External"/><Relationship Id="rId133" Type="http://schemas.openxmlformats.org/officeDocument/2006/relationships/hyperlink" Target="https://sports.yahoo.com/mlb/players/9771" TargetMode="External"/><Relationship Id="rId154" Type="http://schemas.openxmlformats.org/officeDocument/2006/relationships/hyperlink" Target="https://sports.yahoo.com/mlb/players/9704" TargetMode="External"/><Relationship Id="rId175" Type="http://schemas.openxmlformats.org/officeDocument/2006/relationships/hyperlink" Target="https://sports.yahoo.com/mlb/players/9078" TargetMode="External"/><Relationship Id="rId196" Type="http://schemas.openxmlformats.org/officeDocument/2006/relationships/hyperlink" Target="https://sports.yahoo.com/mlb/players/10296" TargetMode="External"/><Relationship Id="rId200" Type="http://schemas.openxmlformats.org/officeDocument/2006/relationships/hyperlink" Target="https://sports.yahoo.com/mlb/players/8641" TargetMode="External"/><Relationship Id="rId16" Type="http://schemas.openxmlformats.org/officeDocument/2006/relationships/hyperlink" Target="https://sports.yahoo.com/mlb/players/11125" TargetMode="External"/><Relationship Id="rId221" Type="http://schemas.openxmlformats.org/officeDocument/2006/relationships/hyperlink" Target="https://sports.yahoo.com/mlb/players/7934" TargetMode="External"/><Relationship Id="rId242" Type="http://schemas.openxmlformats.org/officeDocument/2006/relationships/hyperlink" Target="https://sports.yahoo.com/mlb/players/8314" TargetMode="External"/><Relationship Id="rId263" Type="http://schemas.openxmlformats.org/officeDocument/2006/relationships/hyperlink" Target="https://sports.yahoo.com/mlb/players/10947" TargetMode="External"/><Relationship Id="rId284" Type="http://schemas.openxmlformats.org/officeDocument/2006/relationships/hyperlink" Target="https://sports.yahoo.com/mlb/players/8616" TargetMode="External"/><Relationship Id="rId37" Type="http://schemas.openxmlformats.org/officeDocument/2006/relationships/hyperlink" Target="https://sports.yahoo.com/mlb/players/10236" TargetMode="External"/><Relationship Id="rId58" Type="http://schemas.openxmlformats.org/officeDocument/2006/relationships/hyperlink" Target="https://sports.yahoo.com/mlb/players/8958" TargetMode="External"/><Relationship Id="rId79" Type="http://schemas.openxmlformats.org/officeDocument/2006/relationships/hyperlink" Target="https://sports.yahoo.com/mlb/players/9331" TargetMode="External"/><Relationship Id="rId102" Type="http://schemas.openxmlformats.org/officeDocument/2006/relationships/hyperlink" Target="https://sports.yahoo.com/mlb/players/8795" TargetMode="External"/><Relationship Id="rId123" Type="http://schemas.openxmlformats.org/officeDocument/2006/relationships/hyperlink" Target="https://sports.yahoo.com/mlb/players/10298" TargetMode="External"/><Relationship Id="rId144" Type="http://schemas.openxmlformats.org/officeDocument/2006/relationships/hyperlink" Target="https://sports.yahoo.com/mlb/players/10837" TargetMode="External"/><Relationship Id="rId90" Type="http://schemas.openxmlformats.org/officeDocument/2006/relationships/hyperlink" Target="https://sports.yahoo.com/mlb/players/9019" TargetMode="External"/><Relationship Id="rId165" Type="http://schemas.openxmlformats.org/officeDocument/2006/relationships/hyperlink" Target="https://sports.yahoo.com/mlb/players/10215" TargetMode="External"/><Relationship Id="rId186" Type="http://schemas.openxmlformats.org/officeDocument/2006/relationships/hyperlink" Target="https://sports.yahoo.com/mlb/players/8578" TargetMode="External"/><Relationship Id="rId211" Type="http://schemas.openxmlformats.org/officeDocument/2006/relationships/hyperlink" Target="https://sports.yahoo.com/mlb/players/9877" TargetMode="External"/><Relationship Id="rId232" Type="http://schemas.openxmlformats.org/officeDocument/2006/relationships/hyperlink" Target="https://sports.yahoo.com/mlb/players/10293" TargetMode="External"/><Relationship Id="rId253" Type="http://schemas.openxmlformats.org/officeDocument/2006/relationships/hyperlink" Target="https://sports.yahoo.com/mlb/players/10835" TargetMode="External"/><Relationship Id="rId274" Type="http://schemas.openxmlformats.org/officeDocument/2006/relationships/hyperlink" Target="https://sports.yahoo.com/mlb/players/7278" TargetMode="External"/><Relationship Id="rId295" Type="http://schemas.openxmlformats.org/officeDocument/2006/relationships/hyperlink" Target="https://sports.yahoo.com/mlb/players/9012" TargetMode="External"/><Relationship Id="rId27" Type="http://schemas.openxmlformats.org/officeDocument/2006/relationships/hyperlink" Target="https://sports.yahoo.com/mlb/players/9193" TargetMode="External"/><Relationship Id="rId48" Type="http://schemas.openxmlformats.org/officeDocument/2006/relationships/hyperlink" Target="https://sports.yahoo.com/mlb/players/7257" TargetMode="External"/><Relationship Id="rId69" Type="http://schemas.openxmlformats.org/officeDocument/2006/relationships/hyperlink" Target="https://sports.yahoo.com/mlb/players/10369" TargetMode="External"/><Relationship Id="rId113" Type="http://schemas.openxmlformats.org/officeDocument/2006/relationships/hyperlink" Target="https://sports.yahoo.com/mlb/players/7847" TargetMode="External"/><Relationship Id="rId134" Type="http://schemas.openxmlformats.org/officeDocument/2006/relationships/hyperlink" Target="https://sports.yahoo.com/mlb/players/9337" TargetMode="External"/><Relationship Id="rId80" Type="http://schemas.openxmlformats.org/officeDocument/2006/relationships/hyperlink" Target="https://sports.yahoo.com/mlb/players/10692" TargetMode="External"/><Relationship Id="rId155" Type="http://schemas.openxmlformats.org/officeDocument/2006/relationships/hyperlink" Target="https://sports.yahoo.com/mlb/players/8588" TargetMode="External"/><Relationship Id="rId176" Type="http://schemas.openxmlformats.org/officeDocument/2006/relationships/hyperlink" Target="https://sports.yahoo.com/mlb/players/9231" TargetMode="External"/><Relationship Id="rId197" Type="http://schemas.openxmlformats.org/officeDocument/2006/relationships/hyperlink" Target="https://sports.yahoo.com/mlb/players/8270" TargetMode="External"/><Relationship Id="rId201" Type="http://schemas.openxmlformats.org/officeDocument/2006/relationships/hyperlink" Target="https://sports.yahoo.com/mlb/players/9243" TargetMode="External"/><Relationship Id="rId222" Type="http://schemas.openxmlformats.org/officeDocument/2006/relationships/hyperlink" Target="https://sports.yahoo.com/mlb/players/9988" TargetMode="External"/><Relationship Id="rId243" Type="http://schemas.openxmlformats.org/officeDocument/2006/relationships/hyperlink" Target="https://sports.yahoo.com/mlb/players/9581" TargetMode="External"/><Relationship Id="rId264" Type="http://schemas.openxmlformats.org/officeDocument/2006/relationships/hyperlink" Target="https://sports.yahoo.com/mlb/players/9299" TargetMode="External"/><Relationship Id="rId285" Type="http://schemas.openxmlformats.org/officeDocument/2006/relationships/hyperlink" Target="https://sports.yahoo.com/mlb/players/8955" TargetMode="External"/><Relationship Id="rId17" Type="http://schemas.openxmlformats.org/officeDocument/2006/relationships/hyperlink" Target="https://sports.yahoo.com/mlb/players/8193" TargetMode="External"/><Relationship Id="rId38" Type="http://schemas.openxmlformats.org/officeDocument/2006/relationships/hyperlink" Target="https://sports.yahoo.com/mlb/players/9634" TargetMode="External"/><Relationship Id="rId59" Type="http://schemas.openxmlformats.org/officeDocument/2006/relationships/hyperlink" Target="https://sports.yahoo.com/mlb/players/10133" TargetMode="External"/><Relationship Id="rId103" Type="http://schemas.openxmlformats.org/officeDocument/2006/relationships/hyperlink" Target="https://sports.yahoo.com/mlb/players/10380" TargetMode="External"/><Relationship Id="rId124" Type="http://schemas.openxmlformats.org/officeDocument/2006/relationships/hyperlink" Target="https://sports.yahoo.com/mlb/players/8762" TargetMode="External"/><Relationship Id="rId70" Type="http://schemas.openxmlformats.org/officeDocument/2006/relationships/hyperlink" Target="https://sports.yahoo.com/mlb/players/10235" TargetMode="External"/><Relationship Id="rId91" Type="http://schemas.openxmlformats.org/officeDocument/2006/relationships/hyperlink" Target="https://sports.yahoo.com/mlb/players/9552" TargetMode="External"/><Relationship Id="rId145" Type="http://schemas.openxmlformats.org/officeDocument/2006/relationships/hyperlink" Target="https://sports.yahoo.com/mlb/players/9329" TargetMode="External"/><Relationship Id="rId166" Type="http://schemas.openxmlformats.org/officeDocument/2006/relationships/hyperlink" Target="https://sports.yahoo.com/mlb/players/9672" TargetMode="External"/><Relationship Id="rId187" Type="http://schemas.openxmlformats.org/officeDocument/2006/relationships/hyperlink" Target="https://sports.yahoo.com/mlb/players/9906" TargetMode="External"/><Relationship Id="rId1" Type="http://schemas.openxmlformats.org/officeDocument/2006/relationships/hyperlink" Target="https://sports.yahoo.com/mlb/players/8861" TargetMode="External"/><Relationship Id="rId212" Type="http://schemas.openxmlformats.org/officeDocument/2006/relationships/hyperlink" Target="https://sports.yahoo.com/mlb/players/9557" TargetMode="External"/><Relationship Id="rId233" Type="http://schemas.openxmlformats.org/officeDocument/2006/relationships/hyperlink" Target="https://sports.yahoo.com/mlb/players/11037" TargetMode="External"/><Relationship Id="rId254" Type="http://schemas.openxmlformats.org/officeDocument/2006/relationships/hyperlink" Target="https://sports.yahoo.com/mlb/players/10496" TargetMode="External"/><Relationship Id="rId28" Type="http://schemas.openxmlformats.org/officeDocument/2006/relationships/hyperlink" Target="https://sports.yahoo.com/mlb/players/9823" TargetMode="External"/><Relationship Id="rId49" Type="http://schemas.openxmlformats.org/officeDocument/2006/relationships/hyperlink" Target="https://sports.yahoo.com/mlb/players/8622" TargetMode="External"/><Relationship Id="rId114" Type="http://schemas.openxmlformats.org/officeDocument/2006/relationships/hyperlink" Target="https://sports.yahoo.com/mlb/players/9868" TargetMode="External"/><Relationship Id="rId275" Type="http://schemas.openxmlformats.org/officeDocument/2006/relationships/hyperlink" Target="https://sports.yahoo.com/mlb/players/9355" TargetMode="External"/><Relationship Id="rId296" Type="http://schemas.openxmlformats.org/officeDocument/2006/relationships/hyperlink" Target="https://sports.yahoo.com/mlb/players/9456" TargetMode="External"/><Relationship Id="rId60" Type="http://schemas.openxmlformats.org/officeDocument/2006/relationships/hyperlink" Target="https://sports.yahoo.com/mlb/players/9585" TargetMode="External"/><Relationship Id="rId81" Type="http://schemas.openxmlformats.org/officeDocument/2006/relationships/hyperlink" Target="https://sports.yahoo.com/mlb/players/9275" TargetMode="External"/><Relationship Id="rId135" Type="http://schemas.openxmlformats.org/officeDocument/2006/relationships/hyperlink" Target="https://sports.yahoo.com/mlb/players/10592" TargetMode="External"/><Relationship Id="rId156" Type="http://schemas.openxmlformats.org/officeDocument/2006/relationships/hyperlink" Target="https://sports.yahoo.com/mlb/players/10544" TargetMode="External"/><Relationship Id="rId177" Type="http://schemas.openxmlformats.org/officeDocument/2006/relationships/hyperlink" Target="https://sports.yahoo.com/mlb/players/10726" TargetMode="External"/><Relationship Id="rId198" Type="http://schemas.openxmlformats.org/officeDocument/2006/relationships/hyperlink" Target="https://sports.yahoo.com/mlb/players/10131" TargetMode="External"/><Relationship Id="rId202" Type="http://schemas.openxmlformats.org/officeDocument/2006/relationships/hyperlink" Target="https://sports.yahoo.com/mlb/players/10105" TargetMode="External"/><Relationship Id="rId223" Type="http://schemas.openxmlformats.org/officeDocument/2006/relationships/hyperlink" Target="https://sports.yahoo.com/mlb/players/7455" TargetMode="External"/><Relationship Id="rId244" Type="http://schemas.openxmlformats.org/officeDocument/2006/relationships/hyperlink" Target="https://sports.yahoo.com/mlb/players/9468" TargetMode="External"/><Relationship Id="rId18" Type="http://schemas.openxmlformats.org/officeDocument/2006/relationships/hyperlink" Target="https://sports.yahoo.com/mlb/players/8780" TargetMode="External"/><Relationship Id="rId39" Type="http://schemas.openxmlformats.org/officeDocument/2006/relationships/hyperlink" Target="https://sports.yahoo.com/mlb/players/10000" TargetMode="External"/><Relationship Id="rId265" Type="http://schemas.openxmlformats.org/officeDocument/2006/relationships/hyperlink" Target="https://sports.yahoo.com/mlb/players/9215" TargetMode="External"/><Relationship Id="rId286" Type="http://schemas.openxmlformats.org/officeDocument/2006/relationships/hyperlink" Target="https://sports.yahoo.com/mlb/players/9691" TargetMode="External"/><Relationship Id="rId50" Type="http://schemas.openxmlformats.org/officeDocument/2006/relationships/hyperlink" Target="https://sports.yahoo.com/mlb/players/9577" TargetMode="External"/><Relationship Id="rId104" Type="http://schemas.openxmlformats.org/officeDocument/2006/relationships/hyperlink" Target="https://sports.yahoo.com/mlb/players/9597" TargetMode="External"/><Relationship Id="rId125" Type="http://schemas.openxmlformats.org/officeDocument/2006/relationships/hyperlink" Target="https://sports.yahoo.com/mlb/players/9605" TargetMode="External"/><Relationship Id="rId146" Type="http://schemas.openxmlformats.org/officeDocument/2006/relationships/hyperlink" Target="https://sports.yahoo.com/mlb/players/8410" TargetMode="External"/><Relationship Id="rId167" Type="http://schemas.openxmlformats.org/officeDocument/2006/relationships/hyperlink" Target="https://sports.yahoo.com/mlb/players/9879" TargetMode="External"/><Relationship Id="rId188" Type="http://schemas.openxmlformats.org/officeDocument/2006/relationships/hyperlink" Target="https://sports.yahoo.com/mlb/players/9054" TargetMode="External"/></Relationships>
</file>

<file path=xl/worksheets/_rels/sheet18.xml.rels><?xml version="1.0" encoding="UTF-8" standalone="yes"?>
<Relationships xmlns="http://schemas.openxmlformats.org/package/2006/relationships"><Relationship Id="rId117" Type="http://schemas.openxmlformats.org/officeDocument/2006/relationships/hyperlink" Target="https://sports.yahoo.com/mlb/players/9189" TargetMode="External"/><Relationship Id="rId299" Type="http://schemas.openxmlformats.org/officeDocument/2006/relationships/hyperlink" Target="https://sports.yahoo.com/mlb/players/10326" TargetMode="External"/><Relationship Id="rId21" Type="http://schemas.openxmlformats.org/officeDocument/2006/relationships/hyperlink" Target="https://sports.yahoo.com/mlb/players/9907" TargetMode="External"/><Relationship Id="rId42" Type="http://schemas.openxmlformats.org/officeDocument/2006/relationships/hyperlink" Target="https://sports.yahoo.com/mlb/players/10205" TargetMode="External"/><Relationship Id="rId63" Type="http://schemas.openxmlformats.org/officeDocument/2006/relationships/hyperlink" Target="https://sports.yahoo.com/mlb/players/8859" TargetMode="External"/><Relationship Id="rId84" Type="http://schemas.openxmlformats.org/officeDocument/2006/relationships/hyperlink" Target="https://sports.yahoo.com/mlb/players/9040" TargetMode="External"/><Relationship Id="rId138" Type="http://schemas.openxmlformats.org/officeDocument/2006/relationships/hyperlink" Target="https://sports.yahoo.com/mlb/players/8185" TargetMode="External"/><Relationship Id="rId159" Type="http://schemas.openxmlformats.org/officeDocument/2006/relationships/hyperlink" Target="https://sports.yahoo.com/mlb/players/9883" TargetMode="External"/><Relationship Id="rId170" Type="http://schemas.openxmlformats.org/officeDocument/2006/relationships/hyperlink" Target="https://sports.yahoo.com/mlb/players/9123" TargetMode="External"/><Relationship Id="rId191" Type="http://schemas.openxmlformats.org/officeDocument/2006/relationships/hyperlink" Target="https://sports.yahoo.com/mlb/players/9671" TargetMode="External"/><Relationship Id="rId205" Type="http://schemas.openxmlformats.org/officeDocument/2006/relationships/hyperlink" Target="https://sports.yahoo.com/mlb/players/8329" TargetMode="External"/><Relationship Id="rId226" Type="http://schemas.openxmlformats.org/officeDocument/2006/relationships/hyperlink" Target="https://sports.yahoo.com/mlb/players/8852" TargetMode="External"/><Relationship Id="rId247" Type="http://schemas.openxmlformats.org/officeDocument/2006/relationships/hyperlink" Target="https://sports.yahoo.com/mlb/players/8289" TargetMode="External"/><Relationship Id="rId107" Type="http://schemas.openxmlformats.org/officeDocument/2006/relationships/hyperlink" Target="https://sports.yahoo.com/mlb/players/9879" TargetMode="External"/><Relationship Id="rId268" Type="http://schemas.openxmlformats.org/officeDocument/2006/relationships/hyperlink" Target="https://sports.yahoo.com/mlb/players/8692" TargetMode="External"/><Relationship Id="rId289" Type="http://schemas.openxmlformats.org/officeDocument/2006/relationships/hyperlink" Target="https://sports.yahoo.com/mlb/players/9299" TargetMode="External"/><Relationship Id="rId11" Type="http://schemas.openxmlformats.org/officeDocument/2006/relationships/hyperlink" Target="https://sports.yahoo.com/mlb/players/9104" TargetMode="External"/><Relationship Id="rId32" Type="http://schemas.openxmlformats.org/officeDocument/2006/relationships/hyperlink" Target="https://sports.yahoo.com/mlb/players/8634" TargetMode="External"/><Relationship Id="rId53" Type="http://schemas.openxmlformats.org/officeDocument/2006/relationships/hyperlink" Target="https://sports.yahoo.com/mlb/players/10105" TargetMode="External"/><Relationship Id="rId74" Type="http://schemas.openxmlformats.org/officeDocument/2006/relationships/hyperlink" Target="https://sports.yahoo.com/mlb/players/8795" TargetMode="External"/><Relationship Id="rId128" Type="http://schemas.openxmlformats.org/officeDocument/2006/relationships/hyperlink" Target="https://sports.yahoo.com/mlb/players/8984" TargetMode="External"/><Relationship Id="rId149" Type="http://schemas.openxmlformats.org/officeDocument/2006/relationships/hyperlink" Target="https://sports.yahoo.com/mlb/players/9317" TargetMode="External"/><Relationship Id="rId5" Type="http://schemas.openxmlformats.org/officeDocument/2006/relationships/hyperlink" Target="https://sports.yahoo.com/mlb/players/9339" TargetMode="External"/><Relationship Id="rId95" Type="http://schemas.openxmlformats.org/officeDocument/2006/relationships/hyperlink" Target="https://sports.yahoo.com/mlb/players/8653" TargetMode="External"/><Relationship Id="rId160" Type="http://schemas.openxmlformats.org/officeDocument/2006/relationships/hyperlink" Target="https://sports.yahoo.com/mlb/players/7934" TargetMode="External"/><Relationship Id="rId181" Type="http://schemas.openxmlformats.org/officeDocument/2006/relationships/hyperlink" Target="https://sports.yahoo.com/mlb/players/9105" TargetMode="External"/><Relationship Id="rId216" Type="http://schemas.openxmlformats.org/officeDocument/2006/relationships/hyperlink" Target="https://sports.yahoo.com/mlb/players/10183" TargetMode="External"/><Relationship Id="rId237" Type="http://schemas.openxmlformats.org/officeDocument/2006/relationships/hyperlink" Target="https://sports.yahoo.com/mlb/players/9484" TargetMode="External"/><Relationship Id="rId258" Type="http://schemas.openxmlformats.org/officeDocument/2006/relationships/hyperlink" Target="https://sports.yahoo.com/mlb/players/8955" TargetMode="External"/><Relationship Id="rId279" Type="http://schemas.openxmlformats.org/officeDocument/2006/relationships/hyperlink" Target="https://sports.yahoo.com/mlb/players/9338" TargetMode="External"/><Relationship Id="rId22" Type="http://schemas.openxmlformats.org/officeDocument/2006/relationships/hyperlink" Target="https://sports.yahoo.com/mlb/players/8175" TargetMode="External"/><Relationship Id="rId43" Type="http://schemas.openxmlformats.org/officeDocument/2006/relationships/hyperlink" Target="https://sports.yahoo.com/mlb/players/9633" TargetMode="External"/><Relationship Id="rId64" Type="http://schemas.openxmlformats.org/officeDocument/2006/relationships/hyperlink" Target="https://sports.yahoo.com/mlb/players/8401" TargetMode="External"/><Relationship Id="rId118" Type="http://schemas.openxmlformats.org/officeDocument/2006/relationships/hyperlink" Target="https://sports.yahoo.com/mlb/players/10313" TargetMode="External"/><Relationship Id="rId139" Type="http://schemas.openxmlformats.org/officeDocument/2006/relationships/hyperlink" Target="https://sports.yahoo.com/mlb/players/9331" TargetMode="External"/><Relationship Id="rId290" Type="http://schemas.openxmlformats.org/officeDocument/2006/relationships/hyperlink" Target="https://sports.yahoo.com/mlb/players/10602" TargetMode="External"/><Relationship Id="rId85" Type="http://schemas.openxmlformats.org/officeDocument/2006/relationships/hyperlink" Target="https://sports.yahoo.com/mlb/players/9546" TargetMode="External"/><Relationship Id="rId150" Type="http://schemas.openxmlformats.org/officeDocument/2006/relationships/hyperlink" Target="https://sports.yahoo.com/mlb/players/8400" TargetMode="External"/><Relationship Id="rId171" Type="http://schemas.openxmlformats.org/officeDocument/2006/relationships/hyperlink" Target="https://sports.yahoo.com/mlb/players/9567" TargetMode="External"/><Relationship Id="rId192" Type="http://schemas.openxmlformats.org/officeDocument/2006/relationships/hyperlink" Target="https://sports.yahoo.com/mlb/players/9771" TargetMode="External"/><Relationship Id="rId206" Type="http://schemas.openxmlformats.org/officeDocument/2006/relationships/hyperlink" Target="https://sports.yahoo.com/mlb/players/8942" TargetMode="External"/><Relationship Id="rId227" Type="http://schemas.openxmlformats.org/officeDocument/2006/relationships/hyperlink" Target="https://sports.yahoo.com/mlb/players/9048" TargetMode="External"/><Relationship Id="rId248" Type="http://schemas.openxmlformats.org/officeDocument/2006/relationships/hyperlink" Target="https://sports.yahoo.com/mlb/players/9861" TargetMode="External"/><Relationship Id="rId269" Type="http://schemas.openxmlformats.org/officeDocument/2006/relationships/hyperlink" Target="https://sports.yahoo.com/mlb/players/8680" TargetMode="External"/><Relationship Id="rId12" Type="http://schemas.openxmlformats.org/officeDocument/2006/relationships/hyperlink" Target="https://sports.yahoo.com/mlb/players/6039" TargetMode="External"/><Relationship Id="rId33" Type="http://schemas.openxmlformats.org/officeDocument/2006/relationships/hyperlink" Target="https://sports.yahoo.com/mlb/players/8080" TargetMode="External"/><Relationship Id="rId108" Type="http://schemas.openxmlformats.org/officeDocument/2006/relationships/hyperlink" Target="https://sports.yahoo.com/mlb/players/9376" TargetMode="External"/><Relationship Id="rId129" Type="http://schemas.openxmlformats.org/officeDocument/2006/relationships/hyperlink" Target="https://sports.yahoo.com/mlb/players/9747" TargetMode="External"/><Relationship Id="rId280" Type="http://schemas.openxmlformats.org/officeDocument/2006/relationships/hyperlink" Target="https://sports.yahoo.com/mlb/players/8930" TargetMode="External"/><Relationship Id="rId54" Type="http://schemas.openxmlformats.org/officeDocument/2006/relationships/hyperlink" Target="https://sports.yahoo.com/mlb/players/9698" TargetMode="External"/><Relationship Id="rId75" Type="http://schemas.openxmlformats.org/officeDocument/2006/relationships/hyperlink" Target="https://sports.yahoo.com/mlb/players/8660" TargetMode="External"/><Relationship Id="rId96" Type="http://schemas.openxmlformats.org/officeDocument/2006/relationships/hyperlink" Target="https://sports.yahoo.com/mlb/players/9110" TargetMode="External"/><Relationship Id="rId140" Type="http://schemas.openxmlformats.org/officeDocument/2006/relationships/hyperlink" Target="https://sports.yahoo.com/mlb/players/9758" TargetMode="External"/><Relationship Id="rId161" Type="http://schemas.openxmlformats.org/officeDocument/2006/relationships/hyperlink" Target="https://sports.yahoo.com/mlb/players/9988" TargetMode="External"/><Relationship Id="rId182" Type="http://schemas.openxmlformats.org/officeDocument/2006/relationships/hyperlink" Target="https://sports.yahoo.com/mlb/players/8863" TargetMode="External"/><Relationship Id="rId217" Type="http://schemas.openxmlformats.org/officeDocument/2006/relationships/hyperlink" Target="https://sports.yahoo.com/mlb/players/7163" TargetMode="External"/><Relationship Id="rId6" Type="http://schemas.openxmlformats.org/officeDocument/2006/relationships/hyperlink" Target="https://sports.yahoo.com/mlb/players/9097" TargetMode="External"/><Relationship Id="rId238" Type="http://schemas.openxmlformats.org/officeDocument/2006/relationships/hyperlink" Target="https://sports.yahoo.com/mlb/players/9577" TargetMode="External"/><Relationship Id="rId259" Type="http://schemas.openxmlformats.org/officeDocument/2006/relationships/hyperlink" Target="https://sports.yahoo.com/mlb/players/9456" TargetMode="External"/><Relationship Id="rId23" Type="http://schemas.openxmlformats.org/officeDocument/2006/relationships/hyperlink" Target="https://sports.yahoo.com/mlb/players/8458" TargetMode="External"/><Relationship Id="rId119" Type="http://schemas.openxmlformats.org/officeDocument/2006/relationships/hyperlink" Target="https://sports.yahoo.com/mlb/players/10246" TargetMode="External"/><Relationship Id="rId270" Type="http://schemas.openxmlformats.org/officeDocument/2006/relationships/hyperlink" Target="https://sports.yahoo.com/mlb/players/8723" TargetMode="External"/><Relationship Id="rId291" Type="http://schemas.openxmlformats.org/officeDocument/2006/relationships/hyperlink" Target="https://sports.yahoo.com/mlb/players/9063" TargetMode="External"/><Relationship Id="rId44" Type="http://schemas.openxmlformats.org/officeDocument/2006/relationships/hyperlink" Target="https://sports.yahoo.com/mlb/players/6619" TargetMode="External"/><Relationship Id="rId65" Type="http://schemas.openxmlformats.org/officeDocument/2006/relationships/hyperlink" Target="https://sports.yahoo.com/mlb/players/9319" TargetMode="External"/><Relationship Id="rId86" Type="http://schemas.openxmlformats.org/officeDocument/2006/relationships/hyperlink" Target="https://sports.yahoo.com/mlb/players/7547" TargetMode="External"/><Relationship Id="rId130" Type="http://schemas.openxmlformats.org/officeDocument/2006/relationships/hyperlink" Target="https://sports.yahoo.com/mlb/players/9718" TargetMode="External"/><Relationship Id="rId151" Type="http://schemas.openxmlformats.org/officeDocument/2006/relationships/hyperlink" Target="https://sports.yahoo.com/mlb/players/9573" TargetMode="External"/><Relationship Id="rId172" Type="http://schemas.openxmlformats.org/officeDocument/2006/relationships/hyperlink" Target="https://sports.yahoo.com/mlb/players/9125" TargetMode="External"/><Relationship Id="rId193" Type="http://schemas.openxmlformats.org/officeDocument/2006/relationships/hyperlink" Target="https://sports.yahoo.com/mlb/players/10095" TargetMode="External"/><Relationship Id="rId207" Type="http://schemas.openxmlformats.org/officeDocument/2006/relationships/hyperlink" Target="https://sports.yahoo.com/mlb/players/7401" TargetMode="External"/><Relationship Id="rId228" Type="http://schemas.openxmlformats.org/officeDocument/2006/relationships/hyperlink" Target="https://sports.yahoo.com/mlb/players/7257" TargetMode="External"/><Relationship Id="rId249" Type="http://schemas.openxmlformats.org/officeDocument/2006/relationships/hyperlink" Target="https://sports.yahoo.com/mlb/players/9281" TargetMode="External"/><Relationship Id="rId13" Type="http://schemas.openxmlformats.org/officeDocument/2006/relationships/hyperlink" Target="https://sports.yahoo.com/mlb/players/9961" TargetMode="External"/><Relationship Id="rId109" Type="http://schemas.openxmlformats.org/officeDocument/2006/relationships/hyperlink" Target="https://sports.yahoo.com/mlb/players/9095" TargetMode="External"/><Relationship Id="rId260" Type="http://schemas.openxmlformats.org/officeDocument/2006/relationships/hyperlink" Target="https://sports.yahoo.com/mlb/players/8998" TargetMode="External"/><Relationship Id="rId281" Type="http://schemas.openxmlformats.org/officeDocument/2006/relationships/hyperlink" Target="https://sports.yahoo.com/mlb/players/8789" TargetMode="External"/><Relationship Id="rId34" Type="http://schemas.openxmlformats.org/officeDocument/2006/relationships/hyperlink" Target="https://sports.yahoo.com/mlb/players/8578" TargetMode="External"/><Relationship Id="rId55" Type="http://schemas.openxmlformats.org/officeDocument/2006/relationships/hyperlink" Target="https://sports.yahoo.com/mlb/players/8270" TargetMode="External"/><Relationship Id="rId76" Type="http://schemas.openxmlformats.org/officeDocument/2006/relationships/hyperlink" Target="https://sports.yahoo.com/mlb/players/9597" TargetMode="External"/><Relationship Id="rId97" Type="http://schemas.openxmlformats.org/officeDocument/2006/relationships/hyperlink" Target="https://sports.yahoo.com/mlb/players/8953" TargetMode="External"/><Relationship Id="rId120" Type="http://schemas.openxmlformats.org/officeDocument/2006/relationships/hyperlink" Target="https://sports.yahoo.com/mlb/players/10191" TargetMode="External"/><Relationship Id="rId141" Type="http://schemas.openxmlformats.org/officeDocument/2006/relationships/hyperlink" Target="https://sports.yahoo.com/mlb/players/8172" TargetMode="External"/><Relationship Id="rId7" Type="http://schemas.openxmlformats.org/officeDocument/2006/relationships/hyperlink" Target="https://sports.yahoo.com/mlb/players/9174" TargetMode="External"/><Relationship Id="rId71" Type="http://schemas.openxmlformats.org/officeDocument/2006/relationships/hyperlink" Target="https://sports.yahoo.com/mlb/players/7569" TargetMode="External"/><Relationship Id="rId92" Type="http://schemas.openxmlformats.org/officeDocument/2006/relationships/hyperlink" Target="https://sports.yahoo.com/mlb/players/8588" TargetMode="External"/><Relationship Id="rId162" Type="http://schemas.openxmlformats.org/officeDocument/2006/relationships/hyperlink" Target="https://sports.yahoo.com/mlb/players/8609" TargetMode="External"/><Relationship Id="rId183" Type="http://schemas.openxmlformats.org/officeDocument/2006/relationships/hyperlink" Target="https://sports.yahoo.com/mlb/players/7497" TargetMode="External"/><Relationship Id="rId213" Type="http://schemas.openxmlformats.org/officeDocument/2006/relationships/hyperlink" Target="https://sports.yahoo.com/mlb/players/9584" TargetMode="External"/><Relationship Id="rId218" Type="http://schemas.openxmlformats.org/officeDocument/2006/relationships/hyperlink" Target="https://sports.yahoo.com/mlb/players/8857" TargetMode="External"/><Relationship Id="rId234" Type="http://schemas.openxmlformats.org/officeDocument/2006/relationships/hyperlink" Target="https://sports.yahoo.com/mlb/players/8932" TargetMode="External"/><Relationship Id="rId239" Type="http://schemas.openxmlformats.org/officeDocument/2006/relationships/hyperlink" Target="https://sports.yahoo.com/mlb/players/8728" TargetMode="External"/><Relationship Id="rId2" Type="http://schemas.openxmlformats.org/officeDocument/2006/relationships/hyperlink" Target="https://sports.yahoo.com/mlb/players/10056" TargetMode="External"/><Relationship Id="rId29" Type="http://schemas.openxmlformats.org/officeDocument/2006/relationships/hyperlink" Target="https://sports.yahoo.com/mlb/players/7071" TargetMode="External"/><Relationship Id="rId250" Type="http://schemas.openxmlformats.org/officeDocument/2006/relationships/hyperlink" Target="https://sports.yahoo.com/mlb/players/9420" TargetMode="External"/><Relationship Id="rId255" Type="http://schemas.openxmlformats.org/officeDocument/2006/relationships/hyperlink" Target="https://sports.yahoo.com/mlb/players/9882" TargetMode="External"/><Relationship Id="rId271" Type="http://schemas.openxmlformats.org/officeDocument/2006/relationships/hyperlink" Target="https://sports.yahoo.com/mlb/players/8314" TargetMode="External"/><Relationship Id="rId276" Type="http://schemas.openxmlformats.org/officeDocument/2006/relationships/hyperlink" Target="https://sports.yahoo.com/mlb/players/9724" TargetMode="External"/><Relationship Id="rId292" Type="http://schemas.openxmlformats.org/officeDocument/2006/relationships/hyperlink" Target="https://sports.yahoo.com/mlb/players/9722" TargetMode="External"/><Relationship Id="rId297" Type="http://schemas.openxmlformats.org/officeDocument/2006/relationships/hyperlink" Target="https://sports.yahoo.com/mlb/players/9245" TargetMode="External"/><Relationship Id="rId24" Type="http://schemas.openxmlformats.org/officeDocument/2006/relationships/hyperlink" Target="https://sports.yahoo.com/mlb/players/10148" TargetMode="External"/><Relationship Id="rId40" Type="http://schemas.openxmlformats.org/officeDocument/2006/relationships/hyperlink" Target="https://sports.yahoo.com/mlb/players/9906" TargetMode="External"/><Relationship Id="rId45" Type="http://schemas.openxmlformats.org/officeDocument/2006/relationships/hyperlink" Target="https://sports.yahoo.com/mlb/players/8200" TargetMode="External"/><Relationship Id="rId66" Type="http://schemas.openxmlformats.org/officeDocument/2006/relationships/hyperlink" Target="https://sports.yahoo.com/mlb/players/7977" TargetMode="External"/><Relationship Id="rId87" Type="http://schemas.openxmlformats.org/officeDocument/2006/relationships/hyperlink" Target="https://sports.yahoo.com/mlb/players/10003" TargetMode="External"/><Relationship Id="rId110" Type="http://schemas.openxmlformats.org/officeDocument/2006/relationships/hyperlink" Target="https://sports.yahoo.com/mlb/players/10514" TargetMode="External"/><Relationship Id="rId115" Type="http://schemas.openxmlformats.org/officeDocument/2006/relationships/hyperlink" Target="https://sports.yahoo.com/mlb/players/9053" TargetMode="External"/><Relationship Id="rId131" Type="http://schemas.openxmlformats.org/officeDocument/2006/relationships/hyperlink" Target="https://sports.yahoo.com/mlb/players/8370" TargetMode="External"/><Relationship Id="rId136" Type="http://schemas.openxmlformats.org/officeDocument/2006/relationships/hyperlink" Target="https://sports.yahoo.com/mlb/players/9483" TargetMode="External"/><Relationship Id="rId157" Type="http://schemas.openxmlformats.org/officeDocument/2006/relationships/hyperlink" Target="https://sports.yahoo.com/mlb/players/9613" TargetMode="External"/><Relationship Id="rId178" Type="http://schemas.openxmlformats.org/officeDocument/2006/relationships/hyperlink" Target="https://sports.yahoo.com/mlb/players/9148" TargetMode="External"/><Relationship Id="rId61" Type="http://schemas.openxmlformats.org/officeDocument/2006/relationships/hyperlink" Target="https://sports.yahoo.com/mlb/players/9552" TargetMode="External"/><Relationship Id="rId82" Type="http://schemas.openxmlformats.org/officeDocument/2006/relationships/hyperlink" Target="https://sports.yahoo.com/mlb/players/9068" TargetMode="External"/><Relationship Id="rId152" Type="http://schemas.openxmlformats.org/officeDocument/2006/relationships/hyperlink" Target="https://sports.yahoo.com/mlb/players/9877" TargetMode="External"/><Relationship Id="rId173" Type="http://schemas.openxmlformats.org/officeDocument/2006/relationships/hyperlink" Target="https://sports.yahoo.com/mlb/players/9310" TargetMode="External"/><Relationship Id="rId194" Type="http://schemas.openxmlformats.org/officeDocument/2006/relationships/hyperlink" Target="https://sports.yahoo.com/mlb/players/8784" TargetMode="External"/><Relationship Id="rId199" Type="http://schemas.openxmlformats.org/officeDocument/2006/relationships/hyperlink" Target="https://sports.yahoo.com/mlb/players/9642" TargetMode="External"/><Relationship Id="rId203" Type="http://schemas.openxmlformats.org/officeDocument/2006/relationships/hyperlink" Target="https://sports.yahoo.com/mlb/players/9670" TargetMode="External"/><Relationship Id="rId208" Type="http://schemas.openxmlformats.org/officeDocument/2006/relationships/hyperlink" Target="https://sports.yahoo.com/mlb/players/9275" TargetMode="External"/><Relationship Id="rId229" Type="http://schemas.openxmlformats.org/officeDocument/2006/relationships/hyperlink" Target="https://sports.yahoo.com/mlb/players/8622" TargetMode="External"/><Relationship Id="rId19" Type="http://schemas.openxmlformats.org/officeDocument/2006/relationships/hyperlink" Target="https://sports.yahoo.com/mlb/players/8590" TargetMode="External"/><Relationship Id="rId224" Type="http://schemas.openxmlformats.org/officeDocument/2006/relationships/hyperlink" Target="https://sports.yahoo.com/mlb/players/7345" TargetMode="External"/><Relationship Id="rId240" Type="http://schemas.openxmlformats.org/officeDocument/2006/relationships/hyperlink" Target="https://sports.yahoo.com/mlb/players/8479" TargetMode="External"/><Relationship Id="rId245" Type="http://schemas.openxmlformats.org/officeDocument/2006/relationships/hyperlink" Target="https://sports.yahoo.com/mlb/players/9113" TargetMode="External"/><Relationship Id="rId261" Type="http://schemas.openxmlformats.org/officeDocument/2006/relationships/hyperlink" Target="https://sports.yahoo.com/mlb/players/7509" TargetMode="External"/><Relationship Id="rId266" Type="http://schemas.openxmlformats.org/officeDocument/2006/relationships/hyperlink" Target="https://sports.yahoo.com/mlb/players/9039" TargetMode="External"/><Relationship Id="rId287" Type="http://schemas.openxmlformats.org/officeDocument/2006/relationships/hyperlink" Target="https://sports.yahoo.com/mlb/players/9413" TargetMode="External"/><Relationship Id="rId14" Type="http://schemas.openxmlformats.org/officeDocument/2006/relationships/hyperlink" Target="https://sports.yahoo.com/mlb/players/9875" TargetMode="External"/><Relationship Id="rId30" Type="http://schemas.openxmlformats.org/officeDocument/2006/relationships/hyperlink" Target="https://sports.yahoo.com/mlb/players/7792" TargetMode="External"/><Relationship Id="rId35" Type="http://schemas.openxmlformats.org/officeDocument/2006/relationships/hyperlink" Target="https://sports.yahoo.com/mlb/players/8034" TargetMode="External"/><Relationship Id="rId56" Type="http://schemas.openxmlformats.org/officeDocument/2006/relationships/hyperlink" Target="https://sports.yahoo.com/mlb/players/9635" TargetMode="External"/><Relationship Id="rId77" Type="http://schemas.openxmlformats.org/officeDocument/2006/relationships/hyperlink" Target="https://sports.yahoo.com/mlb/players/10214" TargetMode="External"/><Relationship Id="rId100" Type="http://schemas.openxmlformats.org/officeDocument/2006/relationships/hyperlink" Target="https://sports.yahoo.com/mlb/players/8171" TargetMode="External"/><Relationship Id="rId105" Type="http://schemas.openxmlformats.org/officeDocument/2006/relationships/hyperlink" Target="https://sports.yahoo.com/mlb/players/8633" TargetMode="External"/><Relationship Id="rId126" Type="http://schemas.openxmlformats.org/officeDocument/2006/relationships/hyperlink" Target="https://sports.yahoo.com/mlb/players/9341" TargetMode="External"/><Relationship Id="rId147" Type="http://schemas.openxmlformats.org/officeDocument/2006/relationships/hyperlink" Target="https://sports.yahoo.com/mlb/players/9809" TargetMode="External"/><Relationship Id="rId168" Type="http://schemas.openxmlformats.org/officeDocument/2006/relationships/hyperlink" Target="https://sports.yahoo.com/mlb/players/7578" TargetMode="External"/><Relationship Id="rId282" Type="http://schemas.openxmlformats.org/officeDocument/2006/relationships/hyperlink" Target="https://sports.yahoo.com/mlb/players/9438" TargetMode="External"/><Relationship Id="rId8" Type="http://schemas.openxmlformats.org/officeDocument/2006/relationships/hyperlink" Target="https://sports.yahoo.com/mlb/players/10556" TargetMode="External"/><Relationship Id="rId51" Type="http://schemas.openxmlformats.org/officeDocument/2006/relationships/hyperlink" Target="https://sports.yahoo.com/mlb/players/8641" TargetMode="External"/><Relationship Id="rId72" Type="http://schemas.openxmlformats.org/officeDocument/2006/relationships/hyperlink" Target="https://sports.yahoo.com/mlb/players/7631" TargetMode="External"/><Relationship Id="rId93" Type="http://schemas.openxmlformats.org/officeDocument/2006/relationships/hyperlink" Target="https://sports.yahoo.com/mlb/players/9590" TargetMode="External"/><Relationship Id="rId98" Type="http://schemas.openxmlformats.org/officeDocument/2006/relationships/hyperlink" Target="https://sports.yahoo.com/mlb/players/9630" TargetMode="External"/><Relationship Id="rId121" Type="http://schemas.openxmlformats.org/officeDocument/2006/relationships/hyperlink" Target="https://sports.yahoo.com/mlb/players/8996" TargetMode="External"/><Relationship Id="rId142" Type="http://schemas.openxmlformats.org/officeDocument/2006/relationships/hyperlink" Target="https://sports.yahoo.com/mlb/players/9122" TargetMode="External"/><Relationship Id="rId163" Type="http://schemas.openxmlformats.org/officeDocument/2006/relationships/hyperlink" Target="https://sports.yahoo.com/mlb/players/9107" TargetMode="External"/><Relationship Id="rId184" Type="http://schemas.openxmlformats.org/officeDocument/2006/relationships/hyperlink" Target="https://sports.yahoo.com/mlb/players/9157" TargetMode="External"/><Relationship Id="rId189" Type="http://schemas.openxmlformats.org/officeDocument/2006/relationships/hyperlink" Target="https://sports.yahoo.com/mlb/players/8619" TargetMode="External"/><Relationship Id="rId219" Type="http://schemas.openxmlformats.org/officeDocument/2006/relationships/hyperlink" Target="https://sports.yahoo.com/mlb/players/9128" TargetMode="External"/><Relationship Id="rId3" Type="http://schemas.openxmlformats.org/officeDocument/2006/relationships/hyperlink" Target="https://sports.yahoo.com/mlb/players/8967" TargetMode="External"/><Relationship Id="rId214" Type="http://schemas.openxmlformats.org/officeDocument/2006/relationships/hyperlink" Target="https://sports.yahoo.com/mlb/players/9540" TargetMode="External"/><Relationship Id="rId230" Type="http://schemas.openxmlformats.org/officeDocument/2006/relationships/hyperlink" Target="https://sports.yahoo.com/mlb/players/9176" TargetMode="External"/><Relationship Id="rId235" Type="http://schemas.openxmlformats.org/officeDocument/2006/relationships/hyperlink" Target="https://sports.yahoo.com/mlb/players/9089" TargetMode="External"/><Relationship Id="rId251" Type="http://schemas.openxmlformats.org/officeDocument/2006/relationships/hyperlink" Target="https://sports.yahoo.com/mlb/players/9468" TargetMode="External"/><Relationship Id="rId256" Type="http://schemas.openxmlformats.org/officeDocument/2006/relationships/hyperlink" Target="https://sports.yahoo.com/mlb/players/8616" TargetMode="External"/><Relationship Id="rId277" Type="http://schemas.openxmlformats.org/officeDocument/2006/relationships/hyperlink" Target="https://sports.yahoo.com/mlb/players/10713" TargetMode="External"/><Relationship Id="rId298" Type="http://schemas.openxmlformats.org/officeDocument/2006/relationships/hyperlink" Target="https://sports.yahoo.com/mlb/players/10373" TargetMode="External"/><Relationship Id="rId25" Type="http://schemas.openxmlformats.org/officeDocument/2006/relationships/hyperlink" Target="https://sports.yahoo.com/mlb/players/9334" TargetMode="External"/><Relationship Id="rId46" Type="http://schemas.openxmlformats.org/officeDocument/2006/relationships/hyperlink" Target="https://sports.yahoo.com/mlb/players/8562" TargetMode="External"/><Relationship Id="rId67" Type="http://schemas.openxmlformats.org/officeDocument/2006/relationships/hyperlink" Target="https://sports.yahoo.com/mlb/players/10166" TargetMode="External"/><Relationship Id="rId116" Type="http://schemas.openxmlformats.org/officeDocument/2006/relationships/hyperlink" Target="https://sports.yahoo.com/mlb/players/10133" TargetMode="External"/><Relationship Id="rId137" Type="http://schemas.openxmlformats.org/officeDocument/2006/relationships/hyperlink" Target="https://sports.yahoo.com/mlb/players/9701" TargetMode="External"/><Relationship Id="rId158" Type="http://schemas.openxmlformats.org/officeDocument/2006/relationships/hyperlink" Target="https://sports.yahoo.com/mlb/players/9557" TargetMode="External"/><Relationship Id="rId272" Type="http://schemas.openxmlformats.org/officeDocument/2006/relationships/hyperlink" Target="https://sports.yahoo.com/mlb/players/9591" TargetMode="External"/><Relationship Id="rId293" Type="http://schemas.openxmlformats.org/officeDocument/2006/relationships/hyperlink" Target="https://sports.yahoo.com/mlb/players/9298" TargetMode="External"/><Relationship Id="rId20" Type="http://schemas.openxmlformats.org/officeDocument/2006/relationships/hyperlink" Target="https://sports.yahoo.com/mlb/players/9121" TargetMode="External"/><Relationship Id="rId41" Type="http://schemas.openxmlformats.org/officeDocument/2006/relationships/hyperlink" Target="https://sports.yahoo.com/mlb/players/8628" TargetMode="External"/><Relationship Id="rId62" Type="http://schemas.openxmlformats.org/officeDocument/2006/relationships/hyperlink" Target="https://sports.yahoo.com/mlb/players/9507" TargetMode="External"/><Relationship Id="rId83" Type="http://schemas.openxmlformats.org/officeDocument/2006/relationships/hyperlink" Target="https://sports.yahoo.com/mlb/players/7847" TargetMode="External"/><Relationship Id="rId88" Type="http://schemas.openxmlformats.org/officeDocument/2006/relationships/hyperlink" Target="https://sports.yahoo.com/mlb/players/9555" TargetMode="External"/><Relationship Id="rId111" Type="http://schemas.openxmlformats.org/officeDocument/2006/relationships/hyperlink" Target="https://sports.yahoo.com/mlb/players/8281" TargetMode="External"/><Relationship Id="rId132" Type="http://schemas.openxmlformats.org/officeDocument/2006/relationships/hyperlink" Target="https://sports.yahoo.com/mlb/players/9356" TargetMode="External"/><Relationship Id="rId153" Type="http://schemas.openxmlformats.org/officeDocument/2006/relationships/hyperlink" Target="https://sports.yahoo.com/mlb/players/10504" TargetMode="External"/><Relationship Id="rId174" Type="http://schemas.openxmlformats.org/officeDocument/2006/relationships/hyperlink" Target="https://sports.yahoo.com/mlb/players/8771" TargetMode="External"/><Relationship Id="rId179" Type="http://schemas.openxmlformats.org/officeDocument/2006/relationships/hyperlink" Target="https://sports.yahoo.com/mlb/players/8962" TargetMode="External"/><Relationship Id="rId195" Type="http://schemas.openxmlformats.org/officeDocument/2006/relationships/hyperlink" Target="https://sports.yahoo.com/mlb/players/9628" TargetMode="External"/><Relationship Id="rId209" Type="http://schemas.openxmlformats.org/officeDocument/2006/relationships/hyperlink" Target="https://sports.yahoo.com/mlb/players/7970" TargetMode="External"/><Relationship Id="rId190" Type="http://schemas.openxmlformats.org/officeDocument/2006/relationships/hyperlink" Target="https://sports.yahoo.com/mlb/players/9605" TargetMode="External"/><Relationship Id="rId204" Type="http://schemas.openxmlformats.org/officeDocument/2006/relationships/hyperlink" Target="https://sports.yahoo.com/mlb/players/9329" TargetMode="External"/><Relationship Id="rId220" Type="http://schemas.openxmlformats.org/officeDocument/2006/relationships/hyperlink" Target="https://sports.yahoo.com/mlb/players/8949" TargetMode="External"/><Relationship Id="rId225" Type="http://schemas.openxmlformats.org/officeDocument/2006/relationships/hyperlink" Target="https://sports.yahoo.com/mlb/players/7628" TargetMode="External"/><Relationship Id="rId241" Type="http://schemas.openxmlformats.org/officeDocument/2006/relationships/hyperlink" Target="https://sports.yahoo.com/mlb/players/8875" TargetMode="External"/><Relationship Id="rId246" Type="http://schemas.openxmlformats.org/officeDocument/2006/relationships/hyperlink" Target="https://sports.yahoo.com/mlb/players/9355" TargetMode="External"/><Relationship Id="rId267" Type="http://schemas.openxmlformats.org/officeDocument/2006/relationships/hyperlink" Target="https://sports.yahoo.com/mlb/players/8684" TargetMode="External"/><Relationship Id="rId288" Type="http://schemas.openxmlformats.org/officeDocument/2006/relationships/hyperlink" Target="https://sports.yahoo.com/mlb/players/8179" TargetMode="External"/><Relationship Id="rId15" Type="http://schemas.openxmlformats.org/officeDocument/2006/relationships/hyperlink" Target="https://sports.yahoo.com/mlb/players/9098" TargetMode="External"/><Relationship Id="rId36" Type="http://schemas.openxmlformats.org/officeDocument/2006/relationships/hyperlink" Target="https://sports.yahoo.com/mlb/players/9247" TargetMode="External"/><Relationship Id="rId57" Type="http://schemas.openxmlformats.org/officeDocument/2006/relationships/hyperlink" Target="https://sports.yahoo.com/mlb/players/10296" TargetMode="External"/><Relationship Id="rId106" Type="http://schemas.openxmlformats.org/officeDocument/2006/relationships/hyperlink" Target="https://sports.yahoo.com/mlb/players/7746" TargetMode="External"/><Relationship Id="rId127" Type="http://schemas.openxmlformats.org/officeDocument/2006/relationships/hyperlink" Target="https://sports.yahoo.com/mlb/players/8685" TargetMode="External"/><Relationship Id="rId262" Type="http://schemas.openxmlformats.org/officeDocument/2006/relationships/hyperlink" Target="https://sports.yahoo.com/mlb/players/9012" TargetMode="External"/><Relationship Id="rId283" Type="http://schemas.openxmlformats.org/officeDocument/2006/relationships/hyperlink" Target="https://sports.yahoo.com/mlb/players/10399" TargetMode="External"/><Relationship Id="rId10" Type="http://schemas.openxmlformats.org/officeDocument/2006/relationships/hyperlink" Target="https://sports.yahoo.com/mlb/players/9753" TargetMode="External"/><Relationship Id="rId31" Type="http://schemas.openxmlformats.org/officeDocument/2006/relationships/hyperlink" Target="https://sports.yahoo.com/mlb/players/8957" TargetMode="External"/><Relationship Id="rId52" Type="http://schemas.openxmlformats.org/officeDocument/2006/relationships/hyperlink" Target="https://sports.yahoo.com/mlb/players/9902" TargetMode="External"/><Relationship Id="rId73" Type="http://schemas.openxmlformats.org/officeDocument/2006/relationships/hyperlink" Target="https://sports.yahoo.com/mlb/players/9411" TargetMode="External"/><Relationship Id="rId78" Type="http://schemas.openxmlformats.org/officeDocument/2006/relationships/hyperlink" Target="https://sports.yahoo.com/mlb/players/9872" TargetMode="External"/><Relationship Id="rId94" Type="http://schemas.openxmlformats.org/officeDocument/2006/relationships/hyperlink" Target="https://sports.yahoo.com/mlb/players/9842" TargetMode="External"/><Relationship Id="rId99" Type="http://schemas.openxmlformats.org/officeDocument/2006/relationships/hyperlink" Target="https://sports.yahoo.com/mlb/players/9142" TargetMode="External"/><Relationship Id="rId101" Type="http://schemas.openxmlformats.org/officeDocument/2006/relationships/hyperlink" Target="https://sports.yahoo.com/mlb/players/9201" TargetMode="External"/><Relationship Id="rId122" Type="http://schemas.openxmlformats.org/officeDocument/2006/relationships/hyperlink" Target="https://sports.yahoo.com/mlb/players/9558" TargetMode="External"/><Relationship Id="rId143" Type="http://schemas.openxmlformats.org/officeDocument/2006/relationships/hyperlink" Target="https://sports.yahoo.com/mlb/players/9321" TargetMode="External"/><Relationship Id="rId148" Type="http://schemas.openxmlformats.org/officeDocument/2006/relationships/hyperlink" Target="https://sports.yahoo.com/mlb/players/8455" TargetMode="External"/><Relationship Id="rId164" Type="http://schemas.openxmlformats.org/officeDocument/2006/relationships/hyperlink" Target="https://sports.yahoo.com/mlb/players/8023" TargetMode="External"/><Relationship Id="rId169" Type="http://schemas.openxmlformats.org/officeDocument/2006/relationships/hyperlink" Target="https://sports.yahoo.com/mlb/players/9934" TargetMode="External"/><Relationship Id="rId185" Type="http://schemas.openxmlformats.org/officeDocument/2006/relationships/hyperlink" Target="https://sports.yahoo.com/mlb/players/9571" TargetMode="External"/><Relationship Id="rId4" Type="http://schemas.openxmlformats.org/officeDocument/2006/relationships/hyperlink" Target="https://sports.yahoo.com/mlb/players/9116" TargetMode="External"/><Relationship Id="rId9" Type="http://schemas.openxmlformats.org/officeDocument/2006/relationships/hyperlink" Target="https://sports.yahoo.com/mlb/players/9351" TargetMode="External"/><Relationship Id="rId180" Type="http://schemas.openxmlformats.org/officeDocument/2006/relationships/hyperlink" Target="https://sports.yahoo.com/mlb/players/10171" TargetMode="External"/><Relationship Id="rId210" Type="http://schemas.openxmlformats.org/officeDocument/2006/relationships/hyperlink" Target="https://sports.yahoo.com/mlb/players/10031" TargetMode="External"/><Relationship Id="rId215" Type="http://schemas.openxmlformats.org/officeDocument/2006/relationships/hyperlink" Target="https://sports.yahoo.com/mlb/players/9320" TargetMode="External"/><Relationship Id="rId236" Type="http://schemas.openxmlformats.org/officeDocument/2006/relationships/hyperlink" Target="https://sports.yahoo.com/mlb/players/9582" TargetMode="External"/><Relationship Id="rId257" Type="http://schemas.openxmlformats.org/officeDocument/2006/relationships/hyperlink" Target="https://sports.yahoo.com/mlb/players/8623" TargetMode="External"/><Relationship Id="rId278" Type="http://schemas.openxmlformats.org/officeDocument/2006/relationships/hyperlink" Target="https://sports.yahoo.com/mlb/players/8620" TargetMode="External"/><Relationship Id="rId26" Type="http://schemas.openxmlformats.org/officeDocument/2006/relationships/hyperlink" Target="https://sports.yahoo.com/mlb/players/9542" TargetMode="External"/><Relationship Id="rId231" Type="http://schemas.openxmlformats.org/officeDocument/2006/relationships/hyperlink" Target="https://sports.yahoo.com/mlb/players/9712" TargetMode="External"/><Relationship Id="rId252" Type="http://schemas.openxmlformats.org/officeDocument/2006/relationships/hyperlink" Target="https://sports.yahoo.com/mlb/players/8853" TargetMode="External"/><Relationship Id="rId273" Type="http://schemas.openxmlformats.org/officeDocument/2006/relationships/hyperlink" Target="https://sports.yahoo.com/mlb/players/9302" TargetMode="External"/><Relationship Id="rId294" Type="http://schemas.openxmlformats.org/officeDocument/2006/relationships/hyperlink" Target="https://sports.yahoo.com/mlb/players/10264" TargetMode="External"/><Relationship Id="rId47" Type="http://schemas.openxmlformats.org/officeDocument/2006/relationships/hyperlink" Target="https://sports.yahoo.com/mlb/players/7590" TargetMode="External"/><Relationship Id="rId68" Type="http://schemas.openxmlformats.org/officeDocument/2006/relationships/hyperlink" Target="https://sports.yahoo.com/mlb/players/9108" TargetMode="External"/><Relationship Id="rId89" Type="http://schemas.openxmlformats.org/officeDocument/2006/relationships/hyperlink" Target="https://sports.yahoo.com/mlb/players/9267" TargetMode="External"/><Relationship Id="rId112" Type="http://schemas.openxmlformats.org/officeDocument/2006/relationships/hyperlink" Target="https://sports.yahoo.com/mlb/players/6922" TargetMode="External"/><Relationship Id="rId133" Type="http://schemas.openxmlformats.org/officeDocument/2006/relationships/hyperlink" Target="https://sports.yahoo.com/mlb/players/9604" TargetMode="External"/><Relationship Id="rId154" Type="http://schemas.openxmlformats.org/officeDocument/2006/relationships/hyperlink" Target="https://sports.yahoo.com/mlb/players/9118" TargetMode="External"/><Relationship Id="rId175" Type="http://schemas.openxmlformats.org/officeDocument/2006/relationships/hyperlink" Target="https://sports.yahoo.com/mlb/players/8540" TargetMode="External"/><Relationship Id="rId196" Type="http://schemas.openxmlformats.org/officeDocument/2006/relationships/hyperlink" Target="https://sports.yahoo.com/mlb/players/9850" TargetMode="External"/><Relationship Id="rId200" Type="http://schemas.openxmlformats.org/officeDocument/2006/relationships/hyperlink" Target="https://sports.yahoo.com/mlb/players/7790" TargetMode="External"/><Relationship Id="rId16" Type="http://schemas.openxmlformats.org/officeDocument/2006/relationships/hyperlink" Target="https://sports.yahoo.com/mlb/players/8180" TargetMode="External"/><Relationship Id="rId221" Type="http://schemas.openxmlformats.org/officeDocument/2006/relationships/hyperlink" Target="https://sports.yahoo.com/mlb/players/9634" TargetMode="External"/><Relationship Id="rId242" Type="http://schemas.openxmlformats.org/officeDocument/2006/relationships/hyperlink" Target="https://sports.yahoo.com/mlb/players/7946" TargetMode="External"/><Relationship Id="rId263" Type="http://schemas.openxmlformats.org/officeDocument/2006/relationships/hyperlink" Target="https://sports.yahoo.com/mlb/players/8846" TargetMode="External"/><Relationship Id="rId284" Type="http://schemas.openxmlformats.org/officeDocument/2006/relationships/hyperlink" Target="https://sports.yahoo.com/mlb/players/9336" TargetMode="External"/><Relationship Id="rId37" Type="http://schemas.openxmlformats.org/officeDocument/2006/relationships/hyperlink" Target="https://sports.yahoo.com/mlb/players/7627" TargetMode="External"/><Relationship Id="rId58" Type="http://schemas.openxmlformats.org/officeDocument/2006/relationships/hyperlink" Target="https://sports.yahoo.com/mlb/players/7487" TargetMode="External"/><Relationship Id="rId79" Type="http://schemas.openxmlformats.org/officeDocument/2006/relationships/hyperlink" Target="https://sports.yahoo.com/mlb/players/8174" TargetMode="External"/><Relationship Id="rId102" Type="http://schemas.openxmlformats.org/officeDocument/2006/relationships/hyperlink" Target="https://sports.yahoo.com/mlb/players/9322" TargetMode="External"/><Relationship Id="rId123" Type="http://schemas.openxmlformats.org/officeDocument/2006/relationships/hyperlink" Target="https://sports.yahoo.com/mlb/players/9002" TargetMode="External"/><Relationship Id="rId144" Type="http://schemas.openxmlformats.org/officeDocument/2006/relationships/hyperlink" Target="https://sports.yahoo.com/mlb/players/8773" TargetMode="External"/><Relationship Id="rId90" Type="http://schemas.openxmlformats.org/officeDocument/2006/relationships/hyperlink" Target="https://sports.yahoo.com/mlb/players/8534" TargetMode="External"/><Relationship Id="rId165" Type="http://schemas.openxmlformats.org/officeDocument/2006/relationships/hyperlink" Target="https://sports.yahoo.com/mlb/players/9742" TargetMode="External"/><Relationship Id="rId186" Type="http://schemas.openxmlformats.org/officeDocument/2006/relationships/hyperlink" Target="https://sports.yahoo.com/mlb/players/8762" TargetMode="External"/><Relationship Id="rId211" Type="http://schemas.openxmlformats.org/officeDocument/2006/relationships/hyperlink" Target="https://sports.yahoo.com/mlb/players/8658" TargetMode="External"/><Relationship Id="rId232" Type="http://schemas.openxmlformats.org/officeDocument/2006/relationships/hyperlink" Target="https://sports.yahoo.com/mlb/players/9575" TargetMode="External"/><Relationship Id="rId253" Type="http://schemas.openxmlformats.org/officeDocument/2006/relationships/hyperlink" Target="https://sports.yahoo.com/mlb/players/9526" TargetMode="External"/><Relationship Id="rId274" Type="http://schemas.openxmlformats.org/officeDocument/2006/relationships/hyperlink" Target="https://sports.yahoo.com/mlb/players/10440" TargetMode="External"/><Relationship Id="rId295" Type="http://schemas.openxmlformats.org/officeDocument/2006/relationships/hyperlink" Target="https://sports.yahoo.com/mlb/players/10384" TargetMode="External"/><Relationship Id="rId27" Type="http://schemas.openxmlformats.org/officeDocument/2006/relationships/hyperlink" Target="https://sports.yahoo.com/mlb/players/9823" TargetMode="External"/><Relationship Id="rId48" Type="http://schemas.openxmlformats.org/officeDocument/2006/relationships/hyperlink" Target="https://sports.yahoo.com/mlb/players/8758" TargetMode="External"/><Relationship Id="rId69" Type="http://schemas.openxmlformats.org/officeDocument/2006/relationships/hyperlink" Target="https://sports.yahoo.com/mlb/players/8589" TargetMode="External"/><Relationship Id="rId113" Type="http://schemas.openxmlformats.org/officeDocument/2006/relationships/hyperlink" Target="https://sports.yahoo.com/mlb/players/10660" TargetMode="External"/><Relationship Id="rId134" Type="http://schemas.openxmlformats.org/officeDocument/2006/relationships/hyperlink" Target="https://sports.yahoo.com/mlb/players/9857" TargetMode="External"/><Relationship Id="rId80" Type="http://schemas.openxmlformats.org/officeDocument/2006/relationships/hyperlink" Target="https://sports.yahoo.com/mlb/players/9637" TargetMode="External"/><Relationship Id="rId155" Type="http://schemas.openxmlformats.org/officeDocument/2006/relationships/hyperlink" Target="https://sports.yahoo.com/mlb/players/9282" TargetMode="External"/><Relationship Id="rId176" Type="http://schemas.openxmlformats.org/officeDocument/2006/relationships/hyperlink" Target="https://sports.yahoo.com/mlb/players/10293" TargetMode="External"/><Relationship Id="rId197" Type="http://schemas.openxmlformats.org/officeDocument/2006/relationships/hyperlink" Target="https://sports.yahoo.com/mlb/players/8635" TargetMode="External"/><Relationship Id="rId201" Type="http://schemas.openxmlformats.org/officeDocument/2006/relationships/hyperlink" Target="https://sports.yahoo.com/mlb/players/10179" TargetMode="External"/><Relationship Id="rId222" Type="http://schemas.openxmlformats.org/officeDocument/2006/relationships/hyperlink" Target="https://sports.yahoo.com/mlb/players/9015" TargetMode="External"/><Relationship Id="rId243" Type="http://schemas.openxmlformats.org/officeDocument/2006/relationships/hyperlink" Target="https://sports.yahoo.com/mlb/players/9106" TargetMode="External"/><Relationship Id="rId264" Type="http://schemas.openxmlformats.org/officeDocument/2006/relationships/hyperlink" Target="https://sports.yahoo.com/mlb/players/8650" TargetMode="External"/><Relationship Id="rId285" Type="http://schemas.openxmlformats.org/officeDocument/2006/relationships/hyperlink" Target="https://sports.yahoo.com/mlb/players/9217" TargetMode="External"/><Relationship Id="rId17" Type="http://schemas.openxmlformats.org/officeDocument/2006/relationships/hyperlink" Target="https://sports.yahoo.com/mlb/players/8193" TargetMode="External"/><Relationship Id="rId38" Type="http://schemas.openxmlformats.org/officeDocument/2006/relationships/hyperlink" Target="https://sports.yahoo.com/mlb/players/9723" TargetMode="External"/><Relationship Id="rId59" Type="http://schemas.openxmlformats.org/officeDocument/2006/relationships/hyperlink" Target="https://sports.yahoo.com/mlb/players/7997" TargetMode="External"/><Relationship Id="rId103" Type="http://schemas.openxmlformats.org/officeDocument/2006/relationships/hyperlink" Target="https://sports.yahoo.com/mlb/players/8544" TargetMode="External"/><Relationship Id="rId124" Type="http://schemas.openxmlformats.org/officeDocument/2006/relationships/hyperlink" Target="https://sports.yahoo.com/mlb/players/8868" TargetMode="External"/><Relationship Id="rId70" Type="http://schemas.openxmlformats.org/officeDocument/2006/relationships/hyperlink" Target="https://sports.yahoo.com/mlb/players/7498" TargetMode="External"/><Relationship Id="rId91" Type="http://schemas.openxmlformats.org/officeDocument/2006/relationships/hyperlink" Target="https://sports.yahoo.com/mlb/players/9385" TargetMode="External"/><Relationship Id="rId145" Type="http://schemas.openxmlformats.org/officeDocument/2006/relationships/hyperlink" Target="https://sports.yahoo.com/mlb/players/8565" TargetMode="External"/><Relationship Id="rId166" Type="http://schemas.openxmlformats.org/officeDocument/2006/relationships/hyperlink" Target="https://sports.yahoo.com/mlb/players/8395" TargetMode="External"/><Relationship Id="rId187" Type="http://schemas.openxmlformats.org/officeDocument/2006/relationships/hyperlink" Target="https://sports.yahoo.com/mlb/players/7812" TargetMode="External"/><Relationship Id="rId1" Type="http://schemas.openxmlformats.org/officeDocument/2006/relationships/hyperlink" Target="https://sports.yahoo.com/mlb/players/8861" TargetMode="External"/><Relationship Id="rId212" Type="http://schemas.openxmlformats.org/officeDocument/2006/relationships/hyperlink" Target="https://sports.yahoo.com/mlb/players/9111" TargetMode="External"/><Relationship Id="rId233" Type="http://schemas.openxmlformats.org/officeDocument/2006/relationships/hyperlink" Target="https://sports.yahoo.com/mlb/players/9729" TargetMode="External"/><Relationship Id="rId254" Type="http://schemas.openxmlformats.org/officeDocument/2006/relationships/hyperlink" Target="https://sports.yahoo.com/mlb/players/9691" TargetMode="External"/><Relationship Id="rId28" Type="http://schemas.openxmlformats.org/officeDocument/2006/relationships/hyperlink" Target="https://sports.yahoo.com/mlb/players/8287" TargetMode="External"/><Relationship Id="rId49" Type="http://schemas.openxmlformats.org/officeDocument/2006/relationships/hyperlink" Target="https://sports.yahoo.com/mlb/players/10029" TargetMode="External"/><Relationship Id="rId114" Type="http://schemas.openxmlformats.org/officeDocument/2006/relationships/hyperlink" Target="https://sports.yahoo.com/mlb/players/9141" TargetMode="External"/><Relationship Id="rId275" Type="http://schemas.openxmlformats.org/officeDocument/2006/relationships/hyperlink" Target="https://sports.yahoo.com/mlb/players/10344" TargetMode="External"/><Relationship Id="rId296" Type="http://schemas.openxmlformats.org/officeDocument/2006/relationships/hyperlink" Target="https://sports.yahoo.com/mlb/players/9599" TargetMode="External"/><Relationship Id="rId60" Type="http://schemas.openxmlformats.org/officeDocument/2006/relationships/hyperlink" Target="https://sports.yahoo.com/mlb/players/9703" TargetMode="External"/><Relationship Id="rId81" Type="http://schemas.openxmlformats.org/officeDocument/2006/relationships/hyperlink" Target="https://sports.yahoo.com/mlb/players/9779" TargetMode="External"/><Relationship Id="rId135" Type="http://schemas.openxmlformats.org/officeDocument/2006/relationships/hyperlink" Target="https://sports.yahoo.com/mlb/players/7829" TargetMode="External"/><Relationship Id="rId156" Type="http://schemas.openxmlformats.org/officeDocument/2006/relationships/hyperlink" Target="https://sports.yahoo.com/mlb/players/9781" TargetMode="External"/><Relationship Id="rId177" Type="http://schemas.openxmlformats.org/officeDocument/2006/relationships/hyperlink" Target="https://sports.yahoo.com/mlb/players/9272" TargetMode="External"/><Relationship Id="rId198" Type="http://schemas.openxmlformats.org/officeDocument/2006/relationships/hyperlink" Target="https://sports.yahoo.com/mlb/players/8849" TargetMode="External"/><Relationship Id="rId202" Type="http://schemas.openxmlformats.org/officeDocument/2006/relationships/hyperlink" Target="https://sports.yahoo.com/mlb/players/8918" TargetMode="External"/><Relationship Id="rId223" Type="http://schemas.openxmlformats.org/officeDocument/2006/relationships/hyperlink" Target="https://sports.yahoo.com/mlb/players/10000" TargetMode="External"/><Relationship Id="rId244" Type="http://schemas.openxmlformats.org/officeDocument/2006/relationships/hyperlink" Target="https://sports.yahoo.com/mlb/players/7278" TargetMode="External"/><Relationship Id="rId18" Type="http://schemas.openxmlformats.org/officeDocument/2006/relationships/hyperlink" Target="https://sports.yahoo.com/mlb/players/8780" TargetMode="External"/><Relationship Id="rId39" Type="http://schemas.openxmlformats.org/officeDocument/2006/relationships/hyperlink" Target="https://sports.yahoo.com/mlb/players/7914" TargetMode="External"/><Relationship Id="rId265" Type="http://schemas.openxmlformats.org/officeDocument/2006/relationships/hyperlink" Target="https://sports.yahoo.com/mlb/players/9168" TargetMode="External"/><Relationship Id="rId286" Type="http://schemas.openxmlformats.org/officeDocument/2006/relationships/hyperlink" Target="https://sports.yahoo.com/mlb/players/9459" TargetMode="External"/><Relationship Id="rId50" Type="http://schemas.openxmlformats.org/officeDocument/2006/relationships/hyperlink" Target="https://sports.yahoo.com/mlb/players/9243" TargetMode="External"/><Relationship Id="rId104" Type="http://schemas.openxmlformats.org/officeDocument/2006/relationships/hyperlink" Target="https://sports.yahoo.com/mlb/players/8575" TargetMode="External"/><Relationship Id="rId125" Type="http://schemas.openxmlformats.org/officeDocument/2006/relationships/hyperlink" Target="https://sports.yahoo.com/mlb/players/7681" TargetMode="External"/><Relationship Id="rId146" Type="http://schemas.openxmlformats.org/officeDocument/2006/relationships/hyperlink" Target="https://sports.yahoo.com/mlb/players/9653" TargetMode="External"/><Relationship Id="rId167" Type="http://schemas.openxmlformats.org/officeDocument/2006/relationships/hyperlink" Target="https://sports.yahoo.com/mlb/players/9415" TargetMode="External"/><Relationship Id="rId188" Type="http://schemas.openxmlformats.org/officeDocument/2006/relationships/hyperlink" Target="https://sports.yahoo.com/mlb/players/10298" TargetMode="External"/></Relationships>
</file>

<file path=xl/worksheets/_rels/sheet19.xml.rels><?xml version="1.0" encoding="UTF-8" standalone="yes"?>
<Relationships xmlns="http://schemas.openxmlformats.org/package/2006/relationships"><Relationship Id="rId117" Type="http://schemas.openxmlformats.org/officeDocument/2006/relationships/hyperlink" Target="https://sports.yahoo.com/mlb/players/8728" TargetMode="External"/><Relationship Id="rId21" Type="http://schemas.openxmlformats.org/officeDocument/2006/relationships/hyperlink" Target="https://sports.yahoo.com/mlb/players/7487" TargetMode="External"/><Relationship Id="rId42" Type="http://schemas.openxmlformats.org/officeDocument/2006/relationships/hyperlink" Target="https://sports.yahoo.com/mlb/players/8575" TargetMode="External"/><Relationship Id="rId63" Type="http://schemas.openxmlformats.org/officeDocument/2006/relationships/hyperlink" Target="https://sports.yahoo.com/mlb/players/9157" TargetMode="External"/><Relationship Id="rId84" Type="http://schemas.openxmlformats.org/officeDocument/2006/relationships/hyperlink" Target="https://sports.yahoo.com/mlb/players/9275" TargetMode="External"/><Relationship Id="rId138" Type="http://schemas.openxmlformats.org/officeDocument/2006/relationships/hyperlink" Target="https://sports.yahoo.com/mlb/players/9123" TargetMode="External"/><Relationship Id="rId159" Type="http://schemas.openxmlformats.org/officeDocument/2006/relationships/hyperlink" Target="https://sports.yahoo.com/mlb/players/9351" TargetMode="External"/><Relationship Id="rId170" Type="http://schemas.openxmlformats.org/officeDocument/2006/relationships/hyperlink" Target="https://sports.yahoo.com/mlb/players/9121" TargetMode="External"/><Relationship Id="rId191" Type="http://schemas.openxmlformats.org/officeDocument/2006/relationships/hyperlink" Target="https://sports.yahoo.com/mlb/players/9689" TargetMode="External"/><Relationship Id="rId205" Type="http://schemas.openxmlformats.org/officeDocument/2006/relationships/hyperlink" Target="https://sports.yahoo.com/mlb/players/8179" TargetMode="External"/><Relationship Id="rId226" Type="http://schemas.openxmlformats.org/officeDocument/2006/relationships/hyperlink" Target="https://sports.yahoo.com/mlb/players/8623" TargetMode="External"/><Relationship Id="rId247" Type="http://schemas.openxmlformats.org/officeDocument/2006/relationships/hyperlink" Target="https://sports.yahoo.com/mlb/players/9590" TargetMode="External"/><Relationship Id="rId107" Type="http://schemas.openxmlformats.org/officeDocument/2006/relationships/hyperlink" Target="https://sports.yahoo.com/mlb/players/7578" TargetMode="External"/><Relationship Id="rId268" Type="http://schemas.openxmlformats.org/officeDocument/2006/relationships/hyperlink" Target="https://sports.yahoo.com/mlb/players/10093" TargetMode="External"/><Relationship Id="rId289" Type="http://schemas.openxmlformats.org/officeDocument/2006/relationships/hyperlink" Target="https://sports.yahoo.com/mlb/players/9092" TargetMode="External"/><Relationship Id="rId11" Type="http://schemas.openxmlformats.org/officeDocument/2006/relationships/hyperlink" Target="https://sports.yahoo.com/mlb/players/10343" TargetMode="External"/><Relationship Id="rId32" Type="http://schemas.openxmlformats.org/officeDocument/2006/relationships/hyperlink" Target="https://sports.yahoo.com/mlb/players/8996" TargetMode="External"/><Relationship Id="rId53" Type="http://schemas.openxmlformats.org/officeDocument/2006/relationships/hyperlink" Target="https://sports.yahoo.com/mlb/players/9321" TargetMode="External"/><Relationship Id="rId74" Type="http://schemas.openxmlformats.org/officeDocument/2006/relationships/hyperlink" Target="https://sports.yahoo.com/mlb/players/7947" TargetMode="External"/><Relationship Id="rId128" Type="http://schemas.openxmlformats.org/officeDocument/2006/relationships/hyperlink" Target="https://sports.yahoo.com/mlb/players/9781" TargetMode="External"/><Relationship Id="rId149" Type="http://schemas.openxmlformats.org/officeDocument/2006/relationships/hyperlink" Target="https://sports.yahoo.com/mlb/players/9640" TargetMode="External"/><Relationship Id="rId5" Type="http://schemas.openxmlformats.org/officeDocument/2006/relationships/hyperlink" Target="https://sports.yahoo.com/mlb/players/8080" TargetMode="External"/><Relationship Id="rId95" Type="http://schemas.openxmlformats.org/officeDocument/2006/relationships/hyperlink" Target="https://sports.yahoo.com/mlb/players/9128" TargetMode="External"/><Relationship Id="rId160" Type="http://schemas.openxmlformats.org/officeDocument/2006/relationships/hyperlink" Target="https://sports.yahoo.com/mlb/players/8629" TargetMode="External"/><Relationship Id="rId181" Type="http://schemas.openxmlformats.org/officeDocument/2006/relationships/hyperlink" Target="https://sports.yahoo.com/mlb/players/8723" TargetMode="External"/><Relationship Id="rId216" Type="http://schemas.openxmlformats.org/officeDocument/2006/relationships/hyperlink" Target="https://sports.yahoo.com/mlb/players/9113" TargetMode="External"/><Relationship Id="rId237" Type="http://schemas.openxmlformats.org/officeDocument/2006/relationships/hyperlink" Target="https://sports.yahoo.com/mlb/players/6466" TargetMode="External"/><Relationship Id="rId258" Type="http://schemas.openxmlformats.org/officeDocument/2006/relationships/hyperlink" Target="https://sports.yahoo.com/mlb/players/8329" TargetMode="External"/><Relationship Id="rId279" Type="http://schemas.openxmlformats.org/officeDocument/2006/relationships/hyperlink" Target="https://sports.yahoo.com/mlb/players/9507" TargetMode="External"/><Relationship Id="rId22" Type="http://schemas.openxmlformats.org/officeDocument/2006/relationships/hyperlink" Target="https://sports.yahoo.com/mlb/players/9243" TargetMode="External"/><Relationship Id="rId43" Type="http://schemas.openxmlformats.org/officeDocument/2006/relationships/hyperlink" Target="https://sports.yahoo.com/mlb/players/7829" TargetMode="External"/><Relationship Id="rId64" Type="http://schemas.openxmlformats.org/officeDocument/2006/relationships/hyperlink" Target="https://sports.yahoo.com/mlb/players/9571" TargetMode="External"/><Relationship Id="rId118" Type="http://schemas.openxmlformats.org/officeDocument/2006/relationships/hyperlink" Target="https://sports.yahoo.com/mlb/players/8411" TargetMode="External"/><Relationship Id="rId139" Type="http://schemas.openxmlformats.org/officeDocument/2006/relationships/hyperlink" Target="https://sports.yahoo.com/mlb/players/6953" TargetMode="External"/><Relationship Id="rId290" Type="http://schemas.openxmlformats.org/officeDocument/2006/relationships/hyperlink" Target="https://sports.yahoo.com/mlb/players/8099" TargetMode="External"/><Relationship Id="rId85" Type="http://schemas.openxmlformats.org/officeDocument/2006/relationships/hyperlink" Target="https://sports.yahoo.com/mlb/players/7401" TargetMode="External"/><Relationship Id="rId150" Type="http://schemas.openxmlformats.org/officeDocument/2006/relationships/hyperlink" Target="https://sports.yahoo.com/mlb/players/8699" TargetMode="External"/><Relationship Id="rId171" Type="http://schemas.openxmlformats.org/officeDocument/2006/relationships/hyperlink" Target="https://sports.yahoo.com/mlb/players/8175" TargetMode="External"/><Relationship Id="rId192" Type="http://schemas.openxmlformats.org/officeDocument/2006/relationships/hyperlink" Target="https://sports.yahoo.com/mlb/players/8789" TargetMode="External"/><Relationship Id="rId206" Type="http://schemas.openxmlformats.org/officeDocument/2006/relationships/hyperlink" Target="https://sports.yahoo.com/mlb/players/9722" TargetMode="External"/><Relationship Id="rId227" Type="http://schemas.openxmlformats.org/officeDocument/2006/relationships/hyperlink" Target="https://sports.yahoo.com/mlb/players/8616" TargetMode="External"/><Relationship Id="rId248" Type="http://schemas.openxmlformats.org/officeDocument/2006/relationships/hyperlink" Target="https://sports.yahoo.com/mlb/players/9228" TargetMode="External"/><Relationship Id="rId269" Type="http://schemas.openxmlformats.org/officeDocument/2006/relationships/hyperlink" Target="https://sports.yahoo.com/mlb/players/9552" TargetMode="External"/><Relationship Id="rId12" Type="http://schemas.openxmlformats.org/officeDocument/2006/relationships/hyperlink" Target="https://sports.yahoo.com/mlb/players/8571" TargetMode="External"/><Relationship Id="rId33" Type="http://schemas.openxmlformats.org/officeDocument/2006/relationships/hyperlink" Target="https://sports.yahoo.com/mlb/players/8868" TargetMode="External"/><Relationship Id="rId108" Type="http://schemas.openxmlformats.org/officeDocument/2006/relationships/hyperlink" Target="https://sports.yahoo.com/mlb/players/7257" TargetMode="External"/><Relationship Id="rId129" Type="http://schemas.openxmlformats.org/officeDocument/2006/relationships/hyperlink" Target="https://sports.yahoo.com/mlb/players/9557" TargetMode="External"/><Relationship Id="rId280" Type="http://schemas.openxmlformats.org/officeDocument/2006/relationships/hyperlink" Target="https://sports.yahoo.com/mlb/players/9108" TargetMode="External"/><Relationship Id="rId54" Type="http://schemas.openxmlformats.org/officeDocument/2006/relationships/hyperlink" Target="https://sports.yahoo.com/mlb/players/9140" TargetMode="External"/><Relationship Id="rId75" Type="http://schemas.openxmlformats.org/officeDocument/2006/relationships/hyperlink" Target="https://sports.yahoo.com/mlb/players/9671" TargetMode="External"/><Relationship Id="rId96" Type="http://schemas.openxmlformats.org/officeDocument/2006/relationships/hyperlink" Target="https://sports.yahoo.com/mlb/players/9320" TargetMode="External"/><Relationship Id="rId140" Type="http://schemas.openxmlformats.org/officeDocument/2006/relationships/hyperlink" Target="https://sports.yahoo.com/mlb/players/9310" TargetMode="External"/><Relationship Id="rId161" Type="http://schemas.openxmlformats.org/officeDocument/2006/relationships/hyperlink" Target="https://sports.yahoo.com/mlb/players/9191" TargetMode="External"/><Relationship Id="rId182" Type="http://schemas.openxmlformats.org/officeDocument/2006/relationships/hyperlink" Target="https://sports.yahoo.com/mlb/players/8314" TargetMode="External"/><Relationship Id="rId217" Type="http://schemas.openxmlformats.org/officeDocument/2006/relationships/hyperlink" Target="https://sports.yahoo.com/mlb/players/8857" TargetMode="External"/><Relationship Id="rId6" Type="http://schemas.openxmlformats.org/officeDocument/2006/relationships/hyperlink" Target="https://sports.yahoo.com/mlb/players/7914" TargetMode="External"/><Relationship Id="rId238" Type="http://schemas.openxmlformats.org/officeDocument/2006/relationships/hyperlink" Target="https://sports.yahoo.com/mlb/players/7614" TargetMode="External"/><Relationship Id="rId259" Type="http://schemas.openxmlformats.org/officeDocument/2006/relationships/hyperlink" Target="https://sports.yahoo.com/mlb/players/9534" TargetMode="External"/><Relationship Id="rId23" Type="http://schemas.openxmlformats.org/officeDocument/2006/relationships/hyperlink" Target="https://sports.yahoo.com/mlb/players/9703" TargetMode="External"/><Relationship Id="rId119" Type="http://schemas.openxmlformats.org/officeDocument/2006/relationships/hyperlink" Target="https://sports.yahoo.com/mlb/players/6922" TargetMode="External"/><Relationship Id="rId270" Type="http://schemas.openxmlformats.org/officeDocument/2006/relationships/hyperlink" Target="https://sports.yahoo.com/mlb/players/9319" TargetMode="External"/><Relationship Id="rId291" Type="http://schemas.openxmlformats.org/officeDocument/2006/relationships/hyperlink" Target="https://sports.yahoo.com/mlb/players/7547" TargetMode="External"/><Relationship Id="rId44" Type="http://schemas.openxmlformats.org/officeDocument/2006/relationships/hyperlink" Target="https://sports.yahoo.com/mlb/players/9341" TargetMode="External"/><Relationship Id="rId65" Type="http://schemas.openxmlformats.org/officeDocument/2006/relationships/hyperlink" Target="https://sports.yahoo.com/mlb/players/8863" TargetMode="External"/><Relationship Id="rId86" Type="http://schemas.openxmlformats.org/officeDocument/2006/relationships/hyperlink" Target="https://sports.yahoo.com/mlb/players/7970" TargetMode="External"/><Relationship Id="rId130" Type="http://schemas.openxmlformats.org/officeDocument/2006/relationships/hyperlink" Target="https://sports.yahoo.com/mlb/players/6853" TargetMode="External"/><Relationship Id="rId151" Type="http://schemas.openxmlformats.org/officeDocument/2006/relationships/hyperlink" Target="https://sports.yahoo.com/mlb/players/8861" TargetMode="External"/><Relationship Id="rId172" Type="http://schemas.openxmlformats.org/officeDocument/2006/relationships/hyperlink" Target="https://sports.yahoo.com/mlb/players/9907" TargetMode="External"/><Relationship Id="rId193" Type="http://schemas.openxmlformats.org/officeDocument/2006/relationships/hyperlink" Target="https://sports.yahoo.com/mlb/players/9723" TargetMode="External"/><Relationship Id="rId207" Type="http://schemas.openxmlformats.org/officeDocument/2006/relationships/hyperlink" Target="https://sports.yahoo.com/mlb/players/9370" TargetMode="External"/><Relationship Id="rId228" Type="http://schemas.openxmlformats.org/officeDocument/2006/relationships/hyperlink" Target="https://sports.yahoo.com/mlb/players/8846" TargetMode="External"/><Relationship Id="rId249" Type="http://schemas.openxmlformats.org/officeDocument/2006/relationships/hyperlink" Target="https://sports.yahoo.com/mlb/players/9583" TargetMode="External"/><Relationship Id="rId13" Type="http://schemas.openxmlformats.org/officeDocument/2006/relationships/hyperlink" Target="https://sports.yahoo.com/mlb/players/10121" TargetMode="External"/><Relationship Id="rId109" Type="http://schemas.openxmlformats.org/officeDocument/2006/relationships/hyperlink" Target="https://sports.yahoo.com/mlb/players/8622" TargetMode="External"/><Relationship Id="rId260" Type="http://schemas.openxmlformats.org/officeDocument/2006/relationships/hyperlink" Target="https://sports.yahoo.com/mlb/players/9141" TargetMode="External"/><Relationship Id="rId281" Type="http://schemas.openxmlformats.org/officeDocument/2006/relationships/hyperlink" Target="https://sports.yahoo.com/mlb/players/7498" TargetMode="External"/><Relationship Id="rId34" Type="http://schemas.openxmlformats.org/officeDocument/2006/relationships/hyperlink" Target="https://sports.yahoo.com/mlb/players/7681" TargetMode="External"/><Relationship Id="rId55" Type="http://schemas.openxmlformats.org/officeDocument/2006/relationships/hyperlink" Target="https://sports.yahoo.com/mlb/players/8400" TargetMode="External"/><Relationship Id="rId76" Type="http://schemas.openxmlformats.org/officeDocument/2006/relationships/hyperlink" Target="https://sports.yahoo.com/mlb/players/9773" TargetMode="External"/><Relationship Id="rId97" Type="http://schemas.openxmlformats.org/officeDocument/2006/relationships/hyperlink" Target="https://sports.yahoo.com/mlb/players/8949" TargetMode="External"/><Relationship Id="rId120" Type="http://schemas.openxmlformats.org/officeDocument/2006/relationships/hyperlink" Target="https://sports.yahoo.com/mlb/players/10045" TargetMode="External"/><Relationship Id="rId141" Type="http://schemas.openxmlformats.org/officeDocument/2006/relationships/hyperlink" Target="https://sports.yahoo.com/mlb/players/9987" TargetMode="External"/><Relationship Id="rId7" Type="http://schemas.openxmlformats.org/officeDocument/2006/relationships/hyperlink" Target="https://sports.yahoo.com/mlb/players/9247" TargetMode="External"/><Relationship Id="rId71" Type="http://schemas.openxmlformats.org/officeDocument/2006/relationships/hyperlink" Target="https://sports.yahoo.com/mlb/players/8784" TargetMode="External"/><Relationship Id="rId92" Type="http://schemas.openxmlformats.org/officeDocument/2006/relationships/hyperlink" Target="https://sports.yahoo.com/mlb/players/7163" TargetMode="External"/><Relationship Id="rId162" Type="http://schemas.openxmlformats.org/officeDocument/2006/relationships/hyperlink" Target="https://sports.yahoo.com/mlb/players/9098" TargetMode="External"/><Relationship Id="rId183" Type="http://schemas.openxmlformats.org/officeDocument/2006/relationships/hyperlink" Target="https://sports.yahoo.com/mlb/players/7488" TargetMode="External"/><Relationship Id="rId213" Type="http://schemas.openxmlformats.org/officeDocument/2006/relationships/hyperlink" Target="https://sports.yahoo.com/mlb/players/7278" TargetMode="External"/><Relationship Id="rId218" Type="http://schemas.openxmlformats.org/officeDocument/2006/relationships/hyperlink" Target="https://sports.yahoo.com/mlb/players/9106" TargetMode="External"/><Relationship Id="rId234" Type="http://schemas.openxmlformats.org/officeDocument/2006/relationships/hyperlink" Target="https://sports.yahoo.com/mlb/players/8443" TargetMode="External"/><Relationship Id="rId239" Type="http://schemas.openxmlformats.org/officeDocument/2006/relationships/hyperlink" Target="https://sports.yahoo.com/mlb/players/9215" TargetMode="External"/><Relationship Id="rId2" Type="http://schemas.openxmlformats.org/officeDocument/2006/relationships/hyperlink" Target="https://sports.yahoo.com/mlb/players/8034" TargetMode="External"/><Relationship Id="rId29" Type="http://schemas.openxmlformats.org/officeDocument/2006/relationships/hyperlink" Target="https://sports.yahoo.com/mlb/players/8684" TargetMode="External"/><Relationship Id="rId250" Type="http://schemas.openxmlformats.org/officeDocument/2006/relationships/hyperlink" Target="https://sports.yahoo.com/mlb/players/8117" TargetMode="External"/><Relationship Id="rId255" Type="http://schemas.openxmlformats.org/officeDocument/2006/relationships/hyperlink" Target="https://sports.yahoo.com/mlb/players/10106" TargetMode="External"/><Relationship Id="rId271" Type="http://schemas.openxmlformats.org/officeDocument/2006/relationships/hyperlink" Target="https://sports.yahoo.com/mlb/players/8859" TargetMode="External"/><Relationship Id="rId276" Type="http://schemas.openxmlformats.org/officeDocument/2006/relationships/hyperlink" Target="https://sports.yahoo.com/mlb/players/8795" TargetMode="External"/><Relationship Id="rId292" Type="http://schemas.openxmlformats.org/officeDocument/2006/relationships/hyperlink" Target="https://sports.yahoo.com/mlb/players/8958" TargetMode="External"/><Relationship Id="rId297" Type="http://schemas.openxmlformats.org/officeDocument/2006/relationships/hyperlink" Target="https://sports.yahoo.com/mlb/players/9779" TargetMode="External"/><Relationship Id="rId24" Type="http://schemas.openxmlformats.org/officeDocument/2006/relationships/hyperlink" Target="https://sports.yahoo.com/mlb/players/9902" TargetMode="External"/><Relationship Id="rId40" Type="http://schemas.openxmlformats.org/officeDocument/2006/relationships/hyperlink" Target="https://sports.yahoo.com/mlb/players/9356" TargetMode="External"/><Relationship Id="rId45" Type="http://schemas.openxmlformats.org/officeDocument/2006/relationships/hyperlink" Target="https://sports.yahoo.com/mlb/players/8685" TargetMode="External"/><Relationship Id="rId66" Type="http://schemas.openxmlformats.org/officeDocument/2006/relationships/hyperlink" Target="https://sports.yahoo.com/mlb/players/7812" TargetMode="External"/><Relationship Id="rId87" Type="http://schemas.openxmlformats.org/officeDocument/2006/relationships/hyperlink" Target="https://sports.yahoo.com/mlb/players/8763" TargetMode="External"/><Relationship Id="rId110" Type="http://schemas.openxmlformats.org/officeDocument/2006/relationships/hyperlink" Target="https://sports.yahoo.com/mlb/players/9089" TargetMode="External"/><Relationship Id="rId115" Type="http://schemas.openxmlformats.org/officeDocument/2006/relationships/hyperlink" Target="https://sports.yahoo.com/mlb/players/8873" TargetMode="External"/><Relationship Id="rId131" Type="http://schemas.openxmlformats.org/officeDocument/2006/relationships/hyperlink" Target="https://sports.yahoo.com/mlb/players/8023" TargetMode="External"/><Relationship Id="rId136" Type="http://schemas.openxmlformats.org/officeDocument/2006/relationships/hyperlink" Target="https://sports.yahoo.com/mlb/players/9877" TargetMode="External"/><Relationship Id="rId157" Type="http://schemas.openxmlformats.org/officeDocument/2006/relationships/hyperlink" Target="https://sports.yahoo.com/mlb/players/6039" TargetMode="External"/><Relationship Id="rId178" Type="http://schemas.openxmlformats.org/officeDocument/2006/relationships/hyperlink" Target="https://sports.yahoo.com/mlb/players/7825" TargetMode="External"/><Relationship Id="rId61" Type="http://schemas.openxmlformats.org/officeDocument/2006/relationships/hyperlink" Target="https://sports.yahoo.com/mlb/players/9105" TargetMode="External"/><Relationship Id="rId82" Type="http://schemas.openxmlformats.org/officeDocument/2006/relationships/hyperlink" Target="https://sports.yahoo.com/mlb/players/8918" TargetMode="External"/><Relationship Id="rId152" Type="http://schemas.openxmlformats.org/officeDocument/2006/relationships/hyperlink" Target="https://sports.yahoo.com/mlb/players/8967" TargetMode="External"/><Relationship Id="rId173" Type="http://schemas.openxmlformats.org/officeDocument/2006/relationships/hyperlink" Target="https://sports.yahoo.com/mlb/players/8458" TargetMode="External"/><Relationship Id="rId194" Type="http://schemas.openxmlformats.org/officeDocument/2006/relationships/hyperlink" Target="https://sports.yahoo.com/mlb/players/8620" TargetMode="External"/><Relationship Id="rId199" Type="http://schemas.openxmlformats.org/officeDocument/2006/relationships/hyperlink" Target="https://sports.yahoo.com/mlb/players/9599" TargetMode="External"/><Relationship Id="rId203" Type="http://schemas.openxmlformats.org/officeDocument/2006/relationships/hyperlink" Target="https://sports.yahoo.com/mlb/players/9063" TargetMode="External"/><Relationship Id="rId208" Type="http://schemas.openxmlformats.org/officeDocument/2006/relationships/hyperlink" Target="https://sports.yahoo.com/mlb/players/8692" TargetMode="External"/><Relationship Id="rId229" Type="http://schemas.openxmlformats.org/officeDocument/2006/relationships/hyperlink" Target="https://sports.yahoo.com/mlb/players/7509" TargetMode="External"/><Relationship Id="rId19" Type="http://schemas.openxmlformats.org/officeDocument/2006/relationships/hyperlink" Target="https://sports.yahoo.com/mlb/players/10105" TargetMode="External"/><Relationship Id="rId224" Type="http://schemas.openxmlformats.org/officeDocument/2006/relationships/hyperlink" Target="https://sports.yahoo.com/mlb/players/6423" TargetMode="External"/><Relationship Id="rId240" Type="http://schemas.openxmlformats.org/officeDocument/2006/relationships/hyperlink" Target="https://sports.yahoo.com/mlb/players/9540" TargetMode="External"/><Relationship Id="rId245" Type="http://schemas.openxmlformats.org/officeDocument/2006/relationships/hyperlink" Target="https://sports.yahoo.com/mlb/players/9110" TargetMode="External"/><Relationship Id="rId261" Type="http://schemas.openxmlformats.org/officeDocument/2006/relationships/hyperlink" Target="https://sports.yahoo.com/mlb/players/7071" TargetMode="External"/><Relationship Id="rId266" Type="http://schemas.openxmlformats.org/officeDocument/2006/relationships/hyperlink" Target="https://sports.yahoo.com/mlb/players/9879" TargetMode="External"/><Relationship Id="rId287" Type="http://schemas.openxmlformats.org/officeDocument/2006/relationships/hyperlink" Target="https://sports.yahoo.com/mlb/players/9637" TargetMode="External"/><Relationship Id="rId14" Type="http://schemas.openxmlformats.org/officeDocument/2006/relationships/hyperlink" Target="https://sports.yahoo.com/mlb/players/6857" TargetMode="External"/><Relationship Id="rId30" Type="http://schemas.openxmlformats.org/officeDocument/2006/relationships/hyperlink" Target="https://sports.yahoo.com/mlb/players/8641" TargetMode="External"/><Relationship Id="rId35" Type="http://schemas.openxmlformats.org/officeDocument/2006/relationships/hyperlink" Target="https://sports.yahoo.com/mlb/players/9002" TargetMode="External"/><Relationship Id="rId56" Type="http://schemas.openxmlformats.org/officeDocument/2006/relationships/hyperlink" Target="https://sports.yahoo.com/mlb/players/9122" TargetMode="External"/><Relationship Id="rId77" Type="http://schemas.openxmlformats.org/officeDocument/2006/relationships/hyperlink" Target="https://sports.yahoo.com/mlb/players/8635" TargetMode="External"/><Relationship Id="rId100" Type="http://schemas.openxmlformats.org/officeDocument/2006/relationships/hyperlink" Target="https://sports.yahoo.com/mlb/players/10000" TargetMode="External"/><Relationship Id="rId105" Type="http://schemas.openxmlformats.org/officeDocument/2006/relationships/hyperlink" Target="https://sports.yahoo.com/mlb/players/9176" TargetMode="External"/><Relationship Id="rId126" Type="http://schemas.openxmlformats.org/officeDocument/2006/relationships/hyperlink" Target="https://sports.yahoo.com/mlb/players/8824" TargetMode="External"/><Relationship Id="rId147" Type="http://schemas.openxmlformats.org/officeDocument/2006/relationships/hyperlink" Target="https://sports.yahoo.com/mlb/players/9125" TargetMode="External"/><Relationship Id="rId168" Type="http://schemas.openxmlformats.org/officeDocument/2006/relationships/hyperlink" Target="https://sports.yahoo.com/mlb/players/8193" TargetMode="External"/><Relationship Id="rId282" Type="http://schemas.openxmlformats.org/officeDocument/2006/relationships/hyperlink" Target="https://sports.yahoo.com/mlb/players/9282" TargetMode="External"/><Relationship Id="rId8" Type="http://schemas.openxmlformats.org/officeDocument/2006/relationships/hyperlink" Target="https://sports.yahoo.com/mlb/players/6619" TargetMode="External"/><Relationship Id="rId51" Type="http://schemas.openxmlformats.org/officeDocument/2006/relationships/hyperlink" Target="https://sports.yahoo.com/mlb/players/8185" TargetMode="External"/><Relationship Id="rId72" Type="http://schemas.openxmlformats.org/officeDocument/2006/relationships/hyperlink" Target="https://sports.yahoo.com/mlb/players/9104" TargetMode="External"/><Relationship Id="rId93" Type="http://schemas.openxmlformats.org/officeDocument/2006/relationships/hyperlink" Target="https://sports.yahoo.com/mlb/players/9584" TargetMode="External"/><Relationship Id="rId98" Type="http://schemas.openxmlformats.org/officeDocument/2006/relationships/hyperlink" Target="https://sports.yahoo.com/mlb/players/7264" TargetMode="External"/><Relationship Id="rId121" Type="http://schemas.openxmlformats.org/officeDocument/2006/relationships/hyperlink" Target="https://sports.yahoo.com/mlb/players/9573" TargetMode="External"/><Relationship Id="rId142" Type="http://schemas.openxmlformats.org/officeDocument/2006/relationships/hyperlink" Target="https://sports.yahoo.com/mlb/players/8759" TargetMode="External"/><Relationship Id="rId163" Type="http://schemas.openxmlformats.org/officeDocument/2006/relationships/hyperlink" Target="https://sports.yahoo.com/mlb/players/7850" TargetMode="External"/><Relationship Id="rId184" Type="http://schemas.openxmlformats.org/officeDocument/2006/relationships/hyperlink" Target="https://sports.yahoo.com/mlb/players/7490" TargetMode="External"/><Relationship Id="rId189" Type="http://schemas.openxmlformats.org/officeDocument/2006/relationships/hyperlink" Target="https://sports.yahoo.com/mlb/players/10245" TargetMode="External"/><Relationship Id="rId219" Type="http://schemas.openxmlformats.org/officeDocument/2006/relationships/hyperlink" Target="https://sports.yahoo.com/mlb/players/8853" TargetMode="External"/><Relationship Id="rId3" Type="http://schemas.openxmlformats.org/officeDocument/2006/relationships/hyperlink" Target="https://sports.yahoo.com/mlb/players/9861" TargetMode="External"/><Relationship Id="rId214" Type="http://schemas.openxmlformats.org/officeDocument/2006/relationships/hyperlink" Target="https://sports.yahoo.com/mlb/players/8634" TargetMode="External"/><Relationship Id="rId230" Type="http://schemas.openxmlformats.org/officeDocument/2006/relationships/hyperlink" Target="https://sports.yahoo.com/mlb/players/8419" TargetMode="External"/><Relationship Id="rId235" Type="http://schemas.openxmlformats.org/officeDocument/2006/relationships/hyperlink" Target="https://sports.yahoo.com/mlb/players/8836" TargetMode="External"/><Relationship Id="rId251" Type="http://schemas.openxmlformats.org/officeDocument/2006/relationships/hyperlink" Target="https://sports.yahoo.com/mlb/players/8361" TargetMode="External"/><Relationship Id="rId256" Type="http://schemas.openxmlformats.org/officeDocument/2006/relationships/hyperlink" Target="https://sports.yahoo.com/mlb/players/9992" TargetMode="External"/><Relationship Id="rId277" Type="http://schemas.openxmlformats.org/officeDocument/2006/relationships/hyperlink" Target="https://sports.yahoo.com/mlb/players/9414" TargetMode="External"/><Relationship Id="rId298" Type="http://schemas.openxmlformats.org/officeDocument/2006/relationships/hyperlink" Target="https://sports.yahoo.com/mlb/players/6893" TargetMode="External"/><Relationship Id="rId25" Type="http://schemas.openxmlformats.org/officeDocument/2006/relationships/hyperlink" Target="https://sports.yahoo.com/mlb/players/8439" TargetMode="External"/><Relationship Id="rId46" Type="http://schemas.openxmlformats.org/officeDocument/2006/relationships/hyperlink" Target="https://sports.yahoo.com/mlb/players/9490" TargetMode="External"/><Relationship Id="rId67" Type="http://schemas.openxmlformats.org/officeDocument/2006/relationships/hyperlink" Target="https://sports.yahoo.com/mlb/players/8619" TargetMode="External"/><Relationship Id="rId116" Type="http://schemas.openxmlformats.org/officeDocument/2006/relationships/hyperlink" Target="https://sports.yahoo.com/mlb/players/9068" TargetMode="External"/><Relationship Id="rId137" Type="http://schemas.openxmlformats.org/officeDocument/2006/relationships/hyperlink" Target="https://sports.yahoo.com/mlb/players/8771" TargetMode="External"/><Relationship Id="rId158" Type="http://schemas.openxmlformats.org/officeDocument/2006/relationships/hyperlink" Target="https://sports.yahoo.com/mlb/players/8285" TargetMode="External"/><Relationship Id="rId272" Type="http://schemas.openxmlformats.org/officeDocument/2006/relationships/hyperlink" Target="https://sports.yahoo.com/mlb/players/7977" TargetMode="External"/><Relationship Id="rId293" Type="http://schemas.openxmlformats.org/officeDocument/2006/relationships/hyperlink" Target="https://sports.yahoo.com/mlb/players/8415" TargetMode="External"/><Relationship Id="rId20" Type="http://schemas.openxmlformats.org/officeDocument/2006/relationships/hyperlink" Target="https://sports.yahoo.com/mlb/players/9635" TargetMode="External"/><Relationship Id="rId41" Type="http://schemas.openxmlformats.org/officeDocument/2006/relationships/hyperlink" Target="https://sports.yahoo.com/mlb/players/9747" TargetMode="External"/><Relationship Id="rId62" Type="http://schemas.openxmlformats.org/officeDocument/2006/relationships/hyperlink" Target="https://sports.yahoo.com/mlb/players/7497" TargetMode="External"/><Relationship Id="rId83" Type="http://schemas.openxmlformats.org/officeDocument/2006/relationships/hyperlink" Target="https://sports.yahoo.com/mlb/players/7504" TargetMode="External"/><Relationship Id="rId88" Type="http://schemas.openxmlformats.org/officeDocument/2006/relationships/hyperlink" Target="https://sports.yahoo.com/mlb/players/8942" TargetMode="External"/><Relationship Id="rId111" Type="http://schemas.openxmlformats.org/officeDocument/2006/relationships/hyperlink" Target="https://sports.yahoo.com/mlb/players/9575" TargetMode="External"/><Relationship Id="rId132" Type="http://schemas.openxmlformats.org/officeDocument/2006/relationships/hyperlink" Target="https://sports.yahoo.com/mlb/players/9883" TargetMode="External"/><Relationship Id="rId153" Type="http://schemas.openxmlformats.org/officeDocument/2006/relationships/hyperlink" Target="https://sports.yahoo.com/mlb/players/9116" TargetMode="External"/><Relationship Id="rId174" Type="http://schemas.openxmlformats.org/officeDocument/2006/relationships/hyperlink" Target="https://sports.yahoo.com/mlb/players/9334" TargetMode="External"/><Relationship Id="rId179" Type="http://schemas.openxmlformats.org/officeDocument/2006/relationships/hyperlink" Target="https://sports.yahoo.com/mlb/players/8631" TargetMode="External"/><Relationship Id="rId195" Type="http://schemas.openxmlformats.org/officeDocument/2006/relationships/hyperlink" Target="https://sports.yahoo.com/mlb/players/7066" TargetMode="External"/><Relationship Id="rId209" Type="http://schemas.openxmlformats.org/officeDocument/2006/relationships/hyperlink" Target="https://sports.yahoo.com/mlb/players/10199" TargetMode="External"/><Relationship Id="rId190" Type="http://schemas.openxmlformats.org/officeDocument/2006/relationships/hyperlink" Target="https://sports.yahoo.com/mlb/players/7311" TargetMode="External"/><Relationship Id="rId204" Type="http://schemas.openxmlformats.org/officeDocument/2006/relationships/hyperlink" Target="https://sports.yahoo.com/mlb/players/9413" TargetMode="External"/><Relationship Id="rId220" Type="http://schemas.openxmlformats.org/officeDocument/2006/relationships/hyperlink" Target="https://sports.yahoo.com/mlb/players/8945" TargetMode="External"/><Relationship Id="rId225" Type="http://schemas.openxmlformats.org/officeDocument/2006/relationships/hyperlink" Target="https://sports.yahoo.com/mlb/players/9526" TargetMode="External"/><Relationship Id="rId241" Type="http://schemas.openxmlformats.org/officeDocument/2006/relationships/hyperlink" Target="https://sports.yahoo.com/mlb/players/9468" TargetMode="External"/><Relationship Id="rId246" Type="http://schemas.openxmlformats.org/officeDocument/2006/relationships/hyperlink" Target="https://sports.yahoo.com/mlb/players/9446" TargetMode="External"/><Relationship Id="rId267" Type="http://schemas.openxmlformats.org/officeDocument/2006/relationships/hyperlink" Target="https://sports.yahoo.com/mlb/players/6132" TargetMode="External"/><Relationship Id="rId288" Type="http://schemas.openxmlformats.org/officeDocument/2006/relationships/hyperlink" Target="https://sports.yahoo.com/mlb/players/7847" TargetMode="External"/><Relationship Id="rId15" Type="http://schemas.openxmlformats.org/officeDocument/2006/relationships/hyperlink" Target="https://sports.yahoo.com/mlb/players/8640" TargetMode="External"/><Relationship Id="rId36" Type="http://schemas.openxmlformats.org/officeDocument/2006/relationships/hyperlink" Target="https://sports.yahoo.com/mlb/players/8984" TargetMode="External"/><Relationship Id="rId57" Type="http://schemas.openxmlformats.org/officeDocument/2006/relationships/hyperlink" Target="https://sports.yahoo.com/mlb/players/8565" TargetMode="External"/><Relationship Id="rId106" Type="http://schemas.openxmlformats.org/officeDocument/2006/relationships/hyperlink" Target="https://sports.yahoo.com/mlb/players/8932" TargetMode="External"/><Relationship Id="rId127" Type="http://schemas.openxmlformats.org/officeDocument/2006/relationships/hyperlink" Target="https://sports.yahoo.com/mlb/players/7054" TargetMode="External"/><Relationship Id="rId262" Type="http://schemas.openxmlformats.org/officeDocument/2006/relationships/hyperlink" Target="https://sports.yahoo.com/mlb/players/9053" TargetMode="External"/><Relationship Id="rId283" Type="http://schemas.openxmlformats.org/officeDocument/2006/relationships/hyperlink" Target="https://sports.yahoo.com/mlb/players/7737" TargetMode="External"/><Relationship Id="rId10" Type="http://schemas.openxmlformats.org/officeDocument/2006/relationships/hyperlink" Target="https://sports.yahoo.com/mlb/players/9565" TargetMode="External"/><Relationship Id="rId31" Type="http://schemas.openxmlformats.org/officeDocument/2006/relationships/hyperlink" Target="https://sports.yahoo.com/mlb/players/9558" TargetMode="External"/><Relationship Id="rId52" Type="http://schemas.openxmlformats.org/officeDocument/2006/relationships/hyperlink" Target="https://sports.yahoo.com/mlb/players/9331" TargetMode="External"/><Relationship Id="rId73" Type="http://schemas.openxmlformats.org/officeDocument/2006/relationships/hyperlink" Target="https://sports.yahoo.com/mlb/players/8611" TargetMode="External"/><Relationship Id="rId78" Type="http://schemas.openxmlformats.org/officeDocument/2006/relationships/hyperlink" Target="https://sports.yahoo.com/mlb/players/7790" TargetMode="External"/><Relationship Id="rId94" Type="http://schemas.openxmlformats.org/officeDocument/2006/relationships/hyperlink" Target="https://sports.yahoo.com/mlb/players/8658" TargetMode="External"/><Relationship Id="rId99" Type="http://schemas.openxmlformats.org/officeDocument/2006/relationships/hyperlink" Target="https://sports.yahoo.com/mlb/players/9015" TargetMode="External"/><Relationship Id="rId101" Type="http://schemas.openxmlformats.org/officeDocument/2006/relationships/hyperlink" Target="https://sports.yahoo.com/mlb/players/7628" TargetMode="External"/><Relationship Id="rId122" Type="http://schemas.openxmlformats.org/officeDocument/2006/relationships/hyperlink" Target="https://sports.yahoo.com/mlb/players/9118" TargetMode="External"/><Relationship Id="rId143" Type="http://schemas.openxmlformats.org/officeDocument/2006/relationships/hyperlink" Target="https://sports.yahoo.com/mlb/players/9567" TargetMode="External"/><Relationship Id="rId148" Type="http://schemas.openxmlformats.org/officeDocument/2006/relationships/hyperlink" Target="https://sports.yahoo.com/mlb/players/9415" TargetMode="External"/><Relationship Id="rId164" Type="http://schemas.openxmlformats.org/officeDocument/2006/relationships/hyperlink" Target="https://sports.yahoo.com/mlb/players/8171" TargetMode="External"/><Relationship Id="rId169" Type="http://schemas.openxmlformats.org/officeDocument/2006/relationships/hyperlink" Target="https://sports.yahoo.com/mlb/players/8780" TargetMode="External"/><Relationship Id="rId185" Type="http://schemas.openxmlformats.org/officeDocument/2006/relationships/hyperlink" Target="https://sports.yahoo.com/mlb/players/9302" TargetMode="External"/><Relationship Id="rId4" Type="http://schemas.openxmlformats.org/officeDocument/2006/relationships/hyperlink" Target="https://sports.yahoo.com/mlb/players/8578" TargetMode="External"/><Relationship Id="rId9" Type="http://schemas.openxmlformats.org/officeDocument/2006/relationships/hyperlink" Target="https://sports.yahoo.com/mlb/players/9906" TargetMode="External"/><Relationship Id="rId180" Type="http://schemas.openxmlformats.org/officeDocument/2006/relationships/hyperlink" Target="https://sports.yahoo.com/mlb/players/10074" TargetMode="External"/><Relationship Id="rId210" Type="http://schemas.openxmlformats.org/officeDocument/2006/relationships/hyperlink" Target="https://sports.yahoo.com/mlb/players/9124" TargetMode="External"/><Relationship Id="rId215" Type="http://schemas.openxmlformats.org/officeDocument/2006/relationships/hyperlink" Target="https://sports.yahoo.com/mlb/players/7780" TargetMode="External"/><Relationship Id="rId236" Type="http://schemas.openxmlformats.org/officeDocument/2006/relationships/hyperlink" Target="https://sports.yahoo.com/mlb/players/8262" TargetMode="External"/><Relationship Id="rId257" Type="http://schemas.openxmlformats.org/officeDocument/2006/relationships/hyperlink" Target="https://sports.yahoo.com/mlb/players/8061" TargetMode="External"/><Relationship Id="rId278" Type="http://schemas.openxmlformats.org/officeDocument/2006/relationships/hyperlink" Target="https://sports.yahoo.com/mlb/players/7569" TargetMode="External"/><Relationship Id="rId26" Type="http://schemas.openxmlformats.org/officeDocument/2006/relationships/hyperlink" Target="https://sports.yahoo.com/mlb/players/9219" TargetMode="External"/><Relationship Id="rId231" Type="http://schemas.openxmlformats.org/officeDocument/2006/relationships/hyperlink" Target="https://sports.yahoo.com/mlb/players/9245" TargetMode="External"/><Relationship Id="rId252" Type="http://schemas.openxmlformats.org/officeDocument/2006/relationships/hyperlink" Target="https://sports.yahoo.com/mlb/players/9095" TargetMode="External"/><Relationship Id="rId273" Type="http://schemas.openxmlformats.org/officeDocument/2006/relationships/hyperlink" Target="https://sports.yahoo.com/mlb/players/7631" TargetMode="External"/><Relationship Id="rId294" Type="http://schemas.openxmlformats.org/officeDocument/2006/relationships/hyperlink" Target="https://sports.yahoo.com/mlb/players/9989" TargetMode="External"/><Relationship Id="rId47" Type="http://schemas.openxmlformats.org/officeDocument/2006/relationships/hyperlink" Target="https://sports.yahoo.com/mlb/players/9483" TargetMode="External"/><Relationship Id="rId68" Type="http://schemas.openxmlformats.org/officeDocument/2006/relationships/hyperlink" Target="https://sports.yahoo.com/mlb/players/8762" TargetMode="External"/><Relationship Id="rId89" Type="http://schemas.openxmlformats.org/officeDocument/2006/relationships/hyperlink" Target="https://sports.yahoo.com/mlb/players/8554" TargetMode="External"/><Relationship Id="rId112" Type="http://schemas.openxmlformats.org/officeDocument/2006/relationships/hyperlink" Target="https://sports.yahoo.com/mlb/players/9585" TargetMode="External"/><Relationship Id="rId133" Type="http://schemas.openxmlformats.org/officeDocument/2006/relationships/hyperlink" Target="https://sports.yahoo.com/mlb/players/9884" TargetMode="External"/><Relationship Id="rId154" Type="http://schemas.openxmlformats.org/officeDocument/2006/relationships/hyperlink" Target="https://sports.yahoo.com/mlb/players/9339" TargetMode="External"/><Relationship Id="rId175" Type="http://schemas.openxmlformats.org/officeDocument/2006/relationships/hyperlink" Target="https://sports.yahoo.com/mlb/players/8287" TargetMode="External"/><Relationship Id="rId196" Type="http://schemas.openxmlformats.org/officeDocument/2006/relationships/hyperlink" Target="https://sports.yahoo.com/mlb/players/9096" TargetMode="External"/><Relationship Id="rId200" Type="http://schemas.openxmlformats.org/officeDocument/2006/relationships/hyperlink" Target="https://sports.yahoo.com/mlb/players/9299" TargetMode="External"/><Relationship Id="rId16" Type="http://schemas.openxmlformats.org/officeDocument/2006/relationships/hyperlink" Target="https://sports.yahoo.com/mlb/players/7590" TargetMode="External"/><Relationship Id="rId221" Type="http://schemas.openxmlformats.org/officeDocument/2006/relationships/hyperlink" Target="https://sports.yahoo.com/mlb/players/7835" TargetMode="External"/><Relationship Id="rId242" Type="http://schemas.openxmlformats.org/officeDocument/2006/relationships/hyperlink" Target="https://sports.yahoo.com/mlb/players/8953" TargetMode="External"/><Relationship Id="rId263" Type="http://schemas.openxmlformats.org/officeDocument/2006/relationships/hyperlink" Target="https://sports.yahoo.com/mlb/players/7461" TargetMode="External"/><Relationship Id="rId284" Type="http://schemas.openxmlformats.org/officeDocument/2006/relationships/hyperlink" Target="https://sports.yahoo.com/mlb/players/9597" TargetMode="External"/><Relationship Id="rId37" Type="http://schemas.openxmlformats.org/officeDocument/2006/relationships/hyperlink" Target="https://sports.yahoo.com/mlb/players/9604" TargetMode="External"/><Relationship Id="rId58" Type="http://schemas.openxmlformats.org/officeDocument/2006/relationships/hyperlink" Target="https://sports.yahoo.com/mlb/players/9805" TargetMode="External"/><Relationship Id="rId79" Type="http://schemas.openxmlformats.org/officeDocument/2006/relationships/hyperlink" Target="https://sports.yahoo.com/mlb/players/8849" TargetMode="External"/><Relationship Id="rId102" Type="http://schemas.openxmlformats.org/officeDocument/2006/relationships/hyperlink" Target="https://sports.yahoo.com/mlb/players/9213" TargetMode="External"/><Relationship Id="rId123" Type="http://schemas.openxmlformats.org/officeDocument/2006/relationships/hyperlink" Target="https://sports.yahoo.com/mlb/players/7934" TargetMode="External"/><Relationship Id="rId144" Type="http://schemas.openxmlformats.org/officeDocument/2006/relationships/hyperlink" Target="https://sports.yahoo.com/mlb/players/8405" TargetMode="External"/><Relationship Id="rId90" Type="http://schemas.openxmlformats.org/officeDocument/2006/relationships/hyperlink" Target="https://sports.yahoo.com/mlb/players/9518" TargetMode="External"/><Relationship Id="rId165" Type="http://schemas.openxmlformats.org/officeDocument/2006/relationships/hyperlink" Target="https://sports.yahoo.com/mlb/players/9875" TargetMode="External"/><Relationship Id="rId186" Type="http://schemas.openxmlformats.org/officeDocument/2006/relationships/hyperlink" Target="https://sports.yahoo.com/mlb/players/9338" TargetMode="External"/><Relationship Id="rId211" Type="http://schemas.openxmlformats.org/officeDocument/2006/relationships/hyperlink" Target="https://sports.yahoo.com/mlb/players/8875" TargetMode="External"/><Relationship Id="rId232" Type="http://schemas.openxmlformats.org/officeDocument/2006/relationships/hyperlink" Target="https://sports.yahoo.com/mlb/players/9882" TargetMode="External"/><Relationship Id="rId253" Type="http://schemas.openxmlformats.org/officeDocument/2006/relationships/hyperlink" Target="https://sports.yahoo.com/mlb/players/8172" TargetMode="External"/><Relationship Id="rId274" Type="http://schemas.openxmlformats.org/officeDocument/2006/relationships/hyperlink" Target="https://sports.yahoo.com/mlb/players/10166" TargetMode="External"/><Relationship Id="rId295" Type="http://schemas.openxmlformats.org/officeDocument/2006/relationships/hyperlink" Target="https://sports.yahoo.com/mlb/players/9040" TargetMode="External"/><Relationship Id="rId27" Type="http://schemas.openxmlformats.org/officeDocument/2006/relationships/hyperlink" Target="https://sports.yahoo.com/mlb/players/9255" TargetMode="External"/><Relationship Id="rId48" Type="http://schemas.openxmlformats.org/officeDocument/2006/relationships/hyperlink" Target="https://sports.yahoo.com/mlb/players/8876" TargetMode="External"/><Relationship Id="rId69" Type="http://schemas.openxmlformats.org/officeDocument/2006/relationships/hyperlink" Target="https://sports.yahoo.com/mlb/players/9628" TargetMode="External"/><Relationship Id="rId113" Type="http://schemas.openxmlformats.org/officeDocument/2006/relationships/hyperlink" Target="https://sports.yahoo.com/mlb/players/9729" TargetMode="External"/><Relationship Id="rId134" Type="http://schemas.openxmlformats.org/officeDocument/2006/relationships/hyperlink" Target="https://sports.yahoo.com/mlb/players/9742" TargetMode="External"/><Relationship Id="rId80" Type="http://schemas.openxmlformats.org/officeDocument/2006/relationships/hyperlink" Target="https://sports.yahoo.com/mlb/players/9642" TargetMode="External"/><Relationship Id="rId155" Type="http://schemas.openxmlformats.org/officeDocument/2006/relationships/hyperlink" Target="https://sports.yahoo.com/mlb/players/9174" TargetMode="External"/><Relationship Id="rId176" Type="http://schemas.openxmlformats.org/officeDocument/2006/relationships/hyperlink" Target="https://sports.yahoo.com/mlb/players/9823" TargetMode="External"/><Relationship Id="rId197" Type="http://schemas.openxmlformats.org/officeDocument/2006/relationships/hyperlink" Target="https://sports.yahoo.com/mlb/players/9456" TargetMode="External"/><Relationship Id="rId201" Type="http://schemas.openxmlformats.org/officeDocument/2006/relationships/hyperlink" Target="https://sports.yahoo.com/mlb/players/9459" TargetMode="External"/><Relationship Id="rId222" Type="http://schemas.openxmlformats.org/officeDocument/2006/relationships/hyperlink" Target="https://sports.yahoo.com/mlb/players/9147" TargetMode="External"/><Relationship Id="rId243" Type="http://schemas.openxmlformats.org/officeDocument/2006/relationships/hyperlink" Target="https://sports.yahoo.com/mlb/players/8588" TargetMode="External"/><Relationship Id="rId264" Type="http://schemas.openxmlformats.org/officeDocument/2006/relationships/hyperlink" Target="https://sports.yahoo.com/mlb/players/7792" TargetMode="External"/><Relationship Id="rId285" Type="http://schemas.openxmlformats.org/officeDocument/2006/relationships/hyperlink" Target="https://sports.yahoo.com/mlb/players/10214" TargetMode="External"/><Relationship Id="rId17" Type="http://schemas.openxmlformats.org/officeDocument/2006/relationships/hyperlink" Target="https://sports.yahoo.com/mlb/players/8562" TargetMode="External"/><Relationship Id="rId38" Type="http://schemas.openxmlformats.org/officeDocument/2006/relationships/hyperlink" Target="https://sports.yahoo.com/mlb/players/8370" TargetMode="External"/><Relationship Id="rId59" Type="http://schemas.openxmlformats.org/officeDocument/2006/relationships/hyperlink" Target="https://sports.yahoo.com/mlb/players/8455" TargetMode="External"/><Relationship Id="rId103" Type="http://schemas.openxmlformats.org/officeDocument/2006/relationships/hyperlink" Target="https://sports.yahoo.com/mlb/players/10117" TargetMode="External"/><Relationship Id="rId124" Type="http://schemas.openxmlformats.org/officeDocument/2006/relationships/hyperlink" Target="https://sports.yahoo.com/mlb/players/9613" TargetMode="External"/><Relationship Id="rId70" Type="http://schemas.openxmlformats.org/officeDocument/2006/relationships/hyperlink" Target="https://sports.yahoo.com/mlb/players/9850" TargetMode="External"/><Relationship Id="rId91" Type="http://schemas.openxmlformats.org/officeDocument/2006/relationships/hyperlink" Target="https://sports.yahoo.com/mlb/players/9111" TargetMode="External"/><Relationship Id="rId145" Type="http://schemas.openxmlformats.org/officeDocument/2006/relationships/hyperlink" Target="https://sports.yahoo.com/mlb/players/10217" TargetMode="External"/><Relationship Id="rId166" Type="http://schemas.openxmlformats.org/officeDocument/2006/relationships/hyperlink" Target="https://sports.yahoo.com/mlb/players/8180" TargetMode="External"/><Relationship Id="rId187" Type="http://schemas.openxmlformats.org/officeDocument/2006/relationships/hyperlink" Target="https://sports.yahoo.com/mlb/players/9609" TargetMode="External"/><Relationship Id="rId1" Type="http://schemas.openxmlformats.org/officeDocument/2006/relationships/hyperlink" Target="https://sports.yahoo.com/mlb/players/8957" TargetMode="External"/><Relationship Id="rId212" Type="http://schemas.openxmlformats.org/officeDocument/2006/relationships/hyperlink" Target="https://sports.yahoo.com/mlb/players/7946" TargetMode="External"/><Relationship Id="rId233" Type="http://schemas.openxmlformats.org/officeDocument/2006/relationships/hyperlink" Target="https://sports.yahoo.com/mlb/players/9577" TargetMode="External"/><Relationship Id="rId254" Type="http://schemas.openxmlformats.org/officeDocument/2006/relationships/hyperlink" Target="https://sports.yahoo.com/mlb/players/9376" TargetMode="External"/><Relationship Id="rId28" Type="http://schemas.openxmlformats.org/officeDocument/2006/relationships/hyperlink" Target="https://sports.yahoo.com/mlb/players/9426" TargetMode="External"/><Relationship Id="rId49" Type="http://schemas.openxmlformats.org/officeDocument/2006/relationships/hyperlink" Target="https://sports.yahoo.com/mlb/players/9701" TargetMode="External"/><Relationship Id="rId114" Type="http://schemas.openxmlformats.org/officeDocument/2006/relationships/hyperlink" Target="https://sports.yahoo.com/mlb/players/9484" TargetMode="External"/><Relationship Id="rId275" Type="http://schemas.openxmlformats.org/officeDocument/2006/relationships/hyperlink" Target="https://sports.yahoo.com/mlb/players/8589" TargetMode="External"/><Relationship Id="rId296" Type="http://schemas.openxmlformats.org/officeDocument/2006/relationships/hyperlink" Target="https://sports.yahoo.com/mlb/players/9267" TargetMode="External"/><Relationship Id="rId60" Type="http://schemas.openxmlformats.org/officeDocument/2006/relationships/hyperlink" Target="https://sports.yahoo.com/mlb/players/9317" TargetMode="External"/><Relationship Id="rId81" Type="http://schemas.openxmlformats.org/officeDocument/2006/relationships/hyperlink" Target="https://sports.yahoo.com/mlb/players/10179" TargetMode="External"/><Relationship Id="rId135" Type="http://schemas.openxmlformats.org/officeDocument/2006/relationships/hyperlink" Target="https://sports.yahoo.com/mlb/players/9112" TargetMode="External"/><Relationship Id="rId156" Type="http://schemas.openxmlformats.org/officeDocument/2006/relationships/hyperlink" Target="https://sports.yahoo.com/mlb/players/9634" TargetMode="External"/><Relationship Id="rId177" Type="http://schemas.openxmlformats.org/officeDocument/2006/relationships/hyperlink" Target="https://sports.yahoo.com/mlb/players/7029" TargetMode="External"/><Relationship Id="rId198" Type="http://schemas.openxmlformats.org/officeDocument/2006/relationships/hyperlink" Target="https://sports.yahoo.com/mlb/players/9217" TargetMode="External"/><Relationship Id="rId202" Type="http://schemas.openxmlformats.org/officeDocument/2006/relationships/hyperlink" Target="https://sports.yahoo.com/mlb/players/9298" TargetMode="External"/><Relationship Id="rId223" Type="http://schemas.openxmlformats.org/officeDocument/2006/relationships/hyperlink" Target="https://sports.yahoo.com/mlb/players/8950" TargetMode="External"/><Relationship Id="rId244" Type="http://schemas.openxmlformats.org/officeDocument/2006/relationships/hyperlink" Target="https://sports.yahoo.com/mlb/players/9385" TargetMode="External"/><Relationship Id="rId18" Type="http://schemas.openxmlformats.org/officeDocument/2006/relationships/hyperlink" Target="https://sports.yahoo.com/mlb/players/8758" TargetMode="External"/><Relationship Id="rId39" Type="http://schemas.openxmlformats.org/officeDocument/2006/relationships/hyperlink" Target="https://sports.yahoo.com/mlb/players/9718" TargetMode="External"/><Relationship Id="rId265" Type="http://schemas.openxmlformats.org/officeDocument/2006/relationships/hyperlink" Target="https://sports.yahoo.com/mlb/players/7484" TargetMode="External"/><Relationship Id="rId286" Type="http://schemas.openxmlformats.org/officeDocument/2006/relationships/hyperlink" Target="https://sports.yahoo.com/mlb/players/8174" TargetMode="External"/><Relationship Id="rId50" Type="http://schemas.openxmlformats.org/officeDocument/2006/relationships/hyperlink" Target="https://sports.yahoo.com/mlb/players/9758" TargetMode="External"/><Relationship Id="rId104" Type="http://schemas.openxmlformats.org/officeDocument/2006/relationships/hyperlink" Target="https://sports.yahoo.com/mlb/players/9048" TargetMode="External"/><Relationship Id="rId125" Type="http://schemas.openxmlformats.org/officeDocument/2006/relationships/hyperlink" Target="https://sports.yahoo.com/mlb/players/8609" TargetMode="External"/><Relationship Id="rId146" Type="http://schemas.openxmlformats.org/officeDocument/2006/relationships/hyperlink" Target="https://sports.yahoo.com/mlb/players/9148" TargetMode="External"/><Relationship Id="rId167" Type="http://schemas.openxmlformats.org/officeDocument/2006/relationships/hyperlink" Target="https://sports.yahoo.com/mlb/players/8590" TargetMode="External"/><Relationship Id="rId188" Type="http://schemas.openxmlformats.org/officeDocument/2006/relationships/hyperlink" Target="https://sports.yahoo.com/mlb/players/7963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17" Type="http://schemas.openxmlformats.org/officeDocument/2006/relationships/hyperlink" Target="https://sports.yahoo.com/mlb/players/7913" TargetMode="External"/><Relationship Id="rId21" Type="http://schemas.openxmlformats.org/officeDocument/2006/relationships/hyperlink" Target="https://sports.yahoo.com/mlb/players/8175" TargetMode="External"/><Relationship Id="rId42" Type="http://schemas.openxmlformats.org/officeDocument/2006/relationships/hyperlink" Target="https://sports.yahoo.com/mlb/players/9604" TargetMode="External"/><Relationship Id="rId63" Type="http://schemas.openxmlformats.org/officeDocument/2006/relationships/hyperlink" Target="https://sports.yahoo.com/mlb/players/7264" TargetMode="External"/><Relationship Id="rId84" Type="http://schemas.openxmlformats.org/officeDocument/2006/relationships/hyperlink" Target="https://sports.yahoo.com/mlb/players/7711" TargetMode="External"/><Relationship Id="rId138" Type="http://schemas.openxmlformats.org/officeDocument/2006/relationships/hyperlink" Target="https://sports.yahoo.com/mlb/players/9176" TargetMode="External"/><Relationship Id="rId159" Type="http://schemas.openxmlformats.org/officeDocument/2006/relationships/hyperlink" Target="https://sports.yahoo.com/mlb/players/9096" TargetMode="External"/><Relationship Id="rId170" Type="http://schemas.openxmlformats.org/officeDocument/2006/relationships/hyperlink" Target="https://sports.yahoo.com/mlb/players/9298" TargetMode="External"/><Relationship Id="rId191" Type="http://schemas.openxmlformats.org/officeDocument/2006/relationships/hyperlink" Target="https://sports.yahoo.com/mlb/players/8851" TargetMode="External"/><Relationship Id="rId205" Type="http://schemas.openxmlformats.org/officeDocument/2006/relationships/hyperlink" Target="https://sports.yahoo.com/mlb/players/9635" TargetMode="External"/><Relationship Id="rId226" Type="http://schemas.openxmlformats.org/officeDocument/2006/relationships/hyperlink" Target="https://sports.yahoo.com/mlb/players/9012" TargetMode="External"/><Relationship Id="rId247" Type="http://schemas.openxmlformats.org/officeDocument/2006/relationships/hyperlink" Target="https://sports.yahoo.com/mlb/players/8213" TargetMode="External"/><Relationship Id="rId107" Type="http://schemas.openxmlformats.org/officeDocument/2006/relationships/hyperlink" Target="https://sports.yahoo.com/mlb/players/8616" TargetMode="External"/><Relationship Id="rId268" Type="http://schemas.openxmlformats.org/officeDocument/2006/relationships/hyperlink" Target="https://sports.yahoo.com/mlb/players/9118" TargetMode="External"/><Relationship Id="rId289" Type="http://schemas.openxmlformats.org/officeDocument/2006/relationships/hyperlink" Target="https://sports.yahoo.com/mlb/players/8176" TargetMode="External"/><Relationship Id="rId11" Type="http://schemas.openxmlformats.org/officeDocument/2006/relationships/hyperlink" Target="https://sports.yahoo.com/mlb/players/9351" TargetMode="External"/><Relationship Id="rId32" Type="http://schemas.openxmlformats.org/officeDocument/2006/relationships/hyperlink" Target="https://sports.yahoo.com/mlb/players/9558" TargetMode="External"/><Relationship Id="rId53" Type="http://schemas.openxmlformats.org/officeDocument/2006/relationships/hyperlink" Target="https://sports.yahoo.com/mlb/players/9331" TargetMode="External"/><Relationship Id="rId74" Type="http://schemas.openxmlformats.org/officeDocument/2006/relationships/hyperlink" Target="https://sports.yahoo.com/mlb/players/7072" TargetMode="External"/><Relationship Id="rId128" Type="http://schemas.openxmlformats.org/officeDocument/2006/relationships/hyperlink" Target="https://sports.yahoo.com/mlb/players/9628" TargetMode="External"/><Relationship Id="rId149" Type="http://schemas.openxmlformats.org/officeDocument/2006/relationships/hyperlink" Target="https://sports.yahoo.com/mlb/players/8023" TargetMode="External"/><Relationship Id="rId5" Type="http://schemas.openxmlformats.org/officeDocument/2006/relationships/hyperlink" Target="https://sports.yahoo.com/mlb/players/9174" TargetMode="External"/><Relationship Id="rId95" Type="http://schemas.openxmlformats.org/officeDocument/2006/relationships/hyperlink" Target="https://sports.yahoo.com/mlb/players/8857" TargetMode="External"/><Relationship Id="rId160" Type="http://schemas.openxmlformats.org/officeDocument/2006/relationships/hyperlink" Target="https://sports.yahoo.com/mlb/players/8796" TargetMode="External"/><Relationship Id="rId181" Type="http://schemas.openxmlformats.org/officeDocument/2006/relationships/hyperlink" Target="https://sports.yahoo.com/mlb/players/9861" TargetMode="External"/><Relationship Id="rId216" Type="http://schemas.openxmlformats.org/officeDocument/2006/relationships/hyperlink" Target="https://sports.yahoo.com/mlb/players/8589" TargetMode="External"/><Relationship Id="rId237" Type="http://schemas.openxmlformats.org/officeDocument/2006/relationships/hyperlink" Target="https://sports.yahoo.com/mlb/players/7926" TargetMode="External"/><Relationship Id="rId258" Type="http://schemas.openxmlformats.org/officeDocument/2006/relationships/hyperlink" Target="https://sports.yahoo.com/mlb/players/9879" TargetMode="External"/><Relationship Id="rId279" Type="http://schemas.openxmlformats.org/officeDocument/2006/relationships/hyperlink" Target="https://sports.yahoo.com/mlb/players/9742" TargetMode="External"/><Relationship Id="rId22" Type="http://schemas.openxmlformats.org/officeDocument/2006/relationships/hyperlink" Target="https://sports.yahoo.com/mlb/players/9121" TargetMode="External"/><Relationship Id="rId43" Type="http://schemas.openxmlformats.org/officeDocument/2006/relationships/hyperlink" Target="https://sports.yahoo.com/mlb/players/8685" TargetMode="External"/><Relationship Id="rId64" Type="http://schemas.openxmlformats.org/officeDocument/2006/relationships/hyperlink" Target="https://sports.yahoo.com/mlb/players/9128" TargetMode="External"/><Relationship Id="rId118" Type="http://schemas.openxmlformats.org/officeDocument/2006/relationships/hyperlink" Target="https://sports.yahoo.com/mlb/players/9105" TargetMode="External"/><Relationship Id="rId139" Type="http://schemas.openxmlformats.org/officeDocument/2006/relationships/hyperlink" Target="https://sports.yahoo.com/mlb/players/9518" TargetMode="External"/><Relationship Id="rId290" Type="http://schemas.openxmlformats.org/officeDocument/2006/relationships/hyperlink" Target="https://sports.yahoo.com/mlb/players/9415" TargetMode="External"/><Relationship Id="rId85" Type="http://schemas.openxmlformats.org/officeDocument/2006/relationships/hyperlink" Target="https://sports.yahoo.com/mlb/players/9168" TargetMode="External"/><Relationship Id="rId150" Type="http://schemas.openxmlformats.org/officeDocument/2006/relationships/hyperlink" Target="https://sports.yahoo.com/mlb/players/7963" TargetMode="External"/><Relationship Id="rId171" Type="http://schemas.openxmlformats.org/officeDocument/2006/relationships/hyperlink" Target="https://sports.yahoo.com/mlb/players/9206" TargetMode="External"/><Relationship Id="rId192" Type="http://schemas.openxmlformats.org/officeDocument/2006/relationships/hyperlink" Target="https://sports.yahoo.com/mlb/players/7487" TargetMode="External"/><Relationship Id="rId206" Type="http://schemas.openxmlformats.org/officeDocument/2006/relationships/hyperlink" Target="https://sports.yahoo.com/mlb/players/7810" TargetMode="External"/><Relationship Id="rId227" Type="http://schemas.openxmlformats.org/officeDocument/2006/relationships/hyperlink" Target="https://sports.yahoo.com/mlb/players/9240" TargetMode="External"/><Relationship Id="rId248" Type="http://schemas.openxmlformats.org/officeDocument/2006/relationships/hyperlink" Target="https://sports.yahoo.com/mlb/players/8921" TargetMode="External"/><Relationship Id="rId269" Type="http://schemas.openxmlformats.org/officeDocument/2006/relationships/hyperlink" Target="https://sports.yahoo.com/mlb/players/7934" TargetMode="External"/><Relationship Id="rId12" Type="http://schemas.openxmlformats.org/officeDocument/2006/relationships/hyperlink" Target="https://sports.yahoo.com/mlb/players/8395" TargetMode="External"/><Relationship Id="rId33" Type="http://schemas.openxmlformats.org/officeDocument/2006/relationships/hyperlink" Target="https://sports.yahoo.com/mlb/players/8868" TargetMode="External"/><Relationship Id="rId108" Type="http://schemas.openxmlformats.org/officeDocument/2006/relationships/hyperlink" Target="https://sports.yahoo.com/mlb/players/7614" TargetMode="External"/><Relationship Id="rId129" Type="http://schemas.openxmlformats.org/officeDocument/2006/relationships/hyperlink" Target="https://sports.yahoo.com/mlb/players/8169" TargetMode="External"/><Relationship Id="rId280" Type="http://schemas.openxmlformats.org/officeDocument/2006/relationships/hyperlink" Target="https://sports.yahoo.com/mlb/players/9784" TargetMode="External"/><Relationship Id="rId54" Type="http://schemas.openxmlformats.org/officeDocument/2006/relationships/hyperlink" Target="https://sports.yahoo.com/mlb/players/9122" TargetMode="External"/><Relationship Id="rId75" Type="http://schemas.openxmlformats.org/officeDocument/2006/relationships/hyperlink" Target="https://sports.yahoo.com/mlb/players/9549" TargetMode="External"/><Relationship Id="rId96" Type="http://schemas.openxmlformats.org/officeDocument/2006/relationships/hyperlink" Target="https://sports.yahoo.com/mlb/players/7780" TargetMode="External"/><Relationship Id="rId140" Type="http://schemas.openxmlformats.org/officeDocument/2006/relationships/hyperlink" Target="https://sports.yahoo.com/mlb/players/7401" TargetMode="External"/><Relationship Id="rId161" Type="http://schemas.openxmlformats.org/officeDocument/2006/relationships/hyperlink" Target="https://sports.yahoo.com/mlb/players/9689" TargetMode="External"/><Relationship Id="rId182" Type="http://schemas.openxmlformats.org/officeDocument/2006/relationships/hyperlink" Target="https://sports.yahoo.com/mlb/players/8080" TargetMode="External"/><Relationship Id="rId217" Type="http://schemas.openxmlformats.org/officeDocument/2006/relationships/hyperlink" Target="https://sports.yahoo.com/mlb/players/9719" TargetMode="External"/><Relationship Id="rId6" Type="http://schemas.openxmlformats.org/officeDocument/2006/relationships/hyperlink" Target="https://sports.yahoo.com/mlb/players/6039" TargetMode="External"/><Relationship Id="rId238" Type="http://schemas.openxmlformats.org/officeDocument/2006/relationships/hyperlink" Target="https://sports.yahoo.com/mlb/players/9540" TargetMode="External"/><Relationship Id="rId259" Type="http://schemas.openxmlformats.org/officeDocument/2006/relationships/hyperlink" Target="https://sports.yahoo.com/mlb/players/6659" TargetMode="External"/><Relationship Id="rId23" Type="http://schemas.openxmlformats.org/officeDocument/2006/relationships/hyperlink" Target="https://sports.yahoo.com/mlb/players/7048" TargetMode="External"/><Relationship Id="rId119" Type="http://schemas.openxmlformats.org/officeDocument/2006/relationships/hyperlink" Target="https://sports.yahoo.com/mlb/players/9157" TargetMode="External"/><Relationship Id="rId270" Type="http://schemas.openxmlformats.org/officeDocument/2006/relationships/hyperlink" Target="https://sports.yahoo.com/mlb/players/7054" TargetMode="External"/><Relationship Id="rId291" Type="http://schemas.openxmlformats.org/officeDocument/2006/relationships/hyperlink" Target="https://sports.yahoo.com/mlb/players/8873" TargetMode="External"/><Relationship Id="rId44" Type="http://schemas.openxmlformats.org/officeDocument/2006/relationships/hyperlink" Target="https://sports.yahoo.com/mlb/players/8876" TargetMode="External"/><Relationship Id="rId65" Type="http://schemas.openxmlformats.org/officeDocument/2006/relationships/hyperlink" Target="https://sports.yahoo.com/mlb/players/7812" TargetMode="External"/><Relationship Id="rId86" Type="http://schemas.openxmlformats.org/officeDocument/2006/relationships/hyperlink" Target="https://sports.yahoo.com/mlb/players/9089" TargetMode="External"/><Relationship Id="rId130" Type="http://schemas.openxmlformats.org/officeDocument/2006/relationships/hyperlink" Target="https://sports.yahoo.com/mlb/players/9898" TargetMode="External"/><Relationship Id="rId151" Type="http://schemas.openxmlformats.org/officeDocument/2006/relationships/hyperlink" Target="https://sports.yahoo.com/mlb/players/7490" TargetMode="External"/><Relationship Id="rId172" Type="http://schemas.openxmlformats.org/officeDocument/2006/relationships/hyperlink" Target="https://sports.yahoo.com/mlb/players/9599" TargetMode="External"/><Relationship Id="rId193" Type="http://schemas.openxmlformats.org/officeDocument/2006/relationships/hyperlink" Target="https://sports.yahoo.com/mlb/players/8562" TargetMode="External"/><Relationship Id="rId207" Type="http://schemas.openxmlformats.org/officeDocument/2006/relationships/hyperlink" Target="https://sports.yahoo.com/mlb/players/7708" TargetMode="External"/><Relationship Id="rId228" Type="http://schemas.openxmlformats.org/officeDocument/2006/relationships/hyperlink" Target="https://sports.yahoo.com/mlb/players/9637" TargetMode="External"/><Relationship Id="rId249" Type="http://schemas.openxmlformats.org/officeDocument/2006/relationships/hyperlink" Target="https://sports.yahoo.com/mlb/players/9385" TargetMode="External"/><Relationship Id="rId13" Type="http://schemas.openxmlformats.org/officeDocument/2006/relationships/hyperlink" Target="https://sports.yahoo.com/mlb/players/9875" TargetMode="External"/><Relationship Id="rId109" Type="http://schemas.openxmlformats.org/officeDocument/2006/relationships/hyperlink" Target="https://sports.yahoo.com/mlb/players/8846" TargetMode="External"/><Relationship Id="rId260" Type="http://schemas.openxmlformats.org/officeDocument/2006/relationships/hyperlink" Target="https://sports.yahoo.com/mlb/players/9364" TargetMode="External"/><Relationship Id="rId281" Type="http://schemas.openxmlformats.org/officeDocument/2006/relationships/hyperlink" Target="https://sports.yahoo.com/mlb/players/9781" TargetMode="External"/><Relationship Id="rId34" Type="http://schemas.openxmlformats.org/officeDocument/2006/relationships/hyperlink" Target="https://sports.yahoo.com/mlb/players/9002" TargetMode="External"/><Relationship Id="rId55" Type="http://schemas.openxmlformats.org/officeDocument/2006/relationships/hyperlink" Target="https://sports.yahoo.com/mlb/players/9810" TargetMode="External"/><Relationship Id="rId76" Type="http://schemas.openxmlformats.org/officeDocument/2006/relationships/hyperlink" Target="https://sports.yahoo.com/mlb/players/7257" TargetMode="External"/><Relationship Id="rId97" Type="http://schemas.openxmlformats.org/officeDocument/2006/relationships/hyperlink" Target="https://sports.yahoo.com/mlb/players/9113" TargetMode="External"/><Relationship Id="rId120" Type="http://schemas.openxmlformats.org/officeDocument/2006/relationships/hyperlink" Target="https://sports.yahoo.com/mlb/players/8863" TargetMode="External"/><Relationship Id="rId141" Type="http://schemas.openxmlformats.org/officeDocument/2006/relationships/hyperlink" Target="https://sports.yahoo.com/mlb/players/8918" TargetMode="External"/><Relationship Id="rId7" Type="http://schemas.openxmlformats.org/officeDocument/2006/relationships/hyperlink" Target="https://sports.yahoo.com/mlb/players/9191" TargetMode="External"/><Relationship Id="rId71" Type="http://schemas.openxmlformats.org/officeDocument/2006/relationships/hyperlink" Target="https://sports.yahoo.com/mlb/players/9015" TargetMode="External"/><Relationship Id="rId92" Type="http://schemas.openxmlformats.org/officeDocument/2006/relationships/hyperlink" Target="https://sports.yahoo.com/mlb/players/7278" TargetMode="External"/><Relationship Id="rId162" Type="http://schemas.openxmlformats.org/officeDocument/2006/relationships/hyperlink" Target="https://sports.yahoo.com/mlb/players/9775" TargetMode="External"/><Relationship Id="rId183" Type="http://schemas.openxmlformats.org/officeDocument/2006/relationships/hyperlink" Target="https://sports.yahoo.com/mlb/players/8629" TargetMode="External"/><Relationship Id="rId213" Type="http://schemas.openxmlformats.org/officeDocument/2006/relationships/hyperlink" Target="https://sports.yahoo.com/mlb/players/8795" TargetMode="External"/><Relationship Id="rId218" Type="http://schemas.openxmlformats.org/officeDocument/2006/relationships/hyperlink" Target="https://sports.yahoo.com/mlb/players/7569" TargetMode="External"/><Relationship Id="rId234" Type="http://schemas.openxmlformats.org/officeDocument/2006/relationships/hyperlink" Target="https://sports.yahoo.com/mlb/players/8207" TargetMode="External"/><Relationship Id="rId239" Type="http://schemas.openxmlformats.org/officeDocument/2006/relationships/hyperlink" Target="https://sports.yahoo.com/mlb/players/8285" TargetMode="External"/><Relationship Id="rId2" Type="http://schemas.openxmlformats.org/officeDocument/2006/relationships/hyperlink" Target="https://sports.yahoo.com/mlb/players/8967" TargetMode="External"/><Relationship Id="rId29" Type="http://schemas.openxmlformats.org/officeDocument/2006/relationships/hyperlink" Target="https://sports.yahoo.com/mlb/players/9907" TargetMode="External"/><Relationship Id="rId250" Type="http://schemas.openxmlformats.org/officeDocument/2006/relationships/hyperlink" Target="https://sports.yahoo.com/mlb/players/7710" TargetMode="External"/><Relationship Id="rId255" Type="http://schemas.openxmlformats.org/officeDocument/2006/relationships/hyperlink" Target="https://sports.yahoo.com/mlb/players/8871" TargetMode="External"/><Relationship Id="rId271" Type="http://schemas.openxmlformats.org/officeDocument/2006/relationships/hyperlink" Target="https://sports.yahoo.com/mlb/players/8621" TargetMode="External"/><Relationship Id="rId276" Type="http://schemas.openxmlformats.org/officeDocument/2006/relationships/hyperlink" Target="https://sports.yahoo.com/mlb/players/7156" TargetMode="External"/><Relationship Id="rId292" Type="http://schemas.openxmlformats.org/officeDocument/2006/relationships/hyperlink" Target="https://sports.yahoo.com/mlb/players/7997" TargetMode="External"/><Relationship Id="rId24" Type="http://schemas.openxmlformats.org/officeDocument/2006/relationships/hyperlink" Target="https://sports.yahoo.com/mlb/players/8458" TargetMode="External"/><Relationship Id="rId40" Type="http://schemas.openxmlformats.org/officeDocument/2006/relationships/hyperlink" Target="https://sports.yahoo.com/mlb/players/7829" TargetMode="External"/><Relationship Id="rId45" Type="http://schemas.openxmlformats.org/officeDocument/2006/relationships/hyperlink" Target="https://sports.yahoo.com/mlb/players/9483" TargetMode="External"/><Relationship Id="rId66" Type="http://schemas.openxmlformats.org/officeDocument/2006/relationships/hyperlink" Target="https://sports.yahoo.com/mlb/players/8658" TargetMode="External"/><Relationship Id="rId87" Type="http://schemas.openxmlformats.org/officeDocument/2006/relationships/hyperlink" Target="https://sports.yahoo.com/mlb/players/8800" TargetMode="External"/><Relationship Id="rId110" Type="http://schemas.openxmlformats.org/officeDocument/2006/relationships/hyperlink" Target="https://sports.yahoo.com/mlb/players/9215" TargetMode="External"/><Relationship Id="rId115" Type="http://schemas.openxmlformats.org/officeDocument/2006/relationships/hyperlink" Target="https://sports.yahoo.com/mlb/players/6708" TargetMode="External"/><Relationship Id="rId131" Type="http://schemas.openxmlformats.org/officeDocument/2006/relationships/hyperlink" Target="https://sports.yahoo.com/mlb/players/9446" TargetMode="External"/><Relationship Id="rId136" Type="http://schemas.openxmlformats.org/officeDocument/2006/relationships/hyperlink" Target="https://sports.yahoo.com/mlb/players/9642" TargetMode="External"/><Relationship Id="rId157" Type="http://schemas.openxmlformats.org/officeDocument/2006/relationships/hyperlink" Target="https://sports.yahoo.com/mlb/players/8314" TargetMode="External"/><Relationship Id="rId178" Type="http://schemas.openxmlformats.org/officeDocument/2006/relationships/hyperlink" Target="https://sports.yahoo.com/mlb/players/8957" TargetMode="External"/><Relationship Id="rId61" Type="http://schemas.openxmlformats.org/officeDocument/2006/relationships/hyperlink" Target="https://sports.yahoo.com/mlb/players/7163" TargetMode="External"/><Relationship Id="rId82" Type="http://schemas.openxmlformats.org/officeDocument/2006/relationships/hyperlink" Target="https://sports.yahoo.com/mlb/players/8281" TargetMode="External"/><Relationship Id="rId152" Type="http://schemas.openxmlformats.org/officeDocument/2006/relationships/hyperlink" Target="https://sports.yahoo.com/mlb/players/9302" TargetMode="External"/><Relationship Id="rId173" Type="http://schemas.openxmlformats.org/officeDocument/2006/relationships/hyperlink" Target="https://sports.yahoo.com/mlb/players/9063" TargetMode="External"/><Relationship Id="rId194" Type="http://schemas.openxmlformats.org/officeDocument/2006/relationships/hyperlink" Target="https://sports.yahoo.com/mlb/players/8758" TargetMode="External"/><Relationship Id="rId199" Type="http://schemas.openxmlformats.org/officeDocument/2006/relationships/hyperlink" Target="https://sports.yahoo.com/mlb/players/9078" TargetMode="External"/><Relationship Id="rId203" Type="http://schemas.openxmlformats.org/officeDocument/2006/relationships/hyperlink" Target="https://sports.yahoo.com/mlb/players/9250" TargetMode="External"/><Relationship Id="rId208" Type="http://schemas.openxmlformats.org/officeDocument/2006/relationships/hyperlink" Target="https://sports.yahoo.com/mlb/players/7977" TargetMode="External"/><Relationship Id="rId229" Type="http://schemas.openxmlformats.org/officeDocument/2006/relationships/hyperlink" Target="https://sports.yahoo.com/mlb/players/7292" TargetMode="External"/><Relationship Id="rId19" Type="http://schemas.openxmlformats.org/officeDocument/2006/relationships/hyperlink" Target="https://sports.yahoo.com/mlb/players/8780" TargetMode="External"/><Relationship Id="rId224" Type="http://schemas.openxmlformats.org/officeDocument/2006/relationships/hyperlink" Target="https://sports.yahoo.com/mlb/players/9597" TargetMode="External"/><Relationship Id="rId240" Type="http://schemas.openxmlformats.org/officeDocument/2006/relationships/hyperlink" Target="https://sports.yahoo.com/mlb/players/9110" TargetMode="External"/><Relationship Id="rId245" Type="http://schemas.openxmlformats.org/officeDocument/2006/relationships/hyperlink" Target="https://sports.yahoo.com/mlb/players/7859" TargetMode="External"/><Relationship Id="rId261" Type="http://schemas.openxmlformats.org/officeDocument/2006/relationships/hyperlink" Target="https://sports.yahoo.com/mlb/players/9216" TargetMode="External"/><Relationship Id="rId266" Type="http://schemas.openxmlformats.org/officeDocument/2006/relationships/hyperlink" Target="https://sports.yahoo.com/mlb/players/9007" TargetMode="External"/><Relationship Id="rId287" Type="http://schemas.openxmlformats.org/officeDocument/2006/relationships/hyperlink" Target="https://sports.yahoo.com/mlb/players/9823" TargetMode="External"/><Relationship Id="rId14" Type="http://schemas.openxmlformats.org/officeDocument/2006/relationships/hyperlink" Target="https://sports.yahoo.com/mlb/players/6423" TargetMode="External"/><Relationship Id="rId30" Type="http://schemas.openxmlformats.org/officeDocument/2006/relationships/hyperlink" Target="https://sports.yahoo.com/mlb/players/9334" TargetMode="External"/><Relationship Id="rId35" Type="http://schemas.openxmlformats.org/officeDocument/2006/relationships/hyperlink" Target="https://sports.yahoo.com/mlb/players/7681" TargetMode="External"/><Relationship Id="rId56" Type="http://schemas.openxmlformats.org/officeDocument/2006/relationships/hyperlink" Target="https://sports.yahoo.com/mlb/players/8565" TargetMode="External"/><Relationship Id="rId77" Type="http://schemas.openxmlformats.org/officeDocument/2006/relationships/hyperlink" Target="https://sports.yahoo.com/mlb/players/9048" TargetMode="External"/><Relationship Id="rId100" Type="http://schemas.openxmlformats.org/officeDocument/2006/relationships/hyperlink" Target="https://sports.yahoo.com/mlb/players/9147" TargetMode="External"/><Relationship Id="rId105" Type="http://schemas.openxmlformats.org/officeDocument/2006/relationships/hyperlink" Target="https://sports.yahoo.com/mlb/players/9245" TargetMode="External"/><Relationship Id="rId126" Type="http://schemas.openxmlformats.org/officeDocument/2006/relationships/hyperlink" Target="https://sports.yahoo.com/mlb/players/8611" TargetMode="External"/><Relationship Id="rId147" Type="http://schemas.openxmlformats.org/officeDocument/2006/relationships/hyperlink" Target="https://sports.yahoo.com/mlb/players/8650" TargetMode="External"/><Relationship Id="rId168" Type="http://schemas.openxmlformats.org/officeDocument/2006/relationships/hyperlink" Target="https://sports.yahoo.com/mlb/players/9299" TargetMode="External"/><Relationship Id="rId282" Type="http://schemas.openxmlformats.org/officeDocument/2006/relationships/hyperlink" Target="https://sports.yahoo.com/mlb/players/9557" TargetMode="External"/><Relationship Id="rId8" Type="http://schemas.openxmlformats.org/officeDocument/2006/relationships/hyperlink" Target="https://sports.yahoo.com/mlb/players/8289" TargetMode="External"/><Relationship Id="rId51" Type="http://schemas.openxmlformats.org/officeDocument/2006/relationships/hyperlink" Target="https://sports.yahoo.com/mlb/players/9140" TargetMode="External"/><Relationship Id="rId72" Type="http://schemas.openxmlformats.org/officeDocument/2006/relationships/hyperlink" Target="https://sports.yahoo.com/mlb/players/9320" TargetMode="External"/><Relationship Id="rId93" Type="http://schemas.openxmlformats.org/officeDocument/2006/relationships/hyperlink" Target="https://sports.yahoo.com/mlb/players/7946" TargetMode="External"/><Relationship Id="rId98" Type="http://schemas.openxmlformats.org/officeDocument/2006/relationships/hyperlink" Target="https://sports.yahoo.com/mlb/players/9106" TargetMode="External"/><Relationship Id="rId121" Type="http://schemas.openxmlformats.org/officeDocument/2006/relationships/hyperlink" Target="https://sports.yahoo.com/mlb/players/7290" TargetMode="External"/><Relationship Id="rId142" Type="http://schemas.openxmlformats.org/officeDocument/2006/relationships/hyperlink" Target="https://sports.yahoo.com/mlb/players/8554" TargetMode="External"/><Relationship Id="rId163" Type="http://schemas.openxmlformats.org/officeDocument/2006/relationships/hyperlink" Target="https://sports.yahoo.com/mlb/players/9572" TargetMode="External"/><Relationship Id="rId184" Type="http://schemas.openxmlformats.org/officeDocument/2006/relationships/hyperlink" Target="https://sports.yahoo.com/mlb/players/6619" TargetMode="External"/><Relationship Id="rId189" Type="http://schemas.openxmlformats.org/officeDocument/2006/relationships/hyperlink" Target="https://sports.yahoo.com/mlb/players/9247" TargetMode="External"/><Relationship Id="rId219" Type="http://schemas.openxmlformats.org/officeDocument/2006/relationships/hyperlink" Target="https://sports.yahoo.com/mlb/players/7631" TargetMode="External"/><Relationship Id="rId3" Type="http://schemas.openxmlformats.org/officeDocument/2006/relationships/hyperlink" Target="https://sports.yahoo.com/mlb/players/9339" TargetMode="External"/><Relationship Id="rId214" Type="http://schemas.openxmlformats.org/officeDocument/2006/relationships/hyperlink" Target="https://sports.yahoo.com/mlb/players/7481" TargetMode="External"/><Relationship Id="rId230" Type="http://schemas.openxmlformats.org/officeDocument/2006/relationships/hyperlink" Target="https://sports.yahoo.com/mlb/players/7847" TargetMode="External"/><Relationship Id="rId235" Type="http://schemas.openxmlformats.org/officeDocument/2006/relationships/hyperlink" Target="https://sports.yahoo.com/mlb/players/8958" TargetMode="External"/><Relationship Id="rId251" Type="http://schemas.openxmlformats.org/officeDocument/2006/relationships/hyperlink" Target="https://sports.yahoo.com/mlb/players/8172" TargetMode="External"/><Relationship Id="rId256" Type="http://schemas.openxmlformats.org/officeDocument/2006/relationships/hyperlink" Target="https://sports.yahoo.com/mlb/players/7709" TargetMode="External"/><Relationship Id="rId277" Type="http://schemas.openxmlformats.org/officeDocument/2006/relationships/hyperlink" Target="https://sports.yahoo.com/mlb/players/6788" TargetMode="External"/><Relationship Id="rId25" Type="http://schemas.openxmlformats.org/officeDocument/2006/relationships/hyperlink" Target="https://sports.yahoo.com/mlb/players/8287" TargetMode="External"/><Relationship Id="rId46" Type="http://schemas.openxmlformats.org/officeDocument/2006/relationships/hyperlink" Target="https://sports.yahoo.com/mlb/players/9701" TargetMode="External"/><Relationship Id="rId67" Type="http://schemas.openxmlformats.org/officeDocument/2006/relationships/hyperlink" Target="https://sports.yahoo.com/mlb/players/5909" TargetMode="External"/><Relationship Id="rId116" Type="http://schemas.openxmlformats.org/officeDocument/2006/relationships/hyperlink" Target="https://sports.yahoo.com/mlb/players/7970" TargetMode="External"/><Relationship Id="rId137" Type="http://schemas.openxmlformats.org/officeDocument/2006/relationships/hyperlink" Target="https://sports.yahoo.com/mlb/players/9275" TargetMode="External"/><Relationship Id="rId158" Type="http://schemas.openxmlformats.org/officeDocument/2006/relationships/hyperlink" Target="https://sports.yahoo.com/mlb/players/7382" TargetMode="External"/><Relationship Id="rId272" Type="http://schemas.openxmlformats.org/officeDocument/2006/relationships/hyperlink" Target="https://sports.yahoo.com/mlb/players/9613" TargetMode="External"/><Relationship Id="rId293" Type="http://schemas.openxmlformats.org/officeDocument/2006/relationships/hyperlink" Target="https://sports.yahoo.com/mlb/players/9410" TargetMode="External"/><Relationship Id="rId20" Type="http://schemas.openxmlformats.org/officeDocument/2006/relationships/hyperlink" Target="https://sports.yahoo.com/mlb/players/8590" TargetMode="External"/><Relationship Id="rId41" Type="http://schemas.openxmlformats.org/officeDocument/2006/relationships/hyperlink" Target="https://sports.yahoo.com/mlb/players/9356" TargetMode="External"/><Relationship Id="rId62" Type="http://schemas.openxmlformats.org/officeDocument/2006/relationships/hyperlink" Target="https://sports.yahoo.com/mlb/players/9111" TargetMode="External"/><Relationship Id="rId83" Type="http://schemas.openxmlformats.org/officeDocument/2006/relationships/hyperlink" Target="https://sports.yahoo.com/mlb/players/9310" TargetMode="External"/><Relationship Id="rId88" Type="http://schemas.openxmlformats.org/officeDocument/2006/relationships/hyperlink" Target="https://sports.yahoo.com/mlb/players/7825" TargetMode="External"/><Relationship Id="rId111" Type="http://schemas.openxmlformats.org/officeDocument/2006/relationships/hyperlink" Target="https://sports.yahoo.com/mlb/players/8262" TargetMode="External"/><Relationship Id="rId132" Type="http://schemas.openxmlformats.org/officeDocument/2006/relationships/hyperlink" Target="https://sports.yahoo.com/mlb/players/8635" TargetMode="External"/><Relationship Id="rId153" Type="http://schemas.openxmlformats.org/officeDocument/2006/relationships/hyperlink" Target="https://sports.yahoo.com/mlb/players/8687" TargetMode="External"/><Relationship Id="rId174" Type="http://schemas.openxmlformats.org/officeDocument/2006/relationships/hyperlink" Target="https://sports.yahoo.com/mlb/players/9546" TargetMode="External"/><Relationship Id="rId179" Type="http://schemas.openxmlformats.org/officeDocument/2006/relationships/hyperlink" Target="https://sports.yahoo.com/mlb/players/8578" TargetMode="External"/><Relationship Id="rId195" Type="http://schemas.openxmlformats.org/officeDocument/2006/relationships/hyperlink" Target="https://sports.yahoo.com/mlb/players/9243" TargetMode="External"/><Relationship Id="rId209" Type="http://schemas.openxmlformats.org/officeDocument/2006/relationships/hyperlink" Target="https://sports.yahoo.com/mlb/players/9552" TargetMode="External"/><Relationship Id="rId190" Type="http://schemas.openxmlformats.org/officeDocument/2006/relationships/hyperlink" Target="https://sports.yahoo.com/mlb/players/9724" TargetMode="External"/><Relationship Id="rId204" Type="http://schemas.openxmlformats.org/officeDocument/2006/relationships/hyperlink" Target="https://sports.yahoo.com/mlb/players/9426" TargetMode="External"/><Relationship Id="rId220" Type="http://schemas.openxmlformats.org/officeDocument/2006/relationships/hyperlink" Target="https://sports.yahoo.com/mlb/players/9186" TargetMode="External"/><Relationship Id="rId225" Type="http://schemas.openxmlformats.org/officeDocument/2006/relationships/hyperlink" Target="https://sports.yahoo.com/mlb/players/8174" TargetMode="External"/><Relationship Id="rId241" Type="http://schemas.openxmlformats.org/officeDocument/2006/relationships/hyperlink" Target="https://sports.yahoo.com/mlb/players/8953" TargetMode="External"/><Relationship Id="rId246" Type="http://schemas.openxmlformats.org/officeDocument/2006/relationships/hyperlink" Target="https://sports.yahoo.com/mlb/players/8387" TargetMode="External"/><Relationship Id="rId267" Type="http://schemas.openxmlformats.org/officeDocument/2006/relationships/hyperlink" Target="https://sports.yahoo.com/mlb/players/9573" TargetMode="External"/><Relationship Id="rId288" Type="http://schemas.openxmlformats.org/officeDocument/2006/relationships/hyperlink" Target="https://sports.yahoo.com/mlb/players/9422" TargetMode="External"/><Relationship Id="rId15" Type="http://schemas.openxmlformats.org/officeDocument/2006/relationships/hyperlink" Target="https://sports.yahoo.com/mlb/players/8733" TargetMode="External"/><Relationship Id="rId36" Type="http://schemas.openxmlformats.org/officeDocument/2006/relationships/hyperlink" Target="https://sports.yahoo.com/mlb/players/9341" TargetMode="External"/><Relationship Id="rId57" Type="http://schemas.openxmlformats.org/officeDocument/2006/relationships/hyperlink" Target="https://sports.yahoo.com/mlb/players/9916" TargetMode="External"/><Relationship Id="rId106" Type="http://schemas.openxmlformats.org/officeDocument/2006/relationships/hyperlink" Target="https://sports.yahoo.com/mlb/players/7509" TargetMode="External"/><Relationship Id="rId127" Type="http://schemas.openxmlformats.org/officeDocument/2006/relationships/hyperlink" Target="https://sports.yahoo.com/mlb/players/9104" TargetMode="External"/><Relationship Id="rId262" Type="http://schemas.openxmlformats.org/officeDocument/2006/relationships/hyperlink" Target="https://sports.yahoo.com/mlb/players/7792" TargetMode="External"/><Relationship Id="rId283" Type="http://schemas.openxmlformats.org/officeDocument/2006/relationships/hyperlink" Target="https://sports.yahoo.com/mlb/players/8699" TargetMode="External"/><Relationship Id="rId10" Type="http://schemas.openxmlformats.org/officeDocument/2006/relationships/hyperlink" Target="https://sports.yahoo.com/mlb/players/7907" TargetMode="External"/><Relationship Id="rId31" Type="http://schemas.openxmlformats.org/officeDocument/2006/relationships/hyperlink" Target="https://sports.yahoo.com/mlb/players/8996" TargetMode="External"/><Relationship Id="rId52" Type="http://schemas.openxmlformats.org/officeDocument/2006/relationships/hyperlink" Target="https://sports.yahoo.com/mlb/players/8099" TargetMode="External"/><Relationship Id="rId73" Type="http://schemas.openxmlformats.org/officeDocument/2006/relationships/hyperlink" Target="https://sports.yahoo.com/mlb/players/8949" TargetMode="External"/><Relationship Id="rId78" Type="http://schemas.openxmlformats.org/officeDocument/2006/relationships/hyperlink" Target="https://sports.yahoo.com/mlb/players/8622" TargetMode="External"/><Relationship Id="rId94" Type="http://schemas.openxmlformats.org/officeDocument/2006/relationships/hyperlink" Target="https://sports.yahoo.com/mlb/players/8853" TargetMode="External"/><Relationship Id="rId99" Type="http://schemas.openxmlformats.org/officeDocument/2006/relationships/hyperlink" Target="https://sports.yahoo.com/mlb/players/9490" TargetMode="External"/><Relationship Id="rId101" Type="http://schemas.openxmlformats.org/officeDocument/2006/relationships/hyperlink" Target="https://sports.yahoo.com/mlb/players/8945" TargetMode="External"/><Relationship Id="rId122" Type="http://schemas.openxmlformats.org/officeDocument/2006/relationships/hyperlink" Target="https://sports.yahoo.com/mlb/players/8762" TargetMode="External"/><Relationship Id="rId143" Type="http://schemas.openxmlformats.org/officeDocument/2006/relationships/hyperlink" Target="https://sports.yahoo.com/mlb/players/9716" TargetMode="External"/><Relationship Id="rId148" Type="http://schemas.openxmlformats.org/officeDocument/2006/relationships/hyperlink" Target="https://sports.yahoo.com/mlb/players/8723" TargetMode="External"/><Relationship Id="rId164" Type="http://schemas.openxmlformats.org/officeDocument/2006/relationships/hyperlink" Target="https://sports.yahoo.com/mlb/players/7345" TargetMode="External"/><Relationship Id="rId169" Type="http://schemas.openxmlformats.org/officeDocument/2006/relationships/hyperlink" Target="https://sports.yahoo.com/mlb/players/8179" TargetMode="External"/><Relationship Id="rId185" Type="http://schemas.openxmlformats.org/officeDocument/2006/relationships/hyperlink" Target="https://sports.yahoo.com/mlb/players/7914" TargetMode="External"/><Relationship Id="rId4" Type="http://schemas.openxmlformats.org/officeDocument/2006/relationships/hyperlink" Target="https://sports.yahoo.com/mlb/players/7850" TargetMode="External"/><Relationship Id="rId9" Type="http://schemas.openxmlformats.org/officeDocument/2006/relationships/hyperlink" Target="https://sports.yahoo.com/mlb/players/9116" TargetMode="External"/><Relationship Id="rId180" Type="http://schemas.openxmlformats.org/officeDocument/2006/relationships/hyperlink" Target="https://sports.yahoo.com/mlb/players/8034" TargetMode="External"/><Relationship Id="rId210" Type="http://schemas.openxmlformats.org/officeDocument/2006/relationships/hyperlink" Target="https://sports.yahoo.com/mlb/players/7912" TargetMode="External"/><Relationship Id="rId215" Type="http://schemas.openxmlformats.org/officeDocument/2006/relationships/hyperlink" Target="https://sports.yahoo.com/mlb/players/9414" TargetMode="External"/><Relationship Id="rId236" Type="http://schemas.openxmlformats.org/officeDocument/2006/relationships/hyperlink" Target="https://sports.yahoo.com/mlb/players/9267" TargetMode="External"/><Relationship Id="rId257" Type="http://schemas.openxmlformats.org/officeDocument/2006/relationships/hyperlink" Target="https://sports.yahoo.com/mlb/players/8329" TargetMode="External"/><Relationship Id="rId278" Type="http://schemas.openxmlformats.org/officeDocument/2006/relationships/hyperlink" Target="https://sports.yahoo.com/mlb/players/9884" TargetMode="External"/><Relationship Id="rId26" Type="http://schemas.openxmlformats.org/officeDocument/2006/relationships/hyperlink" Target="https://sports.yahoo.com/mlb/players/7468" TargetMode="External"/><Relationship Id="rId231" Type="http://schemas.openxmlformats.org/officeDocument/2006/relationships/hyperlink" Target="https://sports.yahoo.com/mlb/players/7639" TargetMode="External"/><Relationship Id="rId252" Type="http://schemas.openxmlformats.org/officeDocument/2006/relationships/hyperlink" Target="https://sports.yahoo.com/mlb/players/9329" TargetMode="External"/><Relationship Id="rId273" Type="http://schemas.openxmlformats.org/officeDocument/2006/relationships/hyperlink" Target="https://sports.yahoo.com/mlb/players/8609" TargetMode="External"/><Relationship Id="rId294" Type="http://schemas.openxmlformats.org/officeDocument/2006/relationships/hyperlink" Target="https://sports.yahoo.com/mlb/players/9990" TargetMode="External"/><Relationship Id="rId47" Type="http://schemas.openxmlformats.org/officeDocument/2006/relationships/hyperlink" Target="https://sports.yahoo.com/mlb/players/8185" TargetMode="External"/><Relationship Id="rId68" Type="http://schemas.openxmlformats.org/officeDocument/2006/relationships/hyperlink" Target="https://sports.yahoo.com/mlb/players/7628" TargetMode="External"/><Relationship Id="rId89" Type="http://schemas.openxmlformats.org/officeDocument/2006/relationships/hyperlink" Target="https://sports.yahoo.com/mlb/players/9542" TargetMode="External"/><Relationship Id="rId112" Type="http://schemas.openxmlformats.org/officeDocument/2006/relationships/hyperlink" Target="https://sports.yahoo.com/mlb/players/8300" TargetMode="External"/><Relationship Id="rId133" Type="http://schemas.openxmlformats.org/officeDocument/2006/relationships/hyperlink" Target="https://sports.yahoo.com/mlb/players/8849" TargetMode="External"/><Relationship Id="rId154" Type="http://schemas.openxmlformats.org/officeDocument/2006/relationships/hyperlink" Target="https://sports.yahoo.com/mlb/players/7488" TargetMode="External"/><Relationship Id="rId175" Type="http://schemas.openxmlformats.org/officeDocument/2006/relationships/hyperlink" Target="https://sports.yahoo.com/mlb/players/7964" TargetMode="External"/><Relationship Id="rId196" Type="http://schemas.openxmlformats.org/officeDocument/2006/relationships/hyperlink" Target="https://sports.yahoo.com/mlb/players/9902" TargetMode="External"/><Relationship Id="rId200" Type="http://schemas.openxmlformats.org/officeDocument/2006/relationships/hyperlink" Target="https://sports.yahoo.com/mlb/players/9093" TargetMode="External"/><Relationship Id="rId16" Type="http://schemas.openxmlformats.org/officeDocument/2006/relationships/hyperlink" Target="https://sports.yahoo.com/mlb/players/9098" TargetMode="External"/><Relationship Id="rId221" Type="http://schemas.openxmlformats.org/officeDocument/2006/relationships/hyperlink" Target="https://sports.yahoo.com/mlb/players/8859" TargetMode="External"/><Relationship Id="rId242" Type="http://schemas.openxmlformats.org/officeDocument/2006/relationships/hyperlink" Target="https://sports.yahoo.com/mlb/players/9634" TargetMode="External"/><Relationship Id="rId263" Type="http://schemas.openxmlformats.org/officeDocument/2006/relationships/hyperlink" Target="https://sports.yahoo.com/mlb/players/9272" TargetMode="External"/><Relationship Id="rId284" Type="http://schemas.openxmlformats.org/officeDocument/2006/relationships/hyperlink" Target="https://sports.yahoo.com/mlb/players/8771" TargetMode="External"/><Relationship Id="rId37" Type="http://schemas.openxmlformats.org/officeDocument/2006/relationships/hyperlink" Target="https://sports.yahoo.com/mlb/players/8575" TargetMode="External"/><Relationship Id="rId58" Type="http://schemas.openxmlformats.org/officeDocument/2006/relationships/hyperlink" Target="https://sports.yahoo.com/mlb/players/9809" TargetMode="External"/><Relationship Id="rId79" Type="http://schemas.openxmlformats.org/officeDocument/2006/relationships/hyperlink" Target="https://sports.yahoo.com/mlb/players/9729" TargetMode="External"/><Relationship Id="rId102" Type="http://schemas.openxmlformats.org/officeDocument/2006/relationships/hyperlink" Target="https://sports.yahoo.com/mlb/players/8344" TargetMode="External"/><Relationship Id="rId123" Type="http://schemas.openxmlformats.org/officeDocument/2006/relationships/hyperlink" Target="https://sports.yahoo.com/mlb/players/7497" TargetMode="External"/><Relationship Id="rId144" Type="http://schemas.openxmlformats.org/officeDocument/2006/relationships/hyperlink" Target="https://sports.yahoo.com/mlb/players/7026" TargetMode="External"/><Relationship Id="rId90" Type="http://schemas.openxmlformats.org/officeDocument/2006/relationships/hyperlink" Target="https://sports.yahoo.com/mlb/players/8875" TargetMode="External"/><Relationship Id="rId165" Type="http://schemas.openxmlformats.org/officeDocument/2006/relationships/hyperlink" Target="https://sports.yahoo.com/mlb/players/9217" TargetMode="External"/><Relationship Id="rId186" Type="http://schemas.openxmlformats.org/officeDocument/2006/relationships/hyperlink" Target="https://sports.yahoo.com/mlb/players/8171" TargetMode="External"/><Relationship Id="rId211" Type="http://schemas.openxmlformats.org/officeDocument/2006/relationships/hyperlink" Target="https://sports.yahoo.com/mlb/players/9319" TargetMode="External"/><Relationship Id="rId232" Type="http://schemas.openxmlformats.org/officeDocument/2006/relationships/hyperlink" Target="https://sports.yahoo.com/mlb/players/8394" TargetMode="External"/><Relationship Id="rId253" Type="http://schemas.openxmlformats.org/officeDocument/2006/relationships/hyperlink" Target="https://sports.yahoo.com/mlb/players/9095" TargetMode="External"/><Relationship Id="rId274" Type="http://schemas.openxmlformats.org/officeDocument/2006/relationships/hyperlink" Target="https://sports.yahoo.com/mlb/players/7455" TargetMode="External"/><Relationship Id="rId295" Type="http://schemas.openxmlformats.org/officeDocument/2006/relationships/hyperlink" Target="https://sports.yahoo.com/mlb/players/8728" TargetMode="External"/><Relationship Id="rId27" Type="http://schemas.openxmlformats.org/officeDocument/2006/relationships/hyperlink" Target="https://sports.yahoo.com/mlb/players/8631" TargetMode="External"/><Relationship Id="rId48" Type="http://schemas.openxmlformats.org/officeDocument/2006/relationships/hyperlink" Target="https://sports.yahoo.com/mlb/players/8400" TargetMode="External"/><Relationship Id="rId69" Type="http://schemas.openxmlformats.org/officeDocument/2006/relationships/hyperlink" Target="https://sports.yahoo.com/mlb/players/7066" TargetMode="External"/><Relationship Id="rId113" Type="http://schemas.openxmlformats.org/officeDocument/2006/relationships/hyperlink" Target="https://sports.yahoo.com/mlb/players/8627" TargetMode="External"/><Relationship Id="rId134" Type="http://schemas.openxmlformats.org/officeDocument/2006/relationships/hyperlink" Target="https://sports.yahoo.com/mlb/players/7790" TargetMode="External"/><Relationship Id="rId80" Type="http://schemas.openxmlformats.org/officeDocument/2006/relationships/hyperlink" Target="https://sports.yahoo.com/mlb/players/9575" TargetMode="External"/><Relationship Id="rId155" Type="http://schemas.openxmlformats.org/officeDocument/2006/relationships/hyperlink" Target="https://sports.yahoo.com/mlb/players/7311" TargetMode="External"/><Relationship Id="rId176" Type="http://schemas.openxmlformats.org/officeDocument/2006/relationships/hyperlink" Target="https://sports.yahoo.com/mlb/players/9586" TargetMode="External"/><Relationship Id="rId197" Type="http://schemas.openxmlformats.org/officeDocument/2006/relationships/hyperlink" Target="https://sports.yahoo.com/mlb/players/9092" TargetMode="External"/><Relationship Id="rId201" Type="http://schemas.openxmlformats.org/officeDocument/2006/relationships/hyperlink" Target="https://sports.yahoo.com/mlb/players/8641" TargetMode="External"/><Relationship Id="rId222" Type="http://schemas.openxmlformats.org/officeDocument/2006/relationships/hyperlink" Target="https://sports.yahoo.com/mlb/players/7938" TargetMode="External"/><Relationship Id="rId243" Type="http://schemas.openxmlformats.org/officeDocument/2006/relationships/hyperlink" Target="https://sports.yahoo.com/mlb/players/9228" TargetMode="External"/><Relationship Id="rId264" Type="http://schemas.openxmlformats.org/officeDocument/2006/relationships/hyperlink" Target="https://sports.yahoo.com/mlb/players/9266" TargetMode="External"/><Relationship Id="rId285" Type="http://schemas.openxmlformats.org/officeDocument/2006/relationships/hyperlink" Target="https://sports.yahoo.com/mlb/players/8759" TargetMode="External"/><Relationship Id="rId17" Type="http://schemas.openxmlformats.org/officeDocument/2006/relationships/hyperlink" Target="https://sports.yahoo.com/mlb/players/8180" TargetMode="External"/><Relationship Id="rId38" Type="http://schemas.openxmlformats.org/officeDocument/2006/relationships/hyperlink" Target="https://sports.yahoo.com/mlb/players/8984" TargetMode="External"/><Relationship Id="rId59" Type="http://schemas.openxmlformats.org/officeDocument/2006/relationships/hyperlink" Target="https://sports.yahoo.com/mlb/players/8282" TargetMode="External"/><Relationship Id="rId103" Type="http://schemas.openxmlformats.org/officeDocument/2006/relationships/hyperlink" Target="https://sports.yahoo.com/mlb/players/8623" TargetMode="External"/><Relationship Id="rId124" Type="http://schemas.openxmlformats.org/officeDocument/2006/relationships/hyperlink" Target="https://sports.yahoo.com/mlb/players/8619" TargetMode="External"/><Relationship Id="rId70" Type="http://schemas.openxmlformats.org/officeDocument/2006/relationships/hyperlink" Target="https://sports.yahoo.com/mlb/players/9103" TargetMode="External"/><Relationship Id="rId91" Type="http://schemas.openxmlformats.org/officeDocument/2006/relationships/hyperlink" Target="https://sports.yahoo.com/mlb/players/8634" TargetMode="External"/><Relationship Id="rId145" Type="http://schemas.openxmlformats.org/officeDocument/2006/relationships/hyperlink" Target="https://sports.yahoo.com/mlb/players/7715" TargetMode="External"/><Relationship Id="rId166" Type="http://schemas.openxmlformats.org/officeDocument/2006/relationships/hyperlink" Target="https://sports.yahoo.com/mlb/players/9459" TargetMode="External"/><Relationship Id="rId187" Type="http://schemas.openxmlformats.org/officeDocument/2006/relationships/hyperlink" Target="https://sports.yahoo.com/mlb/players/8571" TargetMode="External"/><Relationship Id="rId1" Type="http://schemas.openxmlformats.org/officeDocument/2006/relationships/hyperlink" Target="https://sports.yahoo.com/mlb/players/8861" TargetMode="External"/><Relationship Id="rId212" Type="http://schemas.openxmlformats.org/officeDocument/2006/relationships/hyperlink" Target="https://sports.yahoo.com/mlb/players/7498" TargetMode="External"/><Relationship Id="rId233" Type="http://schemas.openxmlformats.org/officeDocument/2006/relationships/hyperlink" Target="https://sports.yahoo.com/mlb/players/9193" TargetMode="External"/><Relationship Id="rId254" Type="http://schemas.openxmlformats.org/officeDocument/2006/relationships/hyperlink" Target="https://sports.yahoo.com/mlb/players/9376" TargetMode="External"/><Relationship Id="rId28" Type="http://schemas.openxmlformats.org/officeDocument/2006/relationships/hyperlink" Target="https://sports.yahoo.com/mlb/players/7029" TargetMode="External"/><Relationship Id="rId49" Type="http://schemas.openxmlformats.org/officeDocument/2006/relationships/hyperlink" Target="https://sports.yahoo.com/mlb/players/9321" TargetMode="External"/><Relationship Id="rId114" Type="http://schemas.openxmlformats.org/officeDocument/2006/relationships/hyperlink" Target="https://sports.yahoo.com/mlb/players/8443" TargetMode="External"/><Relationship Id="rId275" Type="http://schemas.openxmlformats.org/officeDocument/2006/relationships/hyperlink" Target="https://sports.yahoo.com/mlb/players/9438" TargetMode="External"/><Relationship Id="rId296" Type="http://schemas.openxmlformats.org/officeDocument/2006/relationships/hyperlink" Target="https://sports.yahoo.com/mlb/players/9567" TargetMode="External"/><Relationship Id="rId60" Type="http://schemas.openxmlformats.org/officeDocument/2006/relationships/hyperlink" Target="https://sports.yahoo.com/mlb/players/9317" TargetMode="External"/><Relationship Id="rId81" Type="http://schemas.openxmlformats.org/officeDocument/2006/relationships/hyperlink" Target="https://sports.yahoo.com/mlb/players/7779" TargetMode="External"/><Relationship Id="rId135" Type="http://schemas.openxmlformats.org/officeDocument/2006/relationships/hyperlink" Target="https://sports.yahoo.com/mlb/players/7504" TargetMode="External"/><Relationship Id="rId156" Type="http://schemas.openxmlformats.org/officeDocument/2006/relationships/hyperlink" Target="https://sports.yahoo.com/mlb/players/9609" TargetMode="External"/><Relationship Id="rId177" Type="http://schemas.openxmlformats.org/officeDocument/2006/relationships/hyperlink" Target="https://sports.yahoo.com/mlb/players/9124" TargetMode="External"/><Relationship Id="rId198" Type="http://schemas.openxmlformats.org/officeDocument/2006/relationships/hyperlink" Target="https://sports.yahoo.com/mlb/players/7590" TargetMode="External"/><Relationship Id="rId202" Type="http://schemas.openxmlformats.org/officeDocument/2006/relationships/hyperlink" Target="https://sports.yahoo.com/mlb/players/8090" TargetMode="External"/><Relationship Id="rId223" Type="http://schemas.openxmlformats.org/officeDocument/2006/relationships/hyperlink" Target="https://sports.yahoo.com/mlb/players/9108" TargetMode="External"/><Relationship Id="rId244" Type="http://schemas.openxmlformats.org/officeDocument/2006/relationships/hyperlink" Target="https://sports.yahoo.com/mlb/players/8588" TargetMode="External"/><Relationship Id="rId18" Type="http://schemas.openxmlformats.org/officeDocument/2006/relationships/hyperlink" Target="https://sports.yahoo.com/mlb/players/8193" TargetMode="External"/><Relationship Id="rId39" Type="http://schemas.openxmlformats.org/officeDocument/2006/relationships/hyperlink" Target="https://sports.yahoo.com/mlb/players/8370" TargetMode="External"/><Relationship Id="rId265" Type="http://schemas.openxmlformats.org/officeDocument/2006/relationships/hyperlink" Target="https://sports.yahoo.com/mlb/players/7574" TargetMode="External"/><Relationship Id="rId286" Type="http://schemas.openxmlformats.org/officeDocument/2006/relationships/hyperlink" Target="https://sports.yahoo.com/mlb/players/6953" TargetMode="External"/><Relationship Id="rId50" Type="http://schemas.openxmlformats.org/officeDocument/2006/relationships/hyperlink" Target="https://sports.yahoo.com/mlb/players/9758" TargetMode="External"/><Relationship Id="rId104" Type="http://schemas.openxmlformats.org/officeDocument/2006/relationships/hyperlink" Target="https://sports.yahoo.com/mlb/players/9323" TargetMode="External"/><Relationship Id="rId125" Type="http://schemas.openxmlformats.org/officeDocument/2006/relationships/hyperlink" Target="https://sports.yahoo.com/mlb/players/7627" TargetMode="External"/><Relationship Id="rId146" Type="http://schemas.openxmlformats.org/officeDocument/2006/relationships/hyperlink" Target="https://sports.yahoo.com/mlb/players/9019" TargetMode="External"/><Relationship Id="rId167" Type="http://schemas.openxmlformats.org/officeDocument/2006/relationships/hyperlink" Target="https://sports.yahoo.com/mlb/players/9456" TargetMode="External"/><Relationship Id="rId188" Type="http://schemas.openxmlformats.org/officeDocument/2006/relationships/hyperlink" Target="https://sports.yahoo.com/mlb/players/5275" TargetMode="External"/></Relationships>
</file>

<file path=xl/worksheets/_rels/sheet21.xml.rels><?xml version="1.0" encoding="UTF-8" standalone="yes"?>
<Relationships xmlns="http://schemas.openxmlformats.org/package/2006/relationships"><Relationship Id="rId117" Type="http://schemas.openxmlformats.org/officeDocument/2006/relationships/hyperlink" Target="https://sports.yahoo.com/mlb/players/9296" TargetMode="External"/><Relationship Id="rId21" Type="http://schemas.openxmlformats.org/officeDocument/2006/relationships/hyperlink" Target="https://sports.yahoo.com/mlb/players/7708" TargetMode="External"/><Relationship Id="rId42" Type="http://schemas.openxmlformats.org/officeDocument/2006/relationships/hyperlink" Target="https://sports.yahoo.com/mlb/players/8200" TargetMode="External"/><Relationship Id="rId63" Type="http://schemas.openxmlformats.org/officeDocument/2006/relationships/hyperlink" Target="https://sports.yahoo.com/mlb/players/7490" TargetMode="External"/><Relationship Id="rId84" Type="http://schemas.openxmlformats.org/officeDocument/2006/relationships/hyperlink" Target="https://sports.yahoo.com/mlb/players/9011" TargetMode="External"/><Relationship Id="rId138" Type="http://schemas.openxmlformats.org/officeDocument/2006/relationships/hyperlink" Target="https://sports.yahoo.com/mlb/players/9317" TargetMode="External"/><Relationship Id="rId159" Type="http://schemas.openxmlformats.org/officeDocument/2006/relationships/hyperlink" Target="https://sports.yahoo.com/mlb/players/8395" TargetMode="External"/><Relationship Id="rId170" Type="http://schemas.openxmlformats.org/officeDocument/2006/relationships/hyperlink" Target="https://sports.yahoo.com/mlb/players/7048" TargetMode="External"/><Relationship Id="rId191" Type="http://schemas.openxmlformats.org/officeDocument/2006/relationships/hyperlink" Target="https://sports.yahoo.com/mlb/players/6679" TargetMode="External"/><Relationship Id="rId205" Type="http://schemas.openxmlformats.org/officeDocument/2006/relationships/hyperlink" Target="https://sports.yahoo.com/mlb/players/7975" TargetMode="External"/><Relationship Id="rId226" Type="http://schemas.openxmlformats.org/officeDocument/2006/relationships/hyperlink" Target="https://sports.yahoo.com/mlb/players/9415" TargetMode="External"/><Relationship Id="rId247" Type="http://schemas.openxmlformats.org/officeDocument/2006/relationships/hyperlink" Target="https://sports.yahoo.com/mlb/players/9320" TargetMode="External"/><Relationship Id="rId107" Type="http://schemas.openxmlformats.org/officeDocument/2006/relationships/hyperlink" Target="https://sports.yahoo.com/mlb/players/8623" TargetMode="External"/><Relationship Id="rId268" Type="http://schemas.openxmlformats.org/officeDocument/2006/relationships/hyperlink" Target="https://sports.yahoo.com/mlb/players/9007" TargetMode="External"/><Relationship Id="rId289" Type="http://schemas.openxmlformats.org/officeDocument/2006/relationships/hyperlink" Target="https://sports.yahoo.com/mlb/players/7547" TargetMode="External"/><Relationship Id="rId11" Type="http://schemas.openxmlformats.org/officeDocument/2006/relationships/hyperlink" Target="https://sports.yahoo.com/mlb/players/6014" TargetMode="External"/><Relationship Id="rId32" Type="http://schemas.openxmlformats.org/officeDocument/2006/relationships/hyperlink" Target="https://sports.yahoo.com/mlb/players/8285" TargetMode="External"/><Relationship Id="rId53" Type="http://schemas.openxmlformats.org/officeDocument/2006/relationships/hyperlink" Target="https://sports.yahoo.com/mlb/players/7613" TargetMode="External"/><Relationship Id="rId74" Type="http://schemas.openxmlformats.org/officeDocument/2006/relationships/hyperlink" Target="https://sports.yahoo.com/mlb/players/9459" TargetMode="External"/><Relationship Id="rId128" Type="http://schemas.openxmlformats.org/officeDocument/2006/relationships/hyperlink" Target="https://sports.yahoo.com/mlb/players/7829" TargetMode="External"/><Relationship Id="rId149" Type="http://schemas.openxmlformats.org/officeDocument/2006/relationships/hyperlink" Target="https://sports.yahoo.com/mlb/players/8861" TargetMode="External"/><Relationship Id="rId5" Type="http://schemas.openxmlformats.org/officeDocument/2006/relationships/hyperlink" Target="https://sports.yahoo.com/mlb/players/8629" TargetMode="External"/><Relationship Id="rId95" Type="http://schemas.openxmlformats.org/officeDocument/2006/relationships/hyperlink" Target="https://sports.yahoo.com/mlb/players/8853" TargetMode="External"/><Relationship Id="rId160" Type="http://schemas.openxmlformats.org/officeDocument/2006/relationships/hyperlink" Target="https://sports.yahoo.com/mlb/players/9351" TargetMode="External"/><Relationship Id="rId181" Type="http://schemas.openxmlformats.org/officeDocument/2006/relationships/hyperlink" Target="https://sports.yahoo.com/mlb/players/7290" TargetMode="External"/><Relationship Id="rId216" Type="http://schemas.openxmlformats.org/officeDocument/2006/relationships/hyperlink" Target="https://sports.yahoo.com/mlb/players/9613" TargetMode="External"/><Relationship Id="rId237" Type="http://schemas.openxmlformats.org/officeDocument/2006/relationships/hyperlink" Target="https://sports.yahoo.com/mlb/players/7572" TargetMode="External"/><Relationship Id="rId258" Type="http://schemas.openxmlformats.org/officeDocument/2006/relationships/hyperlink" Target="https://sports.yahoo.com/mlb/players/8281" TargetMode="External"/><Relationship Id="rId279" Type="http://schemas.openxmlformats.org/officeDocument/2006/relationships/hyperlink" Target="https://sports.yahoo.com/mlb/players/9319" TargetMode="External"/><Relationship Id="rId22" Type="http://schemas.openxmlformats.org/officeDocument/2006/relationships/hyperlink" Target="https://sports.yahoo.com/mlb/players/9078" TargetMode="External"/><Relationship Id="rId43" Type="http://schemas.openxmlformats.org/officeDocument/2006/relationships/hyperlink" Target="https://sports.yahoo.com/mlb/players/8588" TargetMode="External"/><Relationship Id="rId64" Type="http://schemas.openxmlformats.org/officeDocument/2006/relationships/hyperlink" Target="https://sports.yahoo.com/mlb/players/7311" TargetMode="External"/><Relationship Id="rId118" Type="http://schemas.openxmlformats.org/officeDocument/2006/relationships/hyperlink" Target="https://sports.yahoo.com/mlb/players/6603" TargetMode="External"/><Relationship Id="rId139" Type="http://schemas.openxmlformats.org/officeDocument/2006/relationships/hyperlink" Target="https://sports.yahoo.com/mlb/players/8650" TargetMode="External"/><Relationship Id="rId290" Type="http://schemas.openxmlformats.org/officeDocument/2006/relationships/hyperlink" Target="https://sports.yahoo.com/mlb/players/7926" TargetMode="External"/><Relationship Id="rId85" Type="http://schemas.openxmlformats.org/officeDocument/2006/relationships/hyperlink" Target="https://sports.yahoo.com/mlb/players/9721" TargetMode="External"/><Relationship Id="rId150" Type="http://schemas.openxmlformats.org/officeDocument/2006/relationships/hyperlink" Target="https://sports.yahoo.com/mlb/players/8967" TargetMode="External"/><Relationship Id="rId171" Type="http://schemas.openxmlformats.org/officeDocument/2006/relationships/hyperlink" Target="https://sports.yahoo.com/mlb/players/8287" TargetMode="External"/><Relationship Id="rId192" Type="http://schemas.openxmlformats.org/officeDocument/2006/relationships/hyperlink" Target="https://sports.yahoo.com/mlb/players/8644" TargetMode="External"/><Relationship Id="rId206" Type="http://schemas.openxmlformats.org/officeDocument/2006/relationships/hyperlink" Target="https://sports.yahoo.com/mlb/players/6525" TargetMode="External"/><Relationship Id="rId227" Type="http://schemas.openxmlformats.org/officeDocument/2006/relationships/hyperlink" Target="https://sports.yahoo.com/mlb/players/8699" TargetMode="External"/><Relationship Id="rId248" Type="http://schemas.openxmlformats.org/officeDocument/2006/relationships/hyperlink" Target="https://sports.yahoo.com/mlb/players/9111" TargetMode="External"/><Relationship Id="rId269" Type="http://schemas.openxmlformats.org/officeDocument/2006/relationships/hyperlink" Target="https://sports.yahoo.com/mlb/players/7977" TargetMode="External"/><Relationship Id="rId12" Type="http://schemas.openxmlformats.org/officeDocument/2006/relationships/hyperlink" Target="https://sports.yahoo.com/mlb/players/7744" TargetMode="External"/><Relationship Id="rId33" Type="http://schemas.openxmlformats.org/officeDocument/2006/relationships/hyperlink" Target="https://sports.yahoo.com/mlb/players/8953" TargetMode="External"/><Relationship Id="rId108" Type="http://schemas.openxmlformats.org/officeDocument/2006/relationships/hyperlink" Target="https://sports.yahoo.com/mlb/players/7913" TargetMode="External"/><Relationship Id="rId129" Type="http://schemas.openxmlformats.org/officeDocument/2006/relationships/hyperlink" Target="https://sports.yahoo.com/mlb/players/9795" TargetMode="External"/><Relationship Id="rId280" Type="http://schemas.openxmlformats.org/officeDocument/2006/relationships/hyperlink" Target="https://sports.yahoo.com/mlb/players/8859" TargetMode="External"/><Relationship Id="rId54" Type="http://schemas.openxmlformats.org/officeDocument/2006/relationships/hyperlink" Target="https://sports.yahoo.com/mlb/players/7792" TargetMode="External"/><Relationship Id="rId75" Type="http://schemas.openxmlformats.org/officeDocument/2006/relationships/hyperlink" Target="https://sports.yahoo.com/mlb/players/8179" TargetMode="External"/><Relationship Id="rId96" Type="http://schemas.openxmlformats.org/officeDocument/2006/relationships/hyperlink" Target="https://sports.yahoo.com/mlb/players/8857" TargetMode="External"/><Relationship Id="rId140" Type="http://schemas.openxmlformats.org/officeDocument/2006/relationships/hyperlink" Target="https://sports.yahoo.com/mlb/players/8554" TargetMode="External"/><Relationship Id="rId161" Type="http://schemas.openxmlformats.org/officeDocument/2006/relationships/hyperlink" Target="https://sports.yahoo.com/mlb/players/7062" TargetMode="External"/><Relationship Id="rId182" Type="http://schemas.openxmlformats.org/officeDocument/2006/relationships/hyperlink" Target="https://sports.yahoo.com/mlb/players/8619" TargetMode="External"/><Relationship Id="rId217" Type="http://schemas.openxmlformats.org/officeDocument/2006/relationships/hyperlink" Target="https://sports.yahoo.com/mlb/players/7156" TargetMode="External"/><Relationship Id="rId6" Type="http://schemas.openxmlformats.org/officeDocument/2006/relationships/hyperlink" Target="https://sports.yahoo.com/mlb/players/7914" TargetMode="External"/><Relationship Id="rId238" Type="http://schemas.openxmlformats.org/officeDocument/2006/relationships/hyperlink" Target="https://sports.yahoo.com/mlb/players/8873" TargetMode="External"/><Relationship Id="rId259" Type="http://schemas.openxmlformats.org/officeDocument/2006/relationships/hyperlink" Target="https://sports.yahoo.com/mlb/players/7711" TargetMode="External"/><Relationship Id="rId23" Type="http://schemas.openxmlformats.org/officeDocument/2006/relationships/hyperlink" Target="https://sports.yahoo.com/mlb/players/8641" TargetMode="External"/><Relationship Id="rId119" Type="http://schemas.openxmlformats.org/officeDocument/2006/relationships/hyperlink" Target="https://sports.yahoo.com/mlb/players/8996" TargetMode="External"/><Relationship Id="rId270" Type="http://schemas.openxmlformats.org/officeDocument/2006/relationships/hyperlink" Target="https://sports.yahoo.com/mlb/players/7912" TargetMode="External"/><Relationship Id="rId291" Type="http://schemas.openxmlformats.org/officeDocument/2006/relationships/hyperlink" Target="https://sports.yahoo.com/mlb/players/8958" TargetMode="External"/><Relationship Id="rId44" Type="http://schemas.openxmlformats.org/officeDocument/2006/relationships/hyperlink" Target="https://sports.yahoo.com/mlb/players/9102" TargetMode="External"/><Relationship Id="rId65" Type="http://schemas.openxmlformats.org/officeDocument/2006/relationships/hyperlink" Target="https://sports.yahoo.com/mlb/players/8957" TargetMode="External"/><Relationship Id="rId86" Type="http://schemas.openxmlformats.org/officeDocument/2006/relationships/hyperlink" Target="https://sports.yahoo.com/mlb/players/9299" TargetMode="External"/><Relationship Id="rId130" Type="http://schemas.openxmlformats.org/officeDocument/2006/relationships/hyperlink" Target="https://sports.yahoo.com/mlb/players/7754" TargetMode="External"/><Relationship Id="rId151" Type="http://schemas.openxmlformats.org/officeDocument/2006/relationships/hyperlink" Target="https://sports.yahoo.com/mlb/players/6039" TargetMode="External"/><Relationship Id="rId172" Type="http://schemas.openxmlformats.org/officeDocument/2006/relationships/hyperlink" Target="https://sports.yahoo.com/mlb/players/9121" TargetMode="External"/><Relationship Id="rId193" Type="http://schemas.openxmlformats.org/officeDocument/2006/relationships/hyperlink" Target="https://sports.yahoo.com/mlb/players/8635" TargetMode="External"/><Relationship Id="rId207" Type="http://schemas.openxmlformats.org/officeDocument/2006/relationships/hyperlink" Target="https://sports.yahoo.com/mlb/players/9716" TargetMode="External"/><Relationship Id="rId228" Type="http://schemas.openxmlformats.org/officeDocument/2006/relationships/hyperlink" Target="https://sports.yahoo.com/mlb/players/7701" TargetMode="External"/><Relationship Id="rId249" Type="http://schemas.openxmlformats.org/officeDocument/2006/relationships/hyperlink" Target="https://sports.yahoo.com/mlb/players/9015" TargetMode="External"/><Relationship Id="rId13" Type="http://schemas.openxmlformats.org/officeDocument/2006/relationships/hyperlink" Target="https://sports.yahoo.com/mlb/players/9657" TargetMode="External"/><Relationship Id="rId109" Type="http://schemas.openxmlformats.org/officeDocument/2006/relationships/hyperlink" Target="https://sports.yahoo.com/mlb/players/8627" TargetMode="External"/><Relationship Id="rId260" Type="http://schemas.openxmlformats.org/officeDocument/2006/relationships/hyperlink" Target="https://sports.yahoo.com/mlb/players/7944" TargetMode="External"/><Relationship Id="rId281" Type="http://schemas.openxmlformats.org/officeDocument/2006/relationships/hyperlink" Target="https://sports.yahoo.com/mlb/players/8874" TargetMode="External"/><Relationship Id="rId34" Type="http://schemas.openxmlformats.org/officeDocument/2006/relationships/hyperlink" Target="https://sports.yahoo.com/mlb/players/6423" TargetMode="External"/><Relationship Id="rId55" Type="http://schemas.openxmlformats.org/officeDocument/2006/relationships/hyperlink" Target="https://sports.yahoo.com/mlb/players/7837" TargetMode="External"/><Relationship Id="rId76" Type="http://schemas.openxmlformats.org/officeDocument/2006/relationships/hyperlink" Target="https://sports.yahoo.com/mlb/players/8458" TargetMode="External"/><Relationship Id="rId97" Type="http://schemas.openxmlformats.org/officeDocument/2006/relationships/hyperlink" Target="https://sports.yahoo.com/mlb/players/7254" TargetMode="External"/><Relationship Id="rId120" Type="http://schemas.openxmlformats.org/officeDocument/2006/relationships/hyperlink" Target="https://sports.yahoo.com/mlb/players/9341" TargetMode="External"/><Relationship Id="rId141" Type="http://schemas.openxmlformats.org/officeDocument/2006/relationships/hyperlink" Target="https://sports.yahoo.com/mlb/players/8099" TargetMode="External"/><Relationship Id="rId7" Type="http://schemas.openxmlformats.org/officeDocument/2006/relationships/hyperlink" Target="https://sports.yahoo.com/mlb/players/8171" TargetMode="External"/><Relationship Id="rId71" Type="http://schemas.openxmlformats.org/officeDocument/2006/relationships/hyperlink" Target="https://sports.yahoo.com/mlb/players/9693" TargetMode="External"/><Relationship Id="rId92" Type="http://schemas.openxmlformats.org/officeDocument/2006/relationships/hyperlink" Target="https://sports.yahoo.com/mlb/players/8875" TargetMode="External"/><Relationship Id="rId162" Type="http://schemas.openxmlformats.org/officeDocument/2006/relationships/hyperlink" Target="https://sports.yahoo.com/mlb/players/8645" TargetMode="External"/><Relationship Id="rId183" Type="http://schemas.openxmlformats.org/officeDocument/2006/relationships/hyperlink" Target="https://sports.yahoo.com/mlb/players/8863" TargetMode="External"/><Relationship Id="rId213" Type="http://schemas.openxmlformats.org/officeDocument/2006/relationships/hyperlink" Target="https://sports.yahoo.com/mlb/players/8621" TargetMode="External"/><Relationship Id="rId218" Type="http://schemas.openxmlformats.org/officeDocument/2006/relationships/hyperlink" Target="https://sports.yahoo.com/mlb/players/9557" TargetMode="External"/><Relationship Id="rId234" Type="http://schemas.openxmlformats.org/officeDocument/2006/relationships/hyperlink" Target="https://sports.yahoo.com/mlb/players/8406" TargetMode="External"/><Relationship Id="rId239" Type="http://schemas.openxmlformats.org/officeDocument/2006/relationships/hyperlink" Target="https://sports.yahoo.com/mlb/players/7163" TargetMode="External"/><Relationship Id="rId2" Type="http://schemas.openxmlformats.org/officeDocument/2006/relationships/hyperlink" Target="https://sports.yahoo.com/mlb/players/8578" TargetMode="External"/><Relationship Id="rId29" Type="http://schemas.openxmlformats.org/officeDocument/2006/relationships/hyperlink" Target="https://sports.yahoo.com/mlb/players/9672" TargetMode="External"/><Relationship Id="rId250" Type="http://schemas.openxmlformats.org/officeDocument/2006/relationships/hyperlink" Target="https://sports.yahoo.com/mlb/players/7072" TargetMode="External"/><Relationship Id="rId255" Type="http://schemas.openxmlformats.org/officeDocument/2006/relationships/hyperlink" Target="https://sports.yahoo.com/mlb/players/8622" TargetMode="External"/><Relationship Id="rId271" Type="http://schemas.openxmlformats.org/officeDocument/2006/relationships/hyperlink" Target="https://sports.yahoo.com/mlb/players/8589" TargetMode="External"/><Relationship Id="rId276" Type="http://schemas.openxmlformats.org/officeDocument/2006/relationships/hyperlink" Target="https://sports.yahoo.com/mlb/players/7253" TargetMode="External"/><Relationship Id="rId292" Type="http://schemas.openxmlformats.org/officeDocument/2006/relationships/hyperlink" Target="https://sports.yahoo.com/mlb/players/8174" TargetMode="External"/><Relationship Id="rId297" Type="http://schemas.openxmlformats.org/officeDocument/2006/relationships/hyperlink" Target="https://sports.yahoo.com/mlb/players/8652" TargetMode="External"/><Relationship Id="rId24" Type="http://schemas.openxmlformats.org/officeDocument/2006/relationships/hyperlink" Target="https://sports.yahoo.com/mlb/players/9534" TargetMode="External"/><Relationship Id="rId40" Type="http://schemas.openxmlformats.org/officeDocument/2006/relationships/hyperlink" Target="https://sports.yahoo.com/mlb/players/8620" TargetMode="External"/><Relationship Id="rId45" Type="http://schemas.openxmlformats.org/officeDocument/2006/relationships/hyperlink" Target="https://sports.yahoo.com/mlb/players/9846" TargetMode="External"/><Relationship Id="rId66" Type="http://schemas.openxmlformats.org/officeDocument/2006/relationships/hyperlink" Target="https://sports.yahoo.com/mlb/players/7382" TargetMode="External"/><Relationship Id="rId87" Type="http://schemas.openxmlformats.org/officeDocument/2006/relationships/hyperlink" Target="https://sports.yahoo.com/mlb/players/8333" TargetMode="External"/><Relationship Id="rId110" Type="http://schemas.openxmlformats.org/officeDocument/2006/relationships/hyperlink" Target="https://sports.yahoo.com/mlb/players/7614" TargetMode="External"/><Relationship Id="rId115" Type="http://schemas.openxmlformats.org/officeDocument/2006/relationships/hyperlink" Target="https://sports.yahoo.com/mlb/players/8262" TargetMode="External"/><Relationship Id="rId131" Type="http://schemas.openxmlformats.org/officeDocument/2006/relationships/hyperlink" Target="https://sports.yahoo.com/mlb/players/9107" TargetMode="External"/><Relationship Id="rId136" Type="http://schemas.openxmlformats.org/officeDocument/2006/relationships/hyperlink" Target="https://sports.yahoo.com/mlb/players/9701" TargetMode="External"/><Relationship Id="rId157" Type="http://schemas.openxmlformats.org/officeDocument/2006/relationships/hyperlink" Target="https://sports.yahoo.com/mlb/players/8289" TargetMode="External"/><Relationship Id="rId178" Type="http://schemas.openxmlformats.org/officeDocument/2006/relationships/hyperlink" Target="https://sports.yahoo.com/mlb/players/9682" TargetMode="External"/><Relationship Id="rId61" Type="http://schemas.openxmlformats.org/officeDocument/2006/relationships/hyperlink" Target="https://sports.yahoo.com/mlb/players/8723" TargetMode="External"/><Relationship Id="rId82" Type="http://schemas.openxmlformats.org/officeDocument/2006/relationships/hyperlink" Target="https://sports.yahoo.com/mlb/players/8338" TargetMode="External"/><Relationship Id="rId152" Type="http://schemas.openxmlformats.org/officeDocument/2006/relationships/hyperlink" Target="https://sports.yahoo.com/mlb/players/7850" TargetMode="External"/><Relationship Id="rId173" Type="http://schemas.openxmlformats.org/officeDocument/2006/relationships/hyperlink" Target="https://sports.yahoo.com/mlb/players/8618" TargetMode="External"/><Relationship Id="rId194" Type="http://schemas.openxmlformats.org/officeDocument/2006/relationships/hyperlink" Target="https://sports.yahoo.com/mlb/players/9104" TargetMode="External"/><Relationship Id="rId199" Type="http://schemas.openxmlformats.org/officeDocument/2006/relationships/hyperlink" Target="https://sports.yahoo.com/mlb/players/8849" TargetMode="External"/><Relationship Id="rId203" Type="http://schemas.openxmlformats.org/officeDocument/2006/relationships/hyperlink" Target="https://sports.yahoo.com/mlb/players/9019" TargetMode="External"/><Relationship Id="rId208" Type="http://schemas.openxmlformats.org/officeDocument/2006/relationships/hyperlink" Target="https://sports.yahoo.com/mlb/players/8084" TargetMode="External"/><Relationship Id="rId229" Type="http://schemas.openxmlformats.org/officeDocument/2006/relationships/hyperlink" Target="https://sports.yahoo.com/mlb/players/9422" TargetMode="External"/><Relationship Id="rId19" Type="http://schemas.openxmlformats.org/officeDocument/2006/relationships/hyperlink" Target="https://sports.yahoo.com/mlb/players/6922" TargetMode="External"/><Relationship Id="rId224" Type="http://schemas.openxmlformats.org/officeDocument/2006/relationships/hyperlink" Target="https://sports.yahoo.com/mlb/players/9781" TargetMode="External"/><Relationship Id="rId240" Type="http://schemas.openxmlformats.org/officeDocument/2006/relationships/hyperlink" Target="https://sports.yahoo.com/mlb/players/7812" TargetMode="External"/><Relationship Id="rId245" Type="http://schemas.openxmlformats.org/officeDocument/2006/relationships/hyperlink" Target="https://sports.yahoo.com/mlb/players/9128" TargetMode="External"/><Relationship Id="rId261" Type="http://schemas.openxmlformats.org/officeDocument/2006/relationships/hyperlink" Target="https://sports.yahoo.com/mlb/players/9310" TargetMode="External"/><Relationship Id="rId266" Type="http://schemas.openxmlformats.org/officeDocument/2006/relationships/hyperlink" Target="https://sports.yahoo.com/mlb/players/9089" TargetMode="External"/><Relationship Id="rId287" Type="http://schemas.openxmlformats.org/officeDocument/2006/relationships/hyperlink" Target="https://sports.yahoo.com/mlb/players/8529" TargetMode="External"/><Relationship Id="rId14" Type="http://schemas.openxmlformats.org/officeDocument/2006/relationships/hyperlink" Target="https://sports.yahoo.com/mlb/players/7487" TargetMode="External"/><Relationship Id="rId30" Type="http://schemas.openxmlformats.org/officeDocument/2006/relationships/hyperlink" Target="https://sports.yahoo.com/mlb/players/9540" TargetMode="External"/><Relationship Id="rId35" Type="http://schemas.openxmlformats.org/officeDocument/2006/relationships/hyperlink" Target="https://sports.yahoo.com/mlb/players/9385" TargetMode="External"/><Relationship Id="rId56" Type="http://schemas.openxmlformats.org/officeDocument/2006/relationships/hyperlink" Target="https://sports.yahoo.com/mlb/players/6571" TargetMode="External"/><Relationship Id="rId77" Type="http://schemas.openxmlformats.org/officeDocument/2006/relationships/hyperlink" Target="https://sports.yahoo.com/mlb/players/9063" TargetMode="External"/><Relationship Id="rId100" Type="http://schemas.openxmlformats.org/officeDocument/2006/relationships/hyperlink" Target="https://sports.yahoo.com/mlb/players/6788" TargetMode="External"/><Relationship Id="rId105" Type="http://schemas.openxmlformats.org/officeDocument/2006/relationships/hyperlink" Target="https://sports.yahoo.com/mlb/players/8846" TargetMode="External"/><Relationship Id="rId126" Type="http://schemas.openxmlformats.org/officeDocument/2006/relationships/hyperlink" Target="https://sports.yahoo.com/mlb/players/8169" TargetMode="External"/><Relationship Id="rId147" Type="http://schemas.openxmlformats.org/officeDocument/2006/relationships/hyperlink" Target="https://sports.yahoo.com/mlb/players/9068" TargetMode="External"/><Relationship Id="rId168" Type="http://schemas.openxmlformats.org/officeDocument/2006/relationships/hyperlink" Target="https://sports.yahoo.com/mlb/players/8590" TargetMode="External"/><Relationship Id="rId282" Type="http://schemas.openxmlformats.org/officeDocument/2006/relationships/hyperlink" Target="https://sports.yahoo.com/mlb/players/7562" TargetMode="External"/><Relationship Id="rId8" Type="http://schemas.openxmlformats.org/officeDocument/2006/relationships/hyperlink" Target="https://sports.yahoo.com/mlb/players/8851" TargetMode="External"/><Relationship Id="rId51" Type="http://schemas.openxmlformats.org/officeDocument/2006/relationships/hyperlink" Target="https://sports.yahoo.com/mlb/players/8411" TargetMode="External"/><Relationship Id="rId72" Type="http://schemas.openxmlformats.org/officeDocument/2006/relationships/hyperlink" Target="https://sports.yahoo.com/mlb/players/9302" TargetMode="External"/><Relationship Id="rId93" Type="http://schemas.openxmlformats.org/officeDocument/2006/relationships/hyperlink" Target="https://sports.yahoo.com/mlb/players/7780" TargetMode="External"/><Relationship Id="rId98" Type="http://schemas.openxmlformats.org/officeDocument/2006/relationships/hyperlink" Target="https://sports.yahoo.com/mlb/players/7835" TargetMode="External"/><Relationship Id="rId121" Type="http://schemas.openxmlformats.org/officeDocument/2006/relationships/hyperlink" Target="https://sports.yahoo.com/mlb/players/8575" TargetMode="External"/><Relationship Id="rId142" Type="http://schemas.openxmlformats.org/officeDocument/2006/relationships/hyperlink" Target="https://sports.yahoo.com/mlb/players/9140" TargetMode="External"/><Relationship Id="rId163" Type="http://schemas.openxmlformats.org/officeDocument/2006/relationships/hyperlink" Target="https://sports.yahoo.com/mlb/players/7737" TargetMode="External"/><Relationship Id="rId184" Type="http://schemas.openxmlformats.org/officeDocument/2006/relationships/hyperlink" Target="https://sports.yahoo.com/mlb/players/8640" TargetMode="External"/><Relationship Id="rId189" Type="http://schemas.openxmlformats.org/officeDocument/2006/relationships/hyperlink" Target="https://sports.yahoo.com/mlb/players/8213" TargetMode="External"/><Relationship Id="rId219" Type="http://schemas.openxmlformats.org/officeDocument/2006/relationships/hyperlink" Target="https://sports.yahoo.com/mlb/players/9671" TargetMode="External"/><Relationship Id="rId3" Type="http://schemas.openxmlformats.org/officeDocument/2006/relationships/hyperlink" Target="https://sports.yahoo.com/mlb/players/8080" TargetMode="External"/><Relationship Id="rId214" Type="http://schemas.openxmlformats.org/officeDocument/2006/relationships/hyperlink" Target="https://sports.yahoo.com/mlb/players/8326" TargetMode="External"/><Relationship Id="rId230" Type="http://schemas.openxmlformats.org/officeDocument/2006/relationships/hyperlink" Target="https://sports.yahoo.com/mlb/players/8771" TargetMode="External"/><Relationship Id="rId235" Type="http://schemas.openxmlformats.org/officeDocument/2006/relationships/hyperlink" Target="https://sports.yahoo.com/mlb/players/7997" TargetMode="External"/><Relationship Id="rId251" Type="http://schemas.openxmlformats.org/officeDocument/2006/relationships/hyperlink" Target="https://sports.yahoo.com/mlb/players/9147" TargetMode="External"/><Relationship Id="rId256" Type="http://schemas.openxmlformats.org/officeDocument/2006/relationships/hyperlink" Target="https://sports.yahoo.com/mlb/players/8773" TargetMode="External"/><Relationship Id="rId277" Type="http://schemas.openxmlformats.org/officeDocument/2006/relationships/hyperlink" Target="https://sports.yahoo.com/mlb/players/7569" TargetMode="External"/><Relationship Id="rId298" Type="http://schemas.openxmlformats.org/officeDocument/2006/relationships/hyperlink" Target="https://sports.yahoo.com/mlb/players/7571" TargetMode="External"/><Relationship Id="rId25" Type="http://schemas.openxmlformats.org/officeDocument/2006/relationships/hyperlink" Target="https://sports.yahoo.com/mlb/players/9093" TargetMode="External"/><Relationship Id="rId46" Type="http://schemas.openxmlformats.org/officeDocument/2006/relationships/hyperlink" Target="https://sports.yahoo.com/mlb/players/9095" TargetMode="External"/><Relationship Id="rId67" Type="http://schemas.openxmlformats.org/officeDocument/2006/relationships/hyperlink" Target="https://sports.yahoo.com/mlb/players/9100" TargetMode="External"/><Relationship Id="rId116" Type="http://schemas.openxmlformats.org/officeDocument/2006/relationships/hyperlink" Target="https://sports.yahoo.com/mlb/players/9126" TargetMode="External"/><Relationship Id="rId137" Type="http://schemas.openxmlformats.org/officeDocument/2006/relationships/hyperlink" Target="https://sports.yahoo.com/mlb/players/8185" TargetMode="External"/><Relationship Id="rId158" Type="http://schemas.openxmlformats.org/officeDocument/2006/relationships/hyperlink" Target="https://sports.yahoo.com/mlb/players/6419" TargetMode="External"/><Relationship Id="rId272" Type="http://schemas.openxmlformats.org/officeDocument/2006/relationships/hyperlink" Target="https://sports.yahoo.com/mlb/players/7631" TargetMode="External"/><Relationship Id="rId293" Type="http://schemas.openxmlformats.org/officeDocument/2006/relationships/hyperlink" Target="https://sports.yahoo.com/mlb/players/8207" TargetMode="External"/><Relationship Id="rId20" Type="http://schemas.openxmlformats.org/officeDocument/2006/relationships/hyperlink" Target="https://sports.yahoo.com/mlb/players/7590" TargetMode="External"/><Relationship Id="rId41" Type="http://schemas.openxmlformats.org/officeDocument/2006/relationships/hyperlink" Target="https://sports.yahoo.com/mlb/players/6857" TargetMode="External"/><Relationship Id="rId62" Type="http://schemas.openxmlformats.org/officeDocument/2006/relationships/hyperlink" Target="https://sports.yahoo.com/mlb/players/7963" TargetMode="External"/><Relationship Id="rId83" Type="http://schemas.openxmlformats.org/officeDocument/2006/relationships/hyperlink" Target="https://sports.yahoo.com/mlb/players/9217" TargetMode="External"/><Relationship Id="rId88" Type="http://schemas.openxmlformats.org/officeDocument/2006/relationships/hyperlink" Target="https://sports.yahoo.com/mlb/players/8475" TargetMode="External"/><Relationship Id="rId111" Type="http://schemas.openxmlformats.org/officeDocument/2006/relationships/hyperlink" Target="https://sports.yahoo.com/mlb/players/7970" TargetMode="External"/><Relationship Id="rId132" Type="http://schemas.openxmlformats.org/officeDocument/2006/relationships/hyperlink" Target="https://sports.yahoo.com/mlb/players/8370" TargetMode="External"/><Relationship Id="rId153" Type="http://schemas.openxmlformats.org/officeDocument/2006/relationships/hyperlink" Target="https://sports.yahoo.com/mlb/players/9339" TargetMode="External"/><Relationship Id="rId174" Type="http://schemas.openxmlformats.org/officeDocument/2006/relationships/hyperlink" Target="https://sports.yahoo.com/mlb/players/7468" TargetMode="External"/><Relationship Id="rId179" Type="http://schemas.openxmlformats.org/officeDocument/2006/relationships/hyperlink" Target="https://sports.yahoo.com/mlb/players/8868" TargetMode="External"/><Relationship Id="rId195" Type="http://schemas.openxmlformats.org/officeDocument/2006/relationships/hyperlink" Target="https://sports.yahoo.com/mlb/players/7790" TargetMode="External"/><Relationship Id="rId209" Type="http://schemas.openxmlformats.org/officeDocument/2006/relationships/hyperlink" Target="https://sports.yahoo.com/mlb/players/7054" TargetMode="External"/><Relationship Id="rId190" Type="http://schemas.openxmlformats.org/officeDocument/2006/relationships/hyperlink" Target="https://sports.yahoo.com/mlb/players/6637" TargetMode="External"/><Relationship Id="rId204" Type="http://schemas.openxmlformats.org/officeDocument/2006/relationships/hyperlink" Target="https://sports.yahoo.com/mlb/players/5336" TargetMode="External"/><Relationship Id="rId220" Type="http://schemas.openxmlformats.org/officeDocument/2006/relationships/hyperlink" Target="https://sports.yahoo.com/mlb/players/8057" TargetMode="External"/><Relationship Id="rId225" Type="http://schemas.openxmlformats.org/officeDocument/2006/relationships/hyperlink" Target="https://sports.yahoo.com/mlb/players/9784" TargetMode="External"/><Relationship Id="rId241" Type="http://schemas.openxmlformats.org/officeDocument/2006/relationships/hyperlink" Target="https://sports.yahoo.com/mlb/players/7264" TargetMode="External"/><Relationship Id="rId246" Type="http://schemas.openxmlformats.org/officeDocument/2006/relationships/hyperlink" Target="https://sports.yahoo.com/mlb/players/6853" TargetMode="External"/><Relationship Id="rId267" Type="http://schemas.openxmlformats.org/officeDocument/2006/relationships/hyperlink" Target="https://sports.yahoo.com/mlb/players/9168" TargetMode="External"/><Relationship Id="rId288" Type="http://schemas.openxmlformats.org/officeDocument/2006/relationships/hyperlink" Target="https://sports.yahoo.com/mlb/players/7495" TargetMode="External"/><Relationship Id="rId15" Type="http://schemas.openxmlformats.org/officeDocument/2006/relationships/hyperlink" Target="https://sports.yahoo.com/mlb/players/8562" TargetMode="External"/><Relationship Id="rId36" Type="http://schemas.openxmlformats.org/officeDocument/2006/relationships/hyperlink" Target="https://sports.yahoo.com/mlb/players/8401" TargetMode="External"/><Relationship Id="rId57" Type="http://schemas.openxmlformats.org/officeDocument/2006/relationships/hyperlink" Target="https://sports.yahoo.com/mlb/players/9730" TargetMode="External"/><Relationship Id="rId106" Type="http://schemas.openxmlformats.org/officeDocument/2006/relationships/hyperlink" Target="https://sports.yahoo.com/mlb/players/9245" TargetMode="External"/><Relationship Id="rId127" Type="http://schemas.openxmlformats.org/officeDocument/2006/relationships/hyperlink" Target="https://sports.yahoo.com/mlb/players/9356" TargetMode="External"/><Relationship Id="rId262" Type="http://schemas.openxmlformats.org/officeDocument/2006/relationships/hyperlink" Target="https://sports.yahoo.com/mlb/players/9484" TargetMode="External"/><Relationship Id="rId283" Type="http://schemas.openxmlformats.org/officeDocument/2006/relationships/hyperlink" Target="https://sports.yahoo.com/mlb/players/8733" TargetMode="External"/><Relationship Id="rId10" Type="http://schemas.openxmlformats.org/officeDocument/2006/relationships/hyperlink" Target="https://sports.yahoo.com/mlb/players/8922" TargetMode="External"/><Relationship Id="rId31" Type="http://schemas.openxmlformats.org/officeDocument/2006/relationships/hyperlink" Target="https://sports.yahoo.com/mlb/players/9228" TargetMode="External"/><Relationship Id="rId52" Type="http://schemas.openxmlformats.org/officeDocument/2006/relationships/hyperlink" Target="https://sports.yahoo.com/mlb/players/8871" TargetMode="External"/><Relationship Id="rId73" Type="http://schemas.openxmlformats.org/officeDocument/2006/relationships/hyperlink" Target="https://sports.yahoo.com/mlb/players/9096" TargetMode="External"/><Relationship Id="rId78" Type="http://schemas.openxmlformats.org/officeDocument/2006/relationships/hyperlink" Target="https://sports.yahoo.com/mlb/players/9243" TargetMode="External"/><Relationship Id="rId94" Type="http://schemas.openxmlformats.org/officeDocument/2006/relationships/hyperlink" Target="https://sports.yahoo.com/mlb/players/7946" TargetMode="External"/><Relationship Id="rId99" Type="http://schemas.openxmlformats.org/officeDocument/2006/relationships/hyperlink" Target="https://sports.yahoo.com/mlb/players/8344" TargetMode="External"/><Relationship Id="rId101" Type="http://schemas.openxmlformats.org/officeDocument/2006/relationships/hyperlink" Target="https://sports.yahoo.com/mlb/players/7865" TargetMode="External"/><Relationship Id="rId122" Type="http://schemas.openxmlformats.org/officeDocument/2006/relationships/hyperlink" Target="https://sports.yahoo.com/mlb/players/9105" TargetMode="External"/><Relationship Id="rId143" Type="http://schemas.openxmlformats.org/officeDocument/2006/relationships/hyperlink" Target="https://sports.yahoo.com/mlb/players/9275" TargetMode="External"/><Relationship Id="rId148" Type="http://schemas.openxmlformats.org/officeDocument/2006/relationships/hyperlink" Target="https://sports.yahoo.com/mlb/players/9598" TargetMode="External"/><Relationship Id="rId164" Type="http://schemas.openxmlformats.org/officeDocument/2006/relationships/hyperlink" Target="https://sports.yahoo.com/mlb/players/9322" TargetMode="External"/><Relationship Id="rId169" Type="http://schemas.openxmlformats.org/officeDocument/2006/relationships/hyperlink" Target="https://sports.yahoo.com/mlb/players/8175" TargetMode="External"/><Relationship Id="rId185" Type="http://schemas.openxmlformats.org/officeDocument/2006/relationships/hyperlink" Target="https://sports.yahoo.com/mlb/players/7627" TargetMode="External"/><Relationship Id="rId4" Type="http://schemas.openxmlformats.org/officeDocument/2006/relationships/hyperlink" Target="https://sports.yahoo.com/mlb/players/6619" TargetMode="External"/><Relationship Id="rId9" Type="http://schemas.openxmlformats.org/officeDocument/2006/relationships/hyperlink" Target="https://sports.yahoo.com/mlb/players/8571" TargetMode="External"/><Relationship Id="rId180" Type="http://schemas.openxmlformats.org/officeDocument/2006/relationships/hyperlink" Target="https://sports.yahoo.com/mlb/players/7497" TargetMode="External"/><Relationship Id="rId210" Type="http://schemas.openxmlformats.org/officeDocument/2006/relationships/hyperlink" Target="https://sports.yahoo.com/mlb/players/9438" TargetMode="External"/><Relationship Id="rId215" Type="http://schemas.openxmlformats.org/officeDocument/2006/relationships/hyperlink" Target="https://sports.yahoo.com/mlb/players/8609" TargetMode="External"/><Relationship Id="rId236" Type="http://schemas.openxmlformats.org/officeDocument/2006/relationships/hyperlink" Target="https://sports.yahoo.com/mlb/players/8932" TargetMode="External"/><Relationship Id="rId257" Type="http://schemas.openxmlformats.org/officeDocument/2006/relationships/hyperlink" Target="https://sports.yahoo.com/mlb/players/7779" TargetMode="External"/><Relationship Id="rId278" Type="http://schemas.openxmlformats.org/officeDocument/2006/relationships/hyperlink" Target="https://sports.yahoo.com/mlb/players/7063" TargetMode="External"/><Relationship Id="rId26" Type="http://schemas.openxmlformats.org/officeDocument/2006/relationships/hyperlink" Target="https://sports.yahoo.com/mlb/players/6662" TargetMode="External"/><Relationship Id="rId231" Type="http://schemas.openxmlformats.org/officeDocument/2006/relationships/hyperlink" Target="https://sports.yahoo.com/mlb/players/8176" TargetMode="External"/><Relationship Id="rId252" Type="http://schemas.openxmlformats.org/officeDocument/2006/relationships/hyperlink" Target="https://sports.yahoo.com/mlb/players/8648" TargetMode="External"/><Relationship Id="rId273" Type="http://schemas.openxmlformats.org/officeDocument/2006/relationships/hyperlink" Target="https://sports.yahoo.com/mlb/players/7498" TargetMode="External"/><Relationship Id="rId294" Type="http://schemas.openxmlformats.org/officeDocument/2006/relationships/hyperlink" Target="https://sports.yahoo.com/mlb/players/7847" TargetMode="External"/><Relationship Id="rId47" Type="http://schemas.openxmlformats.org/officeDocument/2006/relationships/hyperlink" Target="https://sports.yahoo.com/mlb/players/8172" TargetMode="External"/><Relationship Id="rId68" Type="http://schemas.openxmlformats.org/officeDocument/2006/relationships/hyperlink" Target="https://sports.yahoo.com/mlb/players/8314" TargetMode="External"/><Relationship Id="rId89" Type="http://schemas.openxmlformats.org/officeDocument/2006/relationships/hyperlink" Target="https://sports.yahoo.com/mlb/players/8634" TargetMode="External"/><Relationship Id="rId112" Type="http://schemas.openxmlformats.org/officeDocument/2006/relationships/hyperlink" Target="https://sports.yahoo.com/mlb/players/9323" TargetMode="External"/><Relationship Id="rId133" Type="http://schemas.openxmlformats.org/officeDocument/2006/relationships/hyperlink" Target="https://sports.yahoo.com/mlb/players/8876" TargetMode="External"/><Relationship Id="rId154" Type="http://schemas.openxmlformats.org/officeDocument/2006/relationships/hyperlink" Target="https://sports.yahoo.com/mlb/players/7907" TargetMode="External"/><Relationship Id="rId175" Type="http://schemas.openxmlformats.org/officeDocument/2006/relationships/hyperlink" Target="https://sports.yahoo.com/mlb/players/8631" TargetMode="External"/><Relationship Id="rId196" Type="http://schemas.openxmlformats.org/officeDocument/2006/relationships/hyperlink" Target="https://sports.yahoo.com/mlb/players/8918" TargetMode="External"/><Relationship Id="rId200" Type="http://schemas.openxmlformats.org/officeDocument/2006/relationships/hyperlink" Target="https://sports.yahoo.com/mlb/players/7504" TargetMode="External"/><Relationship Id="rId16" Type="http://schemas.openxmlformats.org/officeDocument/2006/relationships/hyperlink" Target="https://sports.yahoo.com/mlb/players/8758" TargetMode="External"/><Relationship Id="rId221" Type="http://schemas.openxmlformats.org/officeDocument/2006/relationships/hyperlink" Target="https://sports.yahoo.com/mlb/players/9554" TargetMode="External"/><Relationship Id="rId242" Type="http://schemas.openxmlformats.org/officeDocument/2006/relationships/hyperlink" Target="https://sports.yahoo.com/mlb/players/8658" TargetMode="External"/><Relationship Id="rId263" Type="http://schemas.openxmlformats.org/officeDocument/2006/relationships/hyperlink" Target="https://sports.yahoo.com/mlb/players/8781" TargetMode="External"/><Relationship Id="rId284" Type="http://schemas.openxmlformats.org/officeDocument/2006/relationships/hyperlink" Target="https://sports.yahoo.com/mlb/players/9240" TargetMode="External"/><Relationship Id="rId37" Type="http://schemas.openxmlformats.org/officeDocument/2006/relationships/hyperlink" Target="https://sports.yahoo.com/mlb/players/8796" TargetMode="External"/><Relationship Id="rId58" Type="http://schemas.openxmlformats.org/officeDocument/2006/relationships/hyperlink" Target="https://sports.yahoo.com/mlb/players/9376" TargetMode="External"/><Relationship Id="rId79" Type="http://schemas.openxmlformats.org/officeDocument/2006/relationships/hyperlink" Target="https://sports.yahoo.com/mlb/players/9124" TargetMode="External"/><Relationship Id="rId102" Type="http://schemas.openxmlformats.org/officeDocument/2006/relationships/hyperlink" Target="https://sports.yahoo.com/mlb/players/9526" TargetMode="External"/><Relationship Id="rId123" Type="http://schemas.openxmlformats.org/officeDocument/2006/relationships/hyperlink" Target="https://sports.yahoo.com/mlb/players/8984" TargetMode="External"/><Relationship Id="rId144" Type="http://schemas.openxmlformats.org/officeDocument/2006/relationships/hyperlink" Target="https://sports.yahoo.com/mlb/players/9331" TargetMode="External"/><Relationship Id="rId90" Type="http://schemas.openxmlformats.org/officeDocument/2006/relationships/hyperlink" Target="https://sports.yahoo.com/mlb/players/7278" TargetMode="External"/><Relationship Id="rId165" Type="http://schemas.openxmlformats.org/officeDocument/2006/relationships/hyperlink" Target="https://sports.yahoo.com/mlb/players/8180" TargetMode="External"/><Relationship Id="rId186" Type="http://schemas.openxmlformats.org/officeDocument/2006/relationships/hyperlink" Target="https://sports.yahoo.com/mlb/players/8611" TargetMode="External"/><Relationship Id="rId211" Type="http://schemas.openxmlformats.org/officeDocument/2006/relationships/hyperlink" Target="https://sports.yahoo.com/mlb/players/7934" TargetMode="External"/><Relationship Id="rId232" Type="http://schemas.openxmlformats.org/officeDocument/2006/relationships/hyperlink" Target="https://sports.yahoo.com/mlb/players/6751" TargetMode="External"/><Relationship Id="rId253" Type="http://schemas.openxmlformats.org/officeDocument/2006/relationships/hyperlink" Target="https://sports.yahoo.com/mlb/players/7257" TargetMode="External"/><Relationship Id="rId274" Type="http://schemas.openxmlformats.org/officeDocument/2006/relationships/hyperlink" Target="https://sports.yahoo.com/mlb/players/9186" TargetMode="External"/><Relationship Id="rId295" Type="http://schemas.openxmlformats.org/officeDocument/2006/relationships/hyperlink" Target="https://sports.yahoo.com/mlb/players/7512" TargetMode="External"/><Relationship Id="rId27" Type="http://schemas.openxmlformats.org/officeDocument/2006/relationships/hyperlink" Target="https://sports.yahoo.com/mlb/players/9371" TargetMode="External"/><Relationship Id="rId48" Type="http://schemas.openxmlformats.org/officeDocument/2006/relationships/hyperlink" Target="https://sports.yahoo.com/mlb/players/6659" TargetMode="External"/><Relationship Id="rId69" Type="http://schemas.openxmlformats.org/officeDocument/2006/relationships/hyperlink" Target="https://sports.yahoo.com/mlb/players/7345" TargetMode="External"/><Relationship Id="rId113" Type="http://schemas.openxmlformats.org/officeDocument/2006/relationships/hyperlink" Target="https://sports.yahoo.com/mlb/players/7484" TargetMode="External"/><Relationship Id="rId134" Type="http://schemas.openxmlformats.org/officeDocument/2006/relationships/hyperlink" Target="https://sports.yahoo.com/mlb/players/9115" TargetMode="External"/><Relationship Id="rId80" Type="http://schemas.openxmlformats.org/officeDocument/2006/relationships/hyperlink" Target="https://sports.yahoo.com/mlb/players/8667" TargetMode="External"/><Relationship Id="rId155" Type="http://schemas.openxmlformats.org/officeDocument/2006/relationships/hyperlink" Target="https://sports.yahoo.com/mlb/players/9174" TargetMode="External"/><Relationship Id="rId176" Type="http://schemas.openxmlformats.org/officeDocument/2006/relationships/hyperlink" Target="https://sports.yahoo.com/mlb/players/9053" TargetMode="External"/><Relationship Id="rId197" Type="http://schemas.openxmlformats.org/officeDocument/2006/relationships/hyperlink" Target="https://sports.yahoo.com/mlb/players/7026" TargetMode="External"/><Relationship Id="rId201" Type="http://schemas.openxmlformats.org/officeDocument/2006/relationships/hyperlink" Target="https://sports.yahoo.com/mlb/players/7401" TargetMode="External"/><Relationship Id="rId222" Type="http://schemas.openxmlformats.org/officeDocument/2006/relationships/hyperlink" Target="https://sports.yahoo.com/mlb/players/9420" TargetMode="External"/><Relationship Id="rId243" Type="http://schemas.openxmlformats.org/officeDocument/2006/relationships/hyperlink" Target="https://sports.yahoo.com/mlb/players/5909" TargetMode="External"/><Relationship Id="rId264" Type="http://schemas.openxmlformats.org/officeDocument/2006/relationships/hyperlink" Target="https://sports.yahoo.com/mlb/players/9729" TargetMode="External"/><Relationship Id="rId285" Type="http://schemas.openxmlformats.org/officeDocument/2006/relationships/hyperlink" Target="https://sports.yahoo.com/mlb/players/8394" TargetMode="External"/><Relationship Id="rId17" Type="http://schemas.openxmlformats.org/officeDocument/2006/relationships/hyperlink" Target="https://sports.yahoo.com/mlb/players/9092" TargetMode="External"/><Relationship Id="rId38" Type="http://schemas.openxmlformats.org/officeDocument/2006/relationships/hyperlink" Target="https://sports.yahoo.com/mlb/players/8117" TargetMode="External"/><Relationship Id="rId59" Type="http://schemas.openxmlformats.org/officeDocument/2006/relationships/hyperlink" Target="https://sports.yahoo.com/mlb/players/8023" TargetMode="External"/><Relationship Id="rId103" Type="http://schemas.openxmlformats.org/officeDocument/2006/relationships/hyperlink" Target="https://sports.yahoo.com/mlb/players/7509" TargetMode="External"/><Relationship Id="rId124" Type="http://schemas.openxmlformats.org/officeDocument/2006/relationships/hyperlink" Target="https://sports.yahoo.com/mlb/players/7681" TargetMode="External"/><Relationship Id="rId70" Type="http://schemas.openxmlformats.org/officeDocument/2006/relationships/hyperlink" Target="https://sports.yahoo.com/mlb/players/8950" TargetMode="External"/><Relationship Id="rId91" Type="http://schemas.openxmlformats.org/officeDocument/2006/relationships/hyperlink" Target="https://sports.yahoo.com/mlb/players/9106" TargetMode="External"/><Relationship Id="rId145" Type="http://schemas.openxmlformats.org/officeDocument/2006/relationships/hyperlink" Target="https://sports.yahoo.com/mlb/players/8282" TargetMode="External"/><Relationship Id="rId166" Type="http://schemas.openxmlformats.org/officeDocument/2006/relationships/hyperlink" Target="https://sports.yahoo.com/mlb/players/8193" TargetMode="External"/><Relationship Id="rId187" Type="http://schemas.openxmlformats.org/officeDocument/2006/relationships/hyperlink" Target="https://sports.yahoo.com/mlb/players/5884" TargetMode="External"/><Relationship Id="rId1" Type="http://schemas.openxmlformats.org/officeDocument/2006/relationships/hyperlink" Target="https://sports.yahoo.com/mlb/players/8034" TargetMode="External"/><Relationship Id="rId212" Type="http://schemas.openxmlformats.org/officeDocument/2006/relationships/hyperlink" Target="https://sports.yahoo.com/mlb/players/9118" TargetMode="External"/><Relationship Id="rId233" Type="http://schemas.openxmlformats.org/officeDocument/2006/relationships/hyperlink" Target="https://sports.yahoo.com/mlb/players/8759" TargetMode="External"/><Relationship Id="rId254" Type="http://schemas.openxmlformats.org/officeDocument/2006/relationships/hyperlink" Target="https://sports.yahoo.com/mlb/players/9048" TargetMode="External"/><Relationship Id="rId28" Type="http://schemas.openxmlformats.org/officeDocument/2006/relationships/hyperlink" Target="https://sports.yahoo.com/mlb/players/6872" TargetMode="External"/><Relationship Id="rId49" Type="http://schemas.openxmlformats.org/officeDocument/2006/relationships/hyperlink" Target="https://sports.yahoo.com/mlb/players/9329" TargetMode="External"/><Relationship Id="rId114" Type="http://schemas.openxmlformats.org/officeDocument/2006/relationships/hyperlink" Target="https://sports.yahoo.com/mlb/players/6708" TargetMode="External"/><Relationship Id="rId275" Type="http://schemas.openxmlformats.org/officeDocument/2006/relationships/hyperlink" Target="https://sports.yahoo.com/mlb/players/8795" TargetMode="External"/><Relationship Id="rId296" Type="http://schemas.openxmlformats.org/officeDocument/2006/relationships/hyperlink" Target="https://sports.yahoo.com/mlb/players/6466" TargetMode="External"/><Relationship Id="rId60" Type="http://schemas.openxmlformats.org/officeDocument/2006/relationships/hyperlink" Target="https://sports.yahoo.com/mlb/players/7488" TargetMode="External"/><Relationship Id="rId81" Type="http://schemas.openxmlformats.org/officeDocument/2006/relationships/hyperlink" Target="https://sports.yahoo.com/mlb/players/9456" TargetMode="External"/><Relationship Id="rId135" Type="http://schemas.openxmlformats.org/officeDocument/2006/relationships/hyperlink" Target="https://sports.yahoo.com/mlb/players/8400" TargetMode="External"/><Relationship Id="rId156" Type="http://schemas.openxmlformats.org/officeDocument/2006/relationships/hyperlink" Target="https://sports.yahoo.com/mlb/players/9191" TargetMode="External"/><Relationship Id="rId177" Type="http://schemas.openxmlformats.org/officeDocument/2006/relationships/hyperlink" Target="https://sports.yahoo.com/mlb/players/7029" TargetMode="External"/><Relationship Id="rId198" Type="http://schemas.openxmlformats.org/officeDocument/2006/relationships/hyperlink" Target="https://sports.yahoo.com/mlb/players/9642" TargetMode="External"/><Relationship Id="rId202" Type="http://schemas.openxmlformats.org/officeDocument/2006/relationships/hyperlink" Target="https://sports.yahoo.com/mlb/players/9176" TargetMode="External"/><Relationship Id="rId223" Type="http://schemas.openxmlformats.org/officeDocument/2006/relationships/hyperlink" Target="https://sports.yahoo.com/mlb/players/9545" TargetMode="External"/><Relationship Id="rId244" Type="http://schemas.openxmlformats.org/officeDocument/2006/relationships/hyperlink" Target="https://sports.yahoo.com/mlb/players/7066" TargetMode="External"/><Relationship Id="rId18" Type="http://schemas.openxmlformats.org/officeDocument/2006/relationships/hyperlink" Target="https://sports.yahoo.com/mlb/players/8836" TargetMode="External"/><Relationship Id="rId39" Type="http://schemas.openxmlformats.org/officeDocument/2006/relationships/hyperlink" Target="https://sports.yahoo.com/mlb/players/8651" TargetMode="External"/><Relationship Id="rId265" Type="http://schemas.openxmlformats.org/officeDocument/2006/relationships/hyperlink" Target="https://sports.yahoo.com/mlb/players/7709" TargetMode="External"/><Relationship Id="rId286" Type="http://schemas.openxmlformats.org/officeDocument/2006/relationships/hyperlink" Target="https://sports.yahoo.com/mlb/players/9012" TargetMode="External"/><Relationship Id="rId50" Type="http://schemas.openxmlformats.org/officeDocument/2006/relationships/hyperlink" Target="https://sports.yahoo.com/mlb/players/8419" TargetMode="External"/><Relationship Id="rId104" Type="http://schemas.openxmlformats.org/officeDocument/2006/relationships/hyperlink" Target="https://sports.yahoo.com/mlb/players/8616" TargetMode="External"/><Relationship Id="rId125" Type="http://schemas.openxmlformats.org/officeDocument/2006/relationships/hyperlink" Target="https://sports.yahoo.com/mlb/players/9002" TargetMode="External"/><Relationship Id="rId146" Type="http://schemas.openxmlformats.org/officeDocument/2006/relationships/hyperlink" Target="https://sports.yahoo.com/mlb/players/9072" TargetMode="External"/><Relationship Id="rId167" Type="http://schemas.openxmlformats.org/officeDocument/2006/relationships/hyperlink" Target="https://sports.yahoo.com/mlb/players/8780" TargetMode="External"/><Relationship Id="rId188" Type="http://schemas.openxmlformats.org/officeDocument/2006/relationships/hyperlink" Target="https://sports.yahoo.com/mlb/players/8854" TargetMode="External"/></Relationships>
</file>

<file path=xl/worksheets/_rels/sheet22.xml.rels><?xml version="1.0" encoding="UTF-8" standalone="yes"?>
<Relationships xmlns="http://schemas.openxmlformats.org/package/2006/relationships"><Relationship Id="rId117" Type="http://schemas.openxmlformats.org/officeDocument/2006/relationships/hyperlink" Target="https://sports.yahoo.com/mlb/players/9422" TargetMode="External"/><Relationship Id="rId299" Type="http://schemas.openxmlformats.org/officeDocument/2006/relationships/hyperlink" Target="https://sports.yahoo.com/mlb/players/8455" TargetMode="External"/><Relationship Id="rId21" Type="http://schemas.openxmlformats.org/officeDocument/2006/relationships/hyperlink" Target="https://sports.yahoo.com/mlb/players/7708" TargetMode="External"/><Relationship Id="rId42" Type="http://schemas.openxmlformats.org/officeDocument/2006/relationships/hyperlink" Target="https://sports.yahoo.com/mlb/players/7253" TargetMode="External"/><Relationship Id="rId63" Type="http://schemas.openxmlformats.org/officeDocument/2006/relationships/hyperlink" Target="https://sports.yahoo.com/mlb/players/8023" TargetMode="External"/><Relationship Id="rId84" Type="http://schemas.openxmlformats.org/officeDocument/2006/relationships/hyperlink" Target="https://sports.yahoo.com/mlb/players/8816" TargetMode="External"/><Relationship Id="rId138" Type="http://schemas.openxmlformats.org/officeDocument/2006/relationships/hyperlink" Target="https://sports.yahoo.com/mlb/players/7614" TargetMode="External"/><Relationship Id="rId159" Type="http://schemas.openxmlformats.org/officeDocument/2006/relationships/hyperlink" Target="https://sports.yahoo.com/mlb/players/8430" TargetMode="External"/><Relationship Id="rId170" Type="http://schemas.openxmlformats.org/officeDocument/2006/relationships/hyperlink" Target="https://sports.yahoo.com/mlb/players/7944" TargetMode="External"/><Relationship Id="rId191" Type="http://schemas.openxmlformats.org/officeDocument/2006/relationships/hyperlink" Target="https://sports.yahoo.com/mlb/players/8666" TargetMode="External"/><Relationship Id="rId205" Type="http://schemas.openxmlformats.org/officeDocument/2006/relationships/hyperlink" Target="https://sports.yahoo.com/mlb/players/7801" TargetMode="External"/><Relationship Id="rId226" Type="http://schemas.openxmlformats.org/officeDocument/2006/relationships/hyperlink" Target="https://sports.yahoo.com/mlb/players/8180" TargetMode="External"/><Relationship Id="rId247" Type="http://schemas.openxmlformats.org/officeDocument/2006/relationships/hyperlink" Target="https://sports.yahoo.com/mlb/players/7681" TargetMode="External"/><Relationship Id="rId107" Type="http://schemas.openxmlformats.org/officeDocument/2006/relationships/hyperlink" Target="https://sports.yahoo.com/mlb/players/6872" TargetMode="External"/><Relationship Id="rId268" Type="http://schemas.openxmlformats.org/officeDocument/2006/relationships/hyperlink" Target="https://sports.yahoo.com/mlb/players/8410" TargetMode="External"/><Relationship Id="rId289" Type="http://schemas.openxmlformats.org/officeDocument/2006/relationships/hyperlink" Target="https://sports.yahoo.com/mlb/players/8394" TargetMode="External"/><Relationship Id="rId11" Type="http://schemas.openxmlformats.org/officeDocument/2006/relationships/hyperlink" Target="https://sports.yahoo.com/mlb/players/8082" TargetMode="External"/><Relationship Id="rId32" Type="http://schemas.openxmlformats.org/officeDocument/2006/relationships/hyperlink" Target="https://sports.yahoo.com/mlb/players/7290" TargetMode="External"/><Relationship Id="rId53" Type="http://schemas.openxmlformats.org/officeDocument/2006/relationships/hyperlink" Target="https://sports.yahoo.com/mlb/players/9176" TargetMode="External"/><Relationship Id="rId74" Type="http://schemas.openxmlformats.org/officeDocument/2006/relationships/hyperlink" Target="https://sports.yahoo.com/mlb/players/9279" TargetMode="External"/><Relationship Id="rId128" Type="http://schemas.openxmlformats.org/officeDocument/2006/relationships/hyperlink" Target="https://sports.yahoo.com/mlb/players/6132" TargetMode="External"/><Relationship Id="rId149" Type="http://schemas.openxmlformats.org/officeDocument/2006/relationships/hyperlink" Target="https://sports.yahoo.com/mlb/players/6006" TargetMode="External"/><Relationship Id="rId5" Type="http://schemas.openxmlformats.org/officeDocument/2006/relationships/hyperlink" Target="https://sports.yahoo.com/mlb/players/8578" TargetMode="External"/><Relationship Id="rId95" Type="http://schemas.openxmlformats.org/officeDocument/2006/relationships/hyperlink" Target="https://sports.yahoo.com/mlb/players/7054" TargetMode="External"/><Relationship Id="rId160" Type="http://schemas.openxmlformats.org/officeDocument/2006/relationships/hyperlink" Target="https://sports.yahoo.com/mlb/players/7483" TargetMode="External"/><Relationship Id="rId181" Type="http://schemas.openxmlformats.org/officeDocument/2006/relationships/hyperlink" Target="https://sports.yahoo.com/mlb/players/8285" TargetMode="External"/><Relationship Id="rId216" Type="http://schemas.openxmlformats.org/officeDocument/2006/relationships/hyperlink" Target="https://sports.yahoo.com/mlb/players/7907" TargetMode="External"/><Relationship Id="rId237" Type="http://schemas.openxmlformats.org/officeDocument/2006/relationships/hyperlink" Target="https://sports.yahoo.com/mlb/players/6765" TargetMode="External"/><Relationship Id="rId258" Type="http://schemas.openxmlformats.org/officeDocument/2006/relationships/hyperlink" Target="https://sports.yahoo.com/mlb/players/9096" TargetMode="External"/><Relationship Id="rId279" Type="http://schemas.openxmlformats.org/officeDocument/2006/relationships/hyperlink" Target="https://sports.yahoo.com/mlb/players/7569" TargetMode="External"/><Relationship Id="rId22" Type="http://schemas.openxmlformats.org/officeDocument/2006/relationships/hyperlink" Target="https://sports.yahoo.com/mlb/players/8836" TargetMode="External"/><Relationship Id="rId43" Type="http://schemas.openxmlformats.org/officeDocument/2006/relationships/hyperlink" Target="https://sports.yahoo.com/mlb/players/8538" TargetMode="External"/><Relationship Id="rId64" Type="http://schemas.openxmlformats.org/officeDocument/2006/relationships/hyperlink" Target="https://sports.yahoo.com/mlb/players/7963" TargetMode="External"/><Relationship Id="rId118" Type="http://schemas.openxmlformats.org/officeDocument/2006/relationships/hyperlink" Target="https://sports.yahoo.com/mlb/players/8759" TargetMode="External"/><Relationship Id="rId139" Type="http://schemas.openxmlformats.org/officeDocument/2006/relationships/hyperlink" Target="https://sports.yahoo.com/mlb/players/9296" TargetMode="External"/><Relationship Id="rId290" Type="http://schemas.openxmlformats.org/officeDocument/2006/relationships/hyperlink" Target="https://sports.yahoo.com/mlb/players/9240" TargetMode="External"/><Relationship Id="rId85" Type="http://schemas.openxmlformats.org/officeDocument/2006/relationships/hyperlink" Target="https://sports.yahoo.com/mlb/players/8333" TargetMode="External"/><Relationship Id="rId150" Type="http://schemas.openxmlformats.org/officeDocument/2006/relationships/hyperlink" Target="https://sports.yahoo.com/mlb/players/8409" TargetMode="External"/><Relationship Id="rId171" Type="http://schemas.openxmlformats.org/officeDocument/2006/relationships/hyperlink" Target="https://sports.yahoo.com/mlb/players/7779" TargetMode="External"/><Relationship Id="rId192" Type="http://schemas.openxmlformats.org/officeDocument/2006/relationships/hyperlink" Target="https://sports.yahoo.com/mlb/players/8585" TargetMode="External"/><Relationship Id="rId206" Type="http://schemas.openxmlformats.org/officeDocument/2006/relationships/hyperlink" Target="https://sports.yahoo.com/mlb/players/8630" TargetMode="External"/><Relationship Id="rId227" Type="http://schemas.openxmlformats.org/officeDocument/2006/relationships/hyperlink" Target="https://sports.yahoo.com/mlb/players/7048" TargetMode="External"/><Relationship Id="rId248" Type="http://schemas.openxmlformats.org/officeDocument/2006/relationships/hyperlink" Target="https://sports.yahoo.com/mlb/players/6788" TargetMode="External"/><Relationship Id="rId269" Type="http://schemas.openxmlformats.org/officeDocument/2006/relationships/hyperlink" Target="https://sports.yahoo.com/mlb/players/9122" TargetMode="External"/><Relationship Id="rId12" Type="http://schemas.openxmlformats.org/officeDocument/2006/relationships/hyperlink" Target="https://sports.yahoo.com/mlb/players/7744" TargetMode="External"/><Relationship Id="rId33" Type="http://schemas.openxmlformats.org/officeDocument/2006/relationships/hyperlink" Target="https://sports.yahoo.com/mlb/players/7627" TargetMode="External"/><Relationship Id="rId108" Type="http://schemas.openxmlformats.org/officeDocument/2006/relationships/hyperlink" Target="https://sports.yahoo.com/mlb/players/9415" TargetMode="External"/><Relationship Id="rId129" Type="http://schemas.openxmlformats.org/officeDocument/2006/relationships/hyperlink" Target="https://sports.yahoo.com/mlb/players/7283" TargetMode="External"/><Relationship Id="rId280" Type="http://schemas.openxmlformats.org/officeDocument/2006/relationships/hyperlink" Target="https://sports.yahoo.com/mlb/players/8795" TargetMode="External"/><Relationship Id="rId54" Type="http://schemas.openxmlformats.org/officeDocument/2006/relationships/hyperlink" Target="https://sports.yahoo.com/mlb/players/7205" TargetMode="External"/><Relationship Id="rId75" Type="http://schemas.openxmlformats.org/officeDocument/2006/relationships/hyperlink" Target="https://sports.yahoo.com/mlb/players/9377" TargetMode="External"/><Relationship Id="rId96" Type="http://schemas.openxmlformats.org/officeDocument/2006/relationships/hyperlink" Target="https://sports.yahoo.com/mlb/players/8326" TargetMode="External"/><Relationship Id="rId140" Type="http://schemas.openxmlformats.org/officeDocument/2006/relationships/hyperlink" Target="https://sports.yahoo.com/mlb/players/6603" TargetMode="External"/><Relationship Id="rId161" Type="http://schemas.openxmlformats.org/officeDocument/2006/relationships/hyperlink" Target="https://sports.yahoo.com/mlb/players/9015" TargetMode="External"/><Relationship Id="rId182" Type="http://schemas.openxmlformats.org/officeDocument/2006/relationships/hyperlink" Target="https://sports.yahoo.com/mlb/players/8953" TargetMode="External"/><Relationship Id="rId217" Type="http://schemas.openxmlformats.org/officeDocument/2006/relationships/hyperlink" Target="https://sports.yahoo.com/mlb/players/8645" TargetMode="External"/><Relationship Id="rId6" Type="http://schemas.openxmlformats.org/officeDocument/2006/relationships/hyperlink" Target="https://sports.yahoo.com/mlb/players/6619" TargetMode="External"/><Relationship Id="rId238" Type="http://schemas.openxmlformats.org/officeDocument/2006/relationships/hyperlink" Target="https://sports.yahoo.com/mlb/players/7468" TargetMode="External"/><Relationship Id="rId259" Type="http://schemas.openxmlformats.org/officeDocument/2006/relationships/hyperlink" Target="https://sports.yahoo.com/mlb/players/9317" TargetMode="External"/><Relationship Id="rId23" Type="http://schemas.openxmlformats.org/officeDocument/2006/relationships/hyperlink" Target="https://sports.yahoo.com/mlb/players/8090" TargetMode="External"/><Relationship Id="rId119" Type="http://schemas.openxmlformats.org/officeDocument/2006/relationships/hyperlink" Target="https://sports.yahoo.com/mlb/players/8415" TargetMode="External"/><Relationship Id="rId270" Type="http://schemas.openxmlformats.org/officeDocument/2006/relationships/hyperlink" Target="https://sports.yahoo.com/mlb/players/7669" TargetMode="External"/><Relationship Id="rId291" Type="http://schemas.openxmlformats.org/officeDocument/2006/relationships/hyperlink" Target="https://sports.yahoo.com/mlb/players/6205" TargetMode="External"/><Relationship Id="rId44" Type="http://schemas.openxmlformats.org/officeDocument/2006/relationships/hyperlink" Target="https://sports.yahoo.com/mlb/players/8683" TargetMode="External"/><Relationship Id="rId65" Type="http://schemas.openxmlformats.org/officeDocument/2006/relationships/hyperlink" Target="https://sports.yahoo.com/mlb/players/7311" TargetMode="External"/><Relationship Id="rId86" Type="http://schemas.openxmlformats.org/officeDocument/2006/relationships/hyperlink" Target="https://sports.yahoo.com/mlb/players/8458" TargetMode="External"/><Relationship Id="rId130" Type="http://schemas.openxmlformats.org/officeDocument/2006/relationships/hyperlink" Target="https://sports.yahoo.com/mlb/players/6870" TargetMode="External"/><Relationship Id="rId151" Type="http://schemas.openxmlformats.org/officeDocument/2006/relationships/hyperlink" Target="https://sports.yahoo.com/mlb/players/7163" TargetMode="External"/><Relationship Id="rId172" Type="http://schemas.openxmlformats.org/officeDocument/2006/relationships/hyperlink" Target="https://sports.yahoo.com/mlb/players/8871" TargetMode="External"/><Relationship Id="rId193" Type="http://schemas.openxmlformats.org/officeDocument/2006/relationships/hyperlink" Target="https://sports.yahoo.com/mlb/players/8742" TargetMode="External"/><Relationship Id="rId207" Type="http://schemas.openxmlformats.org/officeDocument/2006/relationships/hyperlink" Target="https://sports.yahoo.com/mlb/players/8997" TargetMode="External"/><Relationship Id="rId228" Type="http://schemas.openxmlformats.org/officeDocument/2006/relationships/hyperlink" Target="https://sports.yahoo.com/mlb/players/8193" TargetMode="External"/><Relationship Id="rId249" Type="http://schemas.openxmlformats.org/officeDocument/2006/relationships/hyperlink" Target="https://sports.yahoo.com/mlb/players/9107" TargetMode="External"/><Relationship Id="rId13" Type="http://schemas.openxmlformats.org/officeDocument/2006/relationships/hyperlink" Target="https://sports.yahoo.com/mlb/players/7692" TargetMode="External"/><Relationship Id="rId109" Type="http://schemas.openxmlformats.org/officeDocument/2006/relationships/hyperlink" Target="https://sports.yahoo.com/mlb/players/8406" TargetMode="External"/><Relationship Id="rId260" Type="http://schemas.openxmlformats.org/officeDocument/2006/relationships/hyperlink" Target="https://sports.yahoo.com/mlb/players/8282" TargetMode="External"/><Relationship Id="rId281" Type="http://schemas.openxmlformats.org/officeDocument/2006/relationships/hyperlink" Target="https://sports.yahoo.com/mlb/players/8544" TargetMode="External"/><Relationship Id="rId34" Type="http://schemas.openxmlformats.org/officeDocument/2006/relationships/hyperlink" Target="https://sports.yahoo.com/mlb/players/8619" TargetMode="External"/><Relationship Id="rId55" Type="http://schemas.openxmlformats.org/officeDocument/2006/relationships/hyperlink" Target="https://sports.yahoo.com/mlb/players/8392" TargetMode="External"/><Relationship Id="rId76" Type="http://schemas.openxmlformats.org/officeDocument/2006/relationships/hyperlink" Target="https://sports.yahoo.com/mlb/players/8179" TargetMode="External"/><Relationship Id="rId97" Type="http://schemas.openxmlformats.org/officeDocument/2006/relationships/hyperlink" Target="https://sports.yahoo.com/mlb/players/8609" TargetMode="External"/><Relationship Id="rId120" Type="http://schemas.openxmlformats.org/officeDocument/2006/relationships/hyperlink" Target="https://sports.yahoo.com/mlb/players/6134" TargetMode="External"/><Relationship Id="rId141" Type="http://schemas.openxmlformats.org/officeDocument/2006/relationships/hyperlink" Target="https://sports.yahoo.com/mlb/players/8627" TargetMode="External"/><Relationship Id="rId7" Type="http://schemas.openxmlformats.org/officeDocument/2006/relationships/hyperlink" Target="https://sports.yahoo.com/mlb/players/8412" TargetMode="External"/><Relationship Id="rId71" Type="http://schemas.openxmlformats.org/officeDocument/2006/relationships/hyperlink" Target="https://sports.yahoo.com/mlb/players/8314" TargetMode="External"/><Relationship Id="rId92" Type="http://schemas.openxmlformats.org/officeDocument/2006/relationships/hyperlink" Target="https://sports.yahoo.com/mlb/players/9118" TargetMode="External"/><Relationship Id="rId162" Type="http://schemas.openxmlformats.org/officeDocument/2006/relationships/hyperlink" Target="https://sports.yahoo.com/mlb/players/7072" TargetMode="External"/><Relationship Id="rId183" Type="http://schemas.openxmlformats.org/officeDocument/2006/relationships/hyperlink" Target="https://sports.yahoo.com/mlb/players/8401" TargetMode="External"/><Relationship Id="rId213" Type="http://schemas.openxmlformats.org/officeDocument/2006/relationships/hyperlink" Target="https://sports.yahoo.com/mlb/players/6039" TargetMode="External"/><Relationship Id="rId218" Type="http://schemas.openxmlformats.org/officeDocument/2006/relationships/hyperlink" Target="https://sports.yahoo.com/mlb/players/8824" TargetMode="External"/><Relationship Id="rId234" Type="http://schemas.openxmlformats.org/officeDocument/2006/relationships/hyperlink" Target="https://sports.yahoo.com/mlb/players/8287" TargetMode="External"/><Relationship Id="rId239" Type="http://schemas.openxmlformats.org/officeDocument/2006/relationships/hyperlink" Target="https://sports.yahoo.com/mlb/players/8414" TargetMode="External"/><Relationship Id="rId2" Type="http://schemas.openxmlformats.org/officeDocument/2006/relationships/hyperlink" Target="https://sports.yahoo.com/mlb/players/8080" TargetMode="External"/><Relationship Id="rId29" Type="http://schemas.openxmlformats.org/officeDocument/2006/relationships/hyperlink" Target="https://sports.yahoo.com/mlb/players/9371" TargetMode="External"/><Relationship Id="rId250" Type="http://schemas.openxmlformats.org/officeDocument/2006/relationships/hyperlink" Target="https://sports.yahoo.com/mlb/players/8370" TargetMode="External"/><Relationship Id="rId255" Type="http://schemas.openxmlformats.org/officeDocument/2006/relationships/hyperlink" Target="https://sports.yahoo.com/mlb/players/8876" TargetMode="External"/><Relationship Id="rId271" Type="http://schemas.openxmlformats.org/officeDocument/2006/relationships/hyperlink" Target="https://sports.yahoo.com/mlb/players/7977" TargetMode="External"/><Relationship Id="rId276" Type="http://schemas.openxmlformats.org/officeDocument/2006/relationships/hyperlink" Target="https://sports.yahoo.com/mlb/players/8859" TargetMode="External"/><Relationship Id="rId292" Type="http://schemas.openxmlformats.org/officeDocument/2006/relationships/hyperlink" Target="https://sports.yahoo.com/mlb/players/6466" TargetMode="External"/><Relationship Id="rId297" Type="http://schemas.openxmlformats.org/officeDocument/2006/relationships/hyperlink" Target="https://sports.yahoo.com/mlb/players/7926" TargetMode="External"/><Relationship Id="rId24" Type="http://schemas.openxmlformats.org/officeDocument/2006/relationships/hyperlink" Target="https://sports.yahoo.com/mlb/players/7981" TargetMode="External"/><Relationship Id="rId40" Type="http://schemas.openxmlformats.org/officeDocument/2006/relationships/hyperlink" Target="https://sports.yahoo.com/mlb/players/8854" TargetMode="External"/><Relationship Id="rId45" Type="http://schemas.openxmlformats.org/officeDocument/2006/relationships/hyperlink" Target="https://sports.yahoo.com/mlb/players/9115" TargetMode="External"/><Relationship Id="rId66" Type="http://schemas.openxmlformats.org/officeDocument/2006/relationships/hyperlink" Target="https://sports.yahoo.com/mlb/players/7490" TargetMode="External"/><Relationship Id="rId87" Type="http://schemas.openxmlformats.org/officeDocument/2006/relationships/hyperlink" Target="https://sports.yahoo.com/mlb/players/8262" TargetMode="External"/><Relationship Id="rId110" Type="http://schemas.openxmlformats.org/officeDocument/2006/relationships/hyperlink" Target="https://sports.yahoo.com/mlb/players/8699" TargetMode="External"/><Relationship Id="rId115" Type="http://schemas.openxmlformats.org/officeDocument/2006/relationships/hyperlink" Target="https://sports.yahoo.com/mlb/players/8176" TargetMode="External"/><Relationship Id="rId131" Type="http://schemas.openxmlformats.org/officeDocument/2006/relationships/hyperlink" Target="https://sports.yahoo.com/mlb/players/7865" TargetMode="External"/><Relationship Id="rId136" Type="http://schemas.openxmlformats.org/officeDocument/2006/relationships/hyperlink" Target="https://sports.yahoo.com/mlb/players/8781" TargetMode="External"/><Relationship Id="rId157" Type="http://schemas.openxmlformats.org/officeDocument/2006/relationships/hyperlink" Target="https://sports.yahoo.com/mlb/players/8857" TargetMode="External"/><Relationship Id="rId178" Type="http://schemas.openxmlformats.org/officeDocument/2006/relationships/hyperlink" Target="https://sports.yahoo.com/mlb/players/9048" TargetMode="External"/><Relationship Id="rId61" Type="http://schemas.openxmlformats.org/officeDocument/2006/relationships/hyperlink" Target="https://sports.yahoo.com/mlb/players/7488" TargetMode="External"/><Relationship Id="rId82" Type="http://schemas.openxmlformats.org/officeDocument/2006/relationships/hyperlink" Target="https://sports.yahoo.com/mlb/players/9124" TargetMode="External"/><Relationship Id="rId152" Type="http://schemas.openxmlformats.org/officeDocument/2006/relationships/hyperlink" Target="https://sports.yahoo.com/mlb/players/7812" TargetMode="External"/><Relationship Id="rId173" Type="http://schemas.openxmlformats.org/officeDocument/2006/relationships/hyperlink" Target="https://sports.yahoo.com/mlb/players/7711" TargetMode="External"/><Relationship Id="rId194" Type="http://schemas.openxmlformats.org/officeDocument/2006/relationships/hyperlink" Target="https://sports.yahoo.com/mlb/players/7454" TargetMode="External"/><Relationship Id="rId199" Type="http://schemas.openxmlformats.org/officeDocument/2006/relationships/hyperlink" Target="https://sports.yahoo.com/mlb/players/8400" TargetMode="External"/><Relationship Id="rId203" Type="http://schemas.openxmlformats.org/officeDocument/2006/relationships/hyperlink" Target="https://sports.yahoo.com/mlb/players/6659" TargetMode="External"/><Relationship Id="rId208" Type="http://schemas.openxmlformats.org/officeDocument/2006/relationships/hyperlink" Target="https://sports.yahoo.com/mlb/players/8978" TargetMode="External"/><Relationship Id="rId229" Type="http://schemas.openxmlformats.org/officeDocument/2006/relationships/hyperlink" Target="https://sports.yahoo.com/mlb/players/8590" TargetMode="External"/><Relationship Id="rId19" Type="http://schemas.openxmlformats.org/officeDocument/2006/relationships/hyperlink" Target="https://sports.yahoo.com/mlb/players/9092" TargetMode="External"/><Relationship Id="rId224" Type="http://schemas.openxmlformats.org/officeDocument/2006/relationships/hyperlink" Target="https://sports.yahoo.com/mlb/players/7710" TargetMode="External"/><Relationship Id="rId240" Type="http://schemas.openxmlformats.org/officeDocument/2006/relationships/hyperlink" Target="https://sports.yahoo.com/mlb/players/8618" TargetMode="External"/><Relationship Id="rId245" Type="http://schemas.openxmlformats.org/officeDocument/2006/relationships/hyperlink" Target="https://sports.yahoo.com/mlb/players/8984" TargetMode="External"/><Relationship Id="rId261" Type="http://schemas.openxmlformats.org/officeDocument/2006/relationships/hyperlink" Target="https://sports.yahoo.com/mlb/players/7504" TargetMode="External"/><Relationship Id="rId266" Type="http://schemas.openxmlformats.org/officeDocument/2006/relationships/hyperlink" Target="https://sports.yahoo.com/mlb/players/7699" TargetMode="External"/><Relationship Id="rId287" Type="http://schemas.openxmlformats.org/officeDocument/2006/relationships/hyperlink" Target="https://sports.yahoo.com/mlb/players/8529" TargetMode="External"/><Relationship Id="rId14" Type="http://schemas.openxmlformats.org/officeDocument/2006/relationships/hyperlink" Target="https://sports.yahoo.com/mlb/players/8851" TargetMode="External"/><Relationship Id="rId30" Type="http://schemas.openxmlformats.org/officeDocument/2006/relationships/hyperlink" Target="https://sports.yahoo.com/mlb/players/8001" TargetMode="External"/><Relationship Id="rId35" Type="http://schemas.openxmlformats.org/officeDocument/2006/relationships/hyperlink" Target="https://sports.yahoo.com/mlb/players/6679" TargetMode="External"/><Relationship Id="rId56" Type="http://schemas.openxmlformats.org/officeDocument/2006/relationships/hyperlink" Target="https://sports.yahoo.com/mlb/players/9035" TargetMode="External"/><Relationship Id="rId77" Type="http://schemas.openxmlformats.org/officeDocument/2006/relationships/hyperlink" Target="https://sports.yahoo.com/mlb/players/8475" TargetMode="External"/><Relationship Id="rId100" Type="http://schemas.openxmlformats.org/officeDocument/2006/relationships/hyperlink" Target="https://sports.yahoo.com/mlb/players/7859" TargetMode="External"/><Relationship Id="rId105" Type="http://schemas.openxmlformats.org/officeDocument/2006/relationships/hyperlink" Target="https://sports.yahoo.com/mlb/players/7701" TargetMode="External"/><Relationship Id="rId126" Type="http://schemas.openxmlformats.org/officeDocument/2006/relationships/hyperlink" Target="https://sports.yahoo.com/mlb/players/7254" TargetMode="External"/><Relationship Id="rId147" Type="http://schemas.openxmlformats.org/officeDocument/2006/relationships/hyperlink" Target="https://sports.yahoo.com/mlb/players/7970" TargetMode="External"/><Relationship Id="rId168" Type="http://schemas.openxmlformats.org/officeDocument/2006/relationships/hyperlink" Target="https://sports.yahoo.com/mlb/players/8622" TargetMode="External"/><Relationship Id="rId282" Type="http://schemas.openxmlformats.org/officeDocument/2006/relationships/hyperlink" Target="https://sports.yahoo.com/mlb/players/7707" TargetMode="External"/><Relationship Id="rId8" Type="http://schemas.openxmlformats.org/officeDocument/2006/relationships/hyperlink" Target="https://sports.yahoo.com/mlb/players/7737" TargetMode="External"/><Relationship Id="rId51" Type="http://schemas.openxmlformats.org/officeDocument/2006/relationships/hyperlink" Target="https://sports.yahoo.com/mlb/players/6751" TargetMode="External"/><Relationship Id="rId72" Type="http://schemas.openxmlformats.org/officeDocument/2006/relationships/hyperlink" Target="https://sports.yahoo.com/mlb/players/9356" TargetMode="External"/><Relationship Id="rId93" Type="http://schemas.openxmlformats.org/officeDocument/2006/relationships/hyperlink" Target="https://sports.yahoo.com/mlb/players/8649" TargetMode="External"/><Relationship Id="rId98" Type="http://schemas.openxmlformats.org/officeDocument/2006/relationships/hyperlink" Target="https://sports.yahoo.com/mlb/players/9112" TargetMode="External"/><Relationship Id="rId121" Type="http://schemas.openxmlformats.org/officeDocument/2006/relationships/hyperlink" Target="https://sports.yahoo.com/mlb/players/8875" TargetMode="External"/><Relationship Id="rId142" Type="http://schemas.openxmlformats.org/officeDocument/2006/relationships/hyperlink" Target="https://sports.yahoo.com/mlb/players/6708" TargetMode="External"/><Relationship Id="rId163" Type="http://schemas.openxmlformats.org/officeDocument/2006/relationships/hyperlink" Target="https://sports.yahoo.com/mlb/players/6853" TargetMode="External"/><Relationship Id="rId184" Type="http://schemas.openxmlformats.org/officeDocument/2006/relationships/hyperlink" Target="https://sports.yahoo.com/mlb/players/7634" TargetMode="External"/><Relationship Id="rId189" Type="http://schemas.openxmlformats.org/officeDocument/2006/relationships/hyperlink" Target="https://sports.yahoo.com/mlb/players/8620" TargetMode="External"/><Relationship Id="rId219" Type="http://schemas.openxmlformats.org/officeDocument/2006/relationships/hyperlink" Target="https://sports.yahoo.com/mlb/players/6857" TargetMode="External"/><Relationship Id="rId3" Type="http://schemas.openxmlformats.org/officeDocument/2006/relationships/hyperlink" Target="https://sports.yahoo.com/mlb/players/8171" TargetMode="External"/><Relationship Id="rId214" Type="http://schemas.openxmlformats.org/officeDocument/2006/relationships/hyperlink" Target="https://sports.yahoo.com/mlb/players/7850" TargetMode="External"/><Relationship Id="rId230" Type="http://schemas.openxmlformats.org/officeDocument/2006/relationships/hyperlink" Target="https://sports.yahoo.com/mlb/players/8780" TargetMode="External"/><Relationship Id="rId235" Type="http://schemas.openxmlformats.org/officeDocument/2006/relationships/hyperlink" Target="https://sports.yahoo.com/mlb/players/8167" TargetMode="External"/><Relationship Id="rId251" Type="http://schemas.openxmlformats.org/officeDocument/2006/relationships/hyperlink" Target="https://sports.yahoo.com/mlb/players/9105" TargetMode="External"/><Relationship Id="rId256" Type="http://schemas.openxmlformats.org/officeDocument/2006/relationships/hyperlink" Target="https://sports.yahoo.com/mlb/players/9483" TargetMode="External"/><Relationship Id="rId277" Type="http://schemas.openxmlformats.org/officeDocument/2006/relationships/hyperlink" Target="https://sports.yahoo.com/mlb/players/7104" TargetMode="External"/><Relationship Id="rId298" Type="http://schemas.openxmlformats.org/officeDocument/2006/relationships/hyperlink" Target="https://sports.yahoo.com/mlb/players/8207" TargetMode="External"/><Relationship Id="rId25" Type="http://schemas.openxmlformats.org/officeDocument/2006/relationships/hyperlink" Target="https://sports.yahoo.com/mlb/players/7900" TargetMode="External"/><Relationship Id="rId46" Type="http://schemas.openxmlformats.org/officeDocument/2006/relationships/hyperlink" Target="https://sports.yahoo.com/mlb/players/7684" TargetMode="External"/><Relationship Id="rId67" Type="http://schemas.openxmlformats.org/officeDocument/2006/relationships/hyperlink" Target="https://sports.yahoo.com/mlb/players/7345" TargetMode="External"/><Relationship Id="rId116" Type="http://schemas.openxmlformats.org/officeDocument/2006/relationships/hyperlink" Target="https://sports.yahoo.com/mlb/players/8534" TargetMode="External"/><Relationship Id="rId137" Type="http://schemas.openxmlformats.org/officeDocument/2006/relationships/hyperlink" Target="https://sports.yahoo.com/mlb/players/8846" TargetMode="External"/><Relationship Id="rId158" Type="http://schemas.openxmlformats.org/officeDocument/2006/relationships/hyperlink" Target="https://sports.yahoo.com/mlb/players/5909" TargetMode="External"/><Relationship Id="rId272" Type="http://schemas.openxmlformats.org/officeDocument/2006/relationships/hyperlink" Target="https://sports.yahoo.com/mlb/players/7912" TargetMode="External"/><Relationship Id="rId293" Type="http://schemas.openxmlformats.org/officeDocument/2006/relationships/hyperlink" Target="https://sports.yahoo.com/mlb/players/8599" TargetMode="External"/><Relationship Id="rId20" Type="http://schemas.openxmlformats.org/officeDocument/2006/relationships/hyperlink" Target="https://sports.yahoo.com/mlb/players/6662" TargetMode="External"/><Relationship Id="rId41" Type="http://schemas.openxmlformats.org/officeDocument/2006/relationships/hyperlink" Target="https://sports.yahoo.com/mlb/players/8635" TargetMode="External"/><Relationship Id="rId62" Type="http://schemas.openxmlformats.org/officeDocument/2006/relationships/hyperlink" Target="https://sports.yahoo.com/mlb/players/7382" TargetMode="External"/><Relationship Id="rId83" Type="http://schemas.openxmlformats.org/officeDocument/2006/relationships/hyperlink" Target="https://sports.yahoo.com/mlb/players/8837" TargetMode="External"/><Relationship Id="rId88" Type="http://schemas.openxmlformats.org/officeDocument/2006/relationships/hyperlink" Target="https://sports.yahoo.com/mlb/players/7919" TargetMode="External"/><Relationship Id="rId111" Type="http://schemas.openxmlformats.org/officeDocument/2006/relationships/hyperlink" Target="https://sports.yahoo.com/mlb/players/6953" TargetMode="External"/><Relationship Id="rId132" Type="http://schemas.openxmlformats.org/officeDocument/2006/relationships/hyperlink" Target="https://sports.yahoo.com/mlb/players/8402" TargetMode="External"/><Relationship Id="rId153" Type="http://schemas.openxmlformats.org/officeDocument/2006/relationships/hyperlink" Target="https://sports.yahoo.com/mlb/players/8658" TargetMode="External"/><Relationship Id="rId174" Type="http://schemas.openxmlformats.org/officeDocument/2006/relationships/hyperlink" Target="https://sports.yahoo.com/mlb/players/8281" TargetMode="External"/><Relationship Id="rId179" Type="http://schemas.openxmlformats.org/officeDocument/2006/relationships/hyperlink" Target="https://sports.yahoo.com/mlb/players/8728" TargetMode="External"/><Relationship Id="rId195" Type="http://schemas.openxmlformats.org/officeDocument/2006/relationships/hyperlink" Target="https://sports.yahoo.com/mlb/players/9385" TargetMode="External"/><Relationship Id="rId209" Type="http://schemas.openxmlformats.org/officeDocument/2006/relationships/hyperlink" Target="https://sports.yahoo.com/mlb/players/9066" TargetMode="External"/><Relationship Id="rId190" Type="http://schemas.openxmlformats.org/officeDocument/2006/relationships/hyperlink" Target="https://sports.yahoo.com/mlb/players/8200" TargetMode="External"/><Relationship Id="rId204" Type="http://schemas.openxmlformats.org/officeDocument/2006/relationships/hyperlink" Target="https://sports.yahoo.com/mlb/players/7279" TargetMode="External"/><Relationship Id="rId220" Type="http://schemas.openxmlformats.org/officeDocument/2006/relationships/hyperlink" Target="https://sports.yahoo.com/mlb/players/8395" TargetMode="External"/><Relationship Id="rId225" Type="http://schemas.openxmlformats.org/officeDocument/2006/relationships/hyperlink" Target="https://sports.yahoo.com/mlb/players/8648" TargetMode="External"/><Relationship Id="rId241" Type="http://schemas.openxmlformats.org/officeDocument/2006/relationships/hyperlink" Target="https://sports.yahoo.com/mlb/players/9341" TargetMode="External"/><Relationship Id="rId246" Type="http://schemas.openxmlformats.org/officeDocument/2006/relationships/hyperlink" Target="https://sports.yahoo.com/mlb/players/7754" TargetMode="External"/><Relationship Id="rId267" Type="http://schemas.openxmlformats.org/officeDocument/2006/relationships/hyperlink" Target="https://sports.yahoo.com/mlb/players/9379" TargetMode="External"/><Relationship Id="rId288" Type="http://schemas.openxmlformats.org/officeDocument/2006/relationships/hyperlink" Target="https://sports.yahoo.com/mlb/players/7495" TargetMode="External"/><Relationship Id="rId15" Type="http://schemas.openxmlformats.org/officeDocument/2006/relationships/hyperlink" Target="https://sports.yahoo.com/mlb/players/7487" TargetMode="External"/><Relationship Id="rId36" Type="http://schemas.openxmlformats.org/officeDocument/2006/relationships/hyperlink" Target="https://sports.yahoo.com/mlb/players/8868" TargetMode="External"/><Relationship Id="rId57" Type="http://schemas.openxmlformats.org/officeDocument/2006/relationships/hyperlink" Target="https://sports.yahoo.com/mlb/players/6525" TargetMode="External"/><Relationship Id="rId106" Type="http://schemas.openxmlformats.org/officeDocument/2006/relationships/hyperlink" Target="https://sports.yahoo.com/mlb/players/8873" TargetMode="External"/><Relationship Id="rId127" Type="http://schemas.openxmlformats.org/officeDocument/2006/relationships/hyperlink" Target="https://sports.yahoo.com/mlb/players/9128" TargetMode="External"/><Relationship Id="rId262" Type="http://schemas.openxmlformats.org/officeDocument/2006/relationships/hyperlink" Target="https://sports.yahoo.com/mlb/players/8411" TargetMode="External"/><Relationship Id="rId283" Type="http://schemas.openxmlformats.org/officeDocument/2006/relationships/hyperlink" Target="https://sports.yahoo.com/mlb/players/7063" TargetMode="External"/><Relationship Id="rId10" Type="http://schemas.openxmlformats.org/officeDocument/2006/relationships/hyperlink" Target="https://sports.yahoo.com/mlb/players/7746" TargetMode="External"/><Relationship Id="rId31" Type="http://schemas.openxmlformats.org/officeDocument/2006/relationships/hyperlink" Target="https://sports.yahoo.com/mlb/players/7497" TargetMode="External"/><Relationship Id="rId52" Type="http://schemas.openxmlformats.org/officeDocument/2006/relationships/hyperlink" Target="https://sports.yahoo.com/mlb/players/7401" TargetMode="External"/><Relationship Id="rId73" Type="http://schemas.openxmlformats.org/officeDocument/2006/relationships/hyperlink" Target="https://sports.yahoo.com/mlb/players/9302" TargetMode="External"/><Relationship Id="rId78" Type="http://schemas.openxmlformats.org/officeDocument/2006/relationships/hyperlink" Target="https://sports.yahoo.com/mlb/players/9456" TargetMode="External"/><Relationship Id="rId94" Type="http://schemas.openxmlformats.org/officeDocument/2006/relationships/hyperlink" Target="https://sports.yahoo.com/mlb/players/8621" TargetMode="External"/><Relationship Id="rId99" Type="http://schemas.openxmlformats.org/officeDocument/2006/relationships/hyperlink" Target="https://sports.yahoo.com/mlb/players/8057" TargetMode="External"/><Relationship Id="rId101" Type="http://schemas.openxmlformats.org/officeDocument/2006/relationships/hyperlink" Target="https://sports.yahoo.com/mlb/players/9174" TargetMode="External"/><Relationship Id="rId122" Type="http://schemas.openxmlformats.org/officeDocument/2006/relationships/hyperlink" Target="https://sports.yahoo.com/mlb/players/7946" TargetMode="External"/><Relationship Id="rId143" Type="http://schemas.openxmlformats.org/officeDocument/2006/relationships/hyperlink" Target="https://sports.yahoo.com/mlb/players/8944" TargetMode="External"/><Relationship Id="rId148" Type="http://schemas.openxmlformats.org/officeDocument/2006/relationships/hyperlink" Target="https://sports.yahoo.com/mlb/players/7206" TargetMode="External"/><Relationship Id="rId164" Type="http://schemas.openxmlformats.org/officeDocument/2006/relationships/hyperlink" Target="https://sports.yahoo.com/mlb/players/9320" TargetMode="External"/><Relationship Id="rId169" Type="http://schemas.openxmlformats.org/officeDocument/2006/relationships/hyperlink" Target="https://sports.yahoo.com/mlb/players/8773" TargetMode="External"/><Relationship Id="rId185" Type="http://schemas.openxmlformats.org/officeDocument/2006/relationships/hyperlink" Target="https://sports.yahoo.com/mlb/players/6423" TargetMode="External"/><Relationship Id="rId4" Type="http://schemas.openxmlformats.org/officeDocument/2006/relationships/hyperlink" Target="https://sports.yahoo.com/mlb/players/9247" TargetMode="External"/><Relationship Id="rId9" Type="http://schemas.openxmlformats.org/officeDocument/2006/relationships/hyperlink" Target="https://sports.yahoo.com/mlb/players/8922" TargetMode="External"/><Relationship Id="rId180" Type="http://schemas.openxmlformats.org/officeDocument/2006/relationships/hyperlink" Target="https://sports.yahoo.com/mlb/players/7553" TargetMode="External"/><Relationship Id="rId210" Type="http://schemas.openxmlformats.org/officeDocument/2006/relationships/hyperlink" Target="https://sports.yahoo.com/mlb/players/8419" TargetMode="External"/><Relationship Id="rId215" Type="http://schemas.openxmlformats.org/officeDocument/2006/relationships/hyperlink" Target="https://sports.yahoo.com/mlb/players/7062" TargetMode="External"/><Relationship Id="rId236" Type="http://schemas.openxmlformats.org/officeDocument/2006/relationships/hyperlink" Target="https://sports.yahoo.com/mlb/players/7825" TargetMode="External"/><Relationship Id="rId257" Type="http://schemas.openxmlformats.org/officeDocument/2006/relationships/hyperlink" Target="https://sports.yahoo.com/mlb/players/9510" TargetMode="External"/><Relationship Id="rId278" Type="http://schemas.openxmlformats.org/officeDocument/2006/relationships/hyperlink" Target="https://sports.yahoo.com/mlb/players/8874" TargetMode="External"/><Relationship Id="rId26" Type="http://schemas.openxmlformats.org/officeDocument/2006/relationships/hyperlink" Target="https://sports.yahoo.com/mlb/players/7292" TargetMode="External"/><Relationship Id="rId231" Type="http://schemas.openxmlformats.org/officeDocument/2006/relationships/hyperlink" Target="https://sports.yahoo.com/mlb/players/8175" TargetMode="External"/><Relationship Id="rId252" Type="http://schemas.openxmlformats.org/officeDocument/2006/relationships/hyperlink" Target="https://sports.yahoo.com/mlb/players/9446" TargetMode="External"/><Relationship Id="rId273" Type="http://schemas.openxmlformats.org/officeDocument/2006/relationships/hyperlink" Target="https://sports.yahoo.com/mlb/players/7631" TargetMode="External"/><Relationship Id="rId294" Type="http://schemas.openxmlformats.org/officeDocument/2006/relationships/hyperlink" Target="https://sports.yahoo.com/mlb/players/7799" TargetMode="External"/><Relationship Id="rId47" Type="http://schemas.openxmlformats.org/officeDocument/2006/relationships/hyperlink" Target="https://sports.yahoo.com/mlb/players/7026" TargetMode="External"/><Relationship Id="rId68" Type="http://schemas.openxmlformats.org/officeDocument/2006/relationships/hyperlink" Target="https://sports.yahoo.com/mlb/players/8723" TargetMode="External"/><Relationship Id="rId89" Type="http://schemas.openxmlformats.org/officeDocument/2006/relationships/hyperlink" Target="https://sports.yahoo.com/mlb/players/9306" TargetMode="External"/><Relationship Id="rId112" Type="http://schemas.openxmlformats.org/officeDocument/2006/relationships/hyperlink" Target="https://sports.yahoo.com/mlb/players/5763" TargetMode="External"/><Relationship Id="rId133" Type="http://schemas.openxmlformats.org/officeDocument/2006/relationships/hyperlink" Target="https://sports.yahoo.com/mlb/players/9323" TargetMode="External"/><Relationship Id="rId154" Type="http://schemas.openxmlformats.org/officeDocument/2006/relationships/hyperlink" Target="https://sports.yahoo.com/mlb/players/7264" TargetMode="External"/><Relationship Id="rId175" Type="http://schemas.openxmlformats.org/officeDocument/2006/relationships/hyperlink" Target="https://sports.yahoo.com/mlb/players/7748" TargetMode="External"/><Relationship Id="rId196" Type="http://schemas.openxmlformats.org/officeDocument/2006/relationships/hyperlink" Target="https://sports.yahoo.com/mlb/players/8413" TargetMode="External"/><Relationship Id="rId200" Type="http://schemas.openxmlformats.org/officeDocument/2006/relationships/hyperlink" Target="https://sports.yahoo.com/mlb/players/9329" TargetMode="External"/><Relationship Id="rId16" Type="http://schemas.openxmlformats.org/officeDocument/2006/relationships/hyperlink" Target="https://sports.yahoo.com/mlb/players/8562" TargetMode="External"/><Relationship Id="rId221" Type="http://schemas.openxmlformats.org/officeDocument/2006/relationships/hyperlink" Target="https://sports.yahoo.com/mlb/players/6419" TargetMode="External"/><Relationship Id="rId242" Type="http://schemas.openxmlformats.org/officeDocument/2006/relationships/hyperlink" Target="https://sports.yahoo.com/mlb/players/7829" TargetMode="External"/><Relationship Id="rId263" Type="http://schemas.openxmlformats.org/officeDocument/2006/relationships/hyperlink" Target="https://sports.yahoo.com/mlb/players/8099" TargetMode="External"/><Relationship Id="rId284" Type="http://schemas.openxmlformats.org/officeDocument/2006/relationships/hyperlink" Target="https://sports.yahoo.com/mlb/players/6109" TargetMode="External"/><Relationship Id="rId37" Type="http://schemas.openxmlformats.org/officeDocument/2006/relationships/hyperlink" Target="https://sports.yahoo.com/mlb/players/8644" TargetMode="External"/><Relationship Id="rId58" Type="http://schemas.openxmlformats.org/officeDocument/2006/relationships/hyperlink" Target="https://sports.yahoo.com/mlb/players/7240" TargetMode="External"/><Relationship Id="rId79" Type="http://schemas.openxmlformats.org/officeDocument/2006/relationships/hyperlink" Target="https://sports.yahoo.com/mlb/players/8338" TargetMode="External"/><Relationship Id="rId102" Type="http://schemas.openxmlformats.org/officeDocument/2006/relationships/hyperlink" Target="https://sports.yahoo.com/mlb/players/9351" TargetMode="External"/><Relationship Id="rId123" Type="http://schemas.openxmlformats.org/officeDocument/2006/relationships/hyperlink" Target="https://sports.yahoo.com/mlb/players/7278" TargetMode="External"/><Relationship Id="rId144" Type="http://schemas.openxmlformats.org/officeDocument/2006/relationships/hyperlink" Target="https://sports.yahoo.com/mlb/players/8405" TargetMode="External"/><Relationship Id="rId90" Type="http://schemas.openxmlformats.org/officeDocument/2006/relationships/hyperlink" Target="https://sports.yahoo.com/mlb/players/8251" TargetMode="External"/><Relationship Id="rId165" Type="http://schemas.openxmlformats.org/officeDocument/2006/relationships/hyperlink" Target="https://sports.yahoo.com/mlb/players/8685" TargetMode="External"/><Relationship Id="rId186" Type="http://schemas.openxmlformats.org/officeDocument/2006/relationships/hyperlink" Target="https://sports.yahoo.com/mlb/players/9111" TargetMode="External"/><Relationship Id="rId211" Type="http://schemas.openxmlformats.org/officeDocument/2006/relationships/hyperlink" Target="https://sports.yahoo.com/mlb/players/8861" TargetMode="External"/><Relationship Id="rId232" Type="http://schemas.openxmlformats.org/officeDocument/2006/relationships/hyperlink" Target="https://sports.yahoo.com/mlb/players/9121" TargetMode="External"/><Relationship Id="rId253" Type="http://schemas.openxmlformats.org/officeDocument/2006/relationships/hyperlink" Target="https://sports.yahoo.com/mlb/players/6763" TargetMode="External"/><Relationship Id="rId274" Type="http://schemas.openxmlformats.org/officeDocument/2006/relationships/hyperlink" Target="https://sports.yahoo.com/mlb/players/7498" TargetMode="External"/><Relationship Id="rId295" Type="http://schemas.openxmlformats.org/officeDocument/2006/relationships/hyperlink" Target="https://sports.yahoo.com/mlb/players/7571" TargetMode="External"/><Relationship Id="rId27" Type="http://schemas.openxmlformats.org/officeDocument/2006/relationships/hyperlink" Target="https://sports.yahoo.com/mlb/players/7720" TargetMode="External"/><Relationship Id="rId48" Type="http://schemas.openxmlformats.org/officeDocument/2006/relationships/hyperlink" Target="https://sports.yahoo.com/mlb/players/8918" TargetMode="External"/><Relationship Id="rId69" Type="http://schemas.openxmlformats.org/officeDocument/2006/relationships/hyperlink" Target="https://sports.yahoo.com/mlb/players/7947" TargetMode="External"/><Relationship Id="rId113" Type="http://schemas.openxmlformats.org/officeDocument/2006/relationships/hyperlink" Target="https://sports.yahoo.com/mlb/players/7997" TargetMode="External"/><Relationship Id="rId134" Type="http://schemas.openxmlformats.org/officeDocument/2006/relationships/hyperlink" Target="https://sports.yahoo.com/mlb/players/7509" TargetMode="External"/><Relationship Id="rId80" Type="http://schemas.openxmlformats.org/officeDocument/2006/relationships/hyperlink" Target="https://sports.yahoo.com/mlb/players/9459" TargetMode="External"/><Relationship Id="rId155" Type="http://schemas.openxmlformats.org/officeDocument/2006/relationships/hyperlink" Target="https://sports.yahoo.com/mlb/players/7066" TargetMode="External"/><Relationship Id="rId176" Type="http://schemas.openxmlformats.org/officeDocument/2006/relationships/hyperlink" Target="https://sports.yahoo.com/mlb/players/9168" TargetMode="External"/><Relationship Id="rId197" Type="http://schemas.openxmlformats.org/officeDocument/2006/relationships/hyperlink" Target="https://sports.yahoo.com/mlb/players/9466" TargetMode="External"/><Relationship Id="rId201" Type="http://schemas.openxmlformats.org/officeDocument/2006/relationships/hyperlink" Target="https://sports.yahoo.com/mlb/players/8172" TargetMode="External"/><Relationship Id="rId222" Type="http://schemas.openxmlformats.org/officeDocument/2006/relationships/hyperlink" Target="https://sports.yahoo.com/mlb/players/7435" TargetMode="External"/><Relationship Id="rId243" Type="http://schemas.openxmlformats.org/officeDocument/2006/relationships/hyperlink" Target="https://sports.yahoo.com/mlb/players/8996" TargetMode="External"/><Relationship Id="rId264" Type="http://schemas.openxmlformats.org/officeDocument/2006/relationships/hyperlink" Target="https://sports.yahoo.com/mlb/players/9140" TargetMode="External"/><Relationship Id="rId285" Type="http://schemas.openxmlformats.org/officeDocument/2006/relationships/hyperlink" Target="https://sports.yahoo.com/mlb/players/8473" TargetMode="External"/><Relationship Id="rId17" Type="http://schemas.openxmlformats.org/officeDocument/2006/relationships/hyperlink" Target="https://sports.yahoo.com/mlb/players/7590" TargetMode="External"/><Relationship Id="rId38" Type="http://schemas.openxmlformats.org/officeDocument/2006/relationships/hyperlink" Target="https://sports.yahoo.com/mlb/players/8611" TargetMode="External"/><Relationship Id="rId59" Type="http://schemas.openxmlformats.org/officeDocument/2006/relationships/hyperlink" Target="https://sports.yahoo.com/mlb/players/8976" TargetMode="External"/><Relationship Id="rId103" Type="http://schemas.openxmlformats.org/officeDocument/2006/relationships/hyperlink" Target="https://sports.yahoo.com/mlb/players/9420" TargetMode="External"/><Relationship Id="rId124" Type="http://schemas.openxmlformats.org/officeDocument/2006/relationships/hyperlink" Target="https://sports.yahoo.com/mlb/players/8634" TargetMode="External"/><Relationship Id="rId70" Type="http://schemas.openxmlformats.org/officeDocument/2006/relationships/hyperlink" Target="https://sports.yahoo.com/mlb/players/9100" TargetMode="External"/><Relationship Id="rId91" Type="http://schemas.openxmlformats.org/officeDocument/2006/relationships/hyperlink" Target="https://sports.yahoo.com/mlb/players/7934" TargetMode="External"/><Relationship Id="rId145" Type="http://schemas.openxmlformats.org/officeDocument/2006/relationships/hyperlink" Target="https://sports.yahoo.com/mlb/players/9220" TargetMode="External"/><Relationship Id="rId166" Type="http://schemas.openxmlformats.org/officeDocument/2006/relationships/hyperlink" Target="https://sports.yahoo.com/mlb/players/9342" TargetMode="External"/><Relationship Id="rId187" Type="http://schemas.openxmlformats.org/officeDocument/2006/relationships/hyperlink" Target="https://sports.yahoo.com/mlb/players/8651" TargetMode="External"/><Relationship Id="rId1" Type="http://schemas.openxmlformats.org/officeDocument/2006/relationships/hyperlink" Target="https://sports.yahoo.com/mlb/players/7914" TargetMode="External"/><Relationship Id="rId212" Type="http://schemas.openxmlformats.org/officeDocument/2006/relationships/hyperlink" Target="https://sports.yahoo.com/mlb/players/8967" TargetMode="External"/><Relationship Id="rId233" Type="http://schemas.openxmlformats.org/officeDocument/2006/relationships/hyperlink" Target="https://sports.yahoo.com/mlb/players/9053" TargetMode="External"/><Relationship Id="rId254" Type="http://schemas.openxmlformats.org/officeDocument/2006/relationships/hyperlink" Target="https://sports.yahoo.com/mlb/players/8190" TargetMode="External"/><Relationship Id="rId28" Type="http://schemas.openxmlformats.org/officeDocument/2006/relationships/hyperlink" Target="https://sports.yahoo.com/mlb/players/6922" TargetMode="External"/><Relationship Id="rId49" Type="http://schemas.openxmlformats.org/officeDocument/2006/relationships/hyperlink" Target="https://sports.yahoo.com/mlb/players/7790" TargetMode="External"/><Relationship Id="rId114" Type="http://schemas.openxmlformats.org/officeDocument/2006/relationships/hyperlink" Target="https://sports.yahoo.com/mlb/players/9426" TargetMode="External"/><Relationship Id="rId275" Type="http://schemas.openxmlformats.org/officeDocument/2006/relationships/hyperlink" Target="https://sports.yahoo.com/mlb/players/8589" TargetMode="External"/><Relationship Id="rId296" Type="http://schemas.openxmlformats.org/officeDocument/2006/relationships/hyperlink" Target="https://sports.yahoo.com/mlb/players/7547" TargetMode="External"/><Relationship Id="rId300" Type="http://schemas.openxmlformats.org/officeDocument/2006/relationships/hyperlink" Target="https://sports.yahoo.com/mlb/players/7718" TargetMode="External"/><Relationship Id="rId60" Type="http://schemas.openxmlformats.org/officeDocument/2006/relationships/hyperlink" Target="https://sports.yahoo.com/mlb/players/7212" TargetMode="External"/><Relationship Id="rId81" Type="http://schemas.openxmlformats.org/officeDocument/2006/relationships/hyperlink" Target="https://sports.yahoo.com/mlb/players/9248" TargetMode="External"/><Relationship Id="rId135" Type="http://schemas.openxmlformats.org/officeDocument/2006/relationships/hyperlink" Target="https://sports.yahoo.com/mlb/players/8616" TargetMode="External"/><Relationship Id="rId156" Type="http://schemas.openxmlformats.org/officeDocument/2006/relationships/hyperlink" Target="https://sports.yahoo.com/mlb/players/7780" TargetMode="External"/><Relationship Id="rId177" Type="http://schemas.openxmlformats.org/officeDocument/2006/relationships/hyperlink" Target="https://sports.yahoo.com/mlb/players/6314" TargetMode="External"/><Relationship Id="rId198" Type="http://schemas.openxmlformats.org/officeDocument/2006/relationships/hyperlink" Target="https://sports.yahoo.com/mlb/players/9095" TargetMode="External"/><Relationship Id="rId202" Type="http://schemas.openxmlformats.org/officeDocument/2006/relationships/hyperlink" Target="https://sports.yahoo.com/mlb/players/8194" TargetMode="External"/><Relationship Id="rId223" Type="http://schemas.openxmlformats.org/officeDocument/2006/relationships/hyperlink" Target="https://sports.yahoo.com/mlb/players/7939" TargetMode="External"/><Relationship Id="rId244" Type="http://schemas.openxmlformats.org/officeDocument/2006/relationships/hyperlink" Target="https://sports.yahoo.com/mlb/players/7455" TargetMode="External"/><Relationship Id="rId18" Type="http://schemas.openxmlformats.org/officeDocument/2006/relationships/hyperlink" Target="https://sports.yahoo.com/mlb/players/8758" TargetMode="External"/><Relationship Id="rId39" Type="http://schemas.openxmlformats.org/officeDocument/2006/relationships/hyperlink" Target="https://sports.yahoo.com/mlb/players/6637" TargetMode="External"/><Relationship Id="rId265" Type="http://schemas.openxmlformats.org/officeDocument/2006/relationships/hyperlink" Target="https://sports.yahoo.com/mlb/players/9331" TargetMode="External"/><Relationship Id="rId286" Type="http://schemas.openxmlformats.org/officeDocument/2006/relationships/hyperlink" Target="https://sports.yahoo.com/mlb/players/6966" TargetMode="External"/><Relationship Id="rId50" Type="http://schemas.openxmlformats.org/officeDocument/2006/relationships/hyperlink" Target="https://sports.yahoo.com/mlb/players/6245" TargetMode="External"/><Relationship Id="rId104" Type="http://schemas.openxmlformats.org/officeDocument/2006/relationships/hyperlink" Target="https://sports.yahoo.com/mlb/players/9438" TargetMode="External"/><Relationship Id="rId125" Type="http://schemas.openxmlformats.org/officeDocument/2006/relationships/hyperlink" Target="https://sports.yahoo.com/mlb/players/8853" TargetMode="External"/><Relationship Id="rId146" Type="http://schemas.openxmlformats.org/officeDocument/2006/relationships/hyperlink" Target="https://sports.yahoo.com/mlb/players/9245" TargetMode="External"/><Relationship Id="rId167" Type="http://schemas.openxmlformats.org/officeDocument/2006/relationships/hyperlink" Target="https://sports.yahoo.com/mlb/players/7257" TargetMode="External"/><Relationship Id="rId188" Type="http://schemas.openxmlformats.org/officeDocument/2006/relationships/hyperlink" Target="https://sports.yahoo.com/mlb/players/6014" TargetMode="External"/></Relationships>
</file>

<file path=xl/worksheets/_rels/sheet23.xml.rels><?xml version="1.0" encoding="UTF-8" standalone="yes"?>
<Relationships xmlns="http://schemas.openxmlformats.org/package/2006/relationships"><Relationship Id="rId117" Type="http://schemas.openxmlformats.org/officeDocument/2006/relationships/hyperlink" Target="https://sports.yahoo.com/mlb/players/8309" TargetMode="External"/><Relationship Id="rId21" Type="http://schemas.openxmlformats.org/officeDocument/2006/relationships/hyperlink" Target="https://sports.yahoo.com/mlb/players/8281" TargetMode="External"/><Relationship Id="rId42" Type="http://schemas.openxmlformats.org/officeDocument/2006/relationships/hyperlink" Target="https://sports.yahoo.com/mlb/players/6613" TargetMode="External"/><Relationship Id="rId63" Type="http://schemas.openxmlformats.org/officeDocument/2006/relationships/hyperlink" Target="https://sports.yahoo.com/mlb/players/6419" TargetMode="External"/><Relationship Id="rId84" Type="http://schemas.openxmlformats.org/officeDocument/2006/relationships/hyperlink" Target="https://sports.yahoo.com/mlb/players/7552" TargetMode="External"/><Relationship Id="rId138" Type="http://schemas.openxmlformats.org/officeDocument/2006/relationships/hyperlink" Target="https://sports.yahoo.com/mlb/players/7823" TargetMode="External"/><Relationship Id="rId159" Type="http://schemas.openxmlformats.org/officeDocument/2006/relationships/hyperlink" Target="https://sports.yahoo.com/mlb/players/7865" TargetMode="External"/><Relationship Id="rId170" Type="http://schemas.openxmlformats.org/officeDocument/2006/relationships/hyperlink" Target="https://sports.yahoo.com/mlb/players/6662" TargetMode="External"/><Relationship Id="rId191" Type="http://schemas.openxmlformats.org/officeDocument/2006/relationships/hyperlink" Target="https://sports.yahoo.com/mlb/players/8314" TargetMode="External"/><Relationship Id="rId205" Type="http://schemas.openxmlformats.org/officeDocument/2006/relationships/hyperlink" Target="https://sports.yahoo.com/mlb/players/8443" TargetMode="External"/><Relationship Id="rId226" Type="http://schemas.openxmlformats.org/officeDocument/2006/relationships/hyperlink" Target="https://sports.yahoo.com/mlb/players/8180" TargetMode="External"/><Relationship Id="rId247" Type="http://schemas.openxmlformats.org/officeDocument/2006/relationships/hyperlink" Target="https://sports.yahoo.com/mlb/players/7254" TargetMode="External"/><Relationship Id="rId107" Type="http://schemas.openxmlformats.org/officeDocument/2006/relationships/hyperlink" Target="https://sports.yahoo.com/mlb/players/8172" TargetMode="External"/><Relationship Id="rId268" Type="http://schemas.openxmlformats.org/officeDocument/2006/relationships/hyperlink" Target="https://sports.yahoo.com/mlb/players/8405" TargetMode="External"/><Relationship Id="rId289" Type="http://schemas.openxmlformats.org/officeDocument/2006/relationships/hyperlink" Target="https://sports.yahoo.com/mlb/players/6525" TargetMode="External"/><Relationship Id="rId11" Type="http://schemas.openxmlformats.org/officeDocument/2006/relationships/hyperlink" Target="https://sports.yahoo.com/mlb/players/8685" TargetMode="External"/><Relationship Id="rId32" Type="http://schemas.openxmlformats.org/officeDocument/2006/relationships/hyperlink" Target="https://sports.yahoo.com/mlb/players/7631" TargetMode="External"/><Relationship Id="rId53" Type="http://schemas.openxmlformats.org/officeDocument/2006/relationships/hyperlink" Target="https://sports.yahoo.com/mlb/players/7913" TargetMode="External"/><Relationship Id="rId74" Type="http://schemas.openxmlformats.org/officeDocument/2006/relationships/hyperlink" Target="https://sports.yahoo.com/mlb/players/8572" TargetMode="External"/><Relationship Id="rId128" Type="http://schemas.openxmlformats.org/officeDocument/2006/relationships/hyperlink" Target="https://sports.yahoo.com/mlb/players/5406" TargetMode="External"/><Relationship Id="rId149" Type="http://schemas.openxmlformats.org/officeDocument/2006/relationships/hyperlink" Target="https://sports.yahoo.com/mlb/players/8567" TargetMode="External"/><Relationship Id="rId5" Type="http://schemas.openxmlformats.org/officeDocument/2006/relationships/hyperlink" Target="https://sports.yahoo.com/mlb/players/7812" TargetMode="External"/><Relationship Id="rId95" Type="http://schemas.openxmlformats.org/officeDocument/2006/relationships/hyperlink" Target="https://sports.yahoo.com/mlb/players/6014" TargetMode="External"/><Relationship Id="rId160" Type="http://schemas.openxmlformats.org/officeDocument/2006/relationships/hyperlink" Target="https://sports.yahoo.com/mlb/players/7692" TargetMode="External"/><Relationship Id="rId181" Type="http://schemas.openxmlformats.org/officeDocument/2006/relationships/hyperlink" Target="https://sports.yahoo.com/mlb/players/7490" TargetMode="External"/><Relationship Id="rId216" Type="http://schemas.openxmlformats.org/officeDocument/2006/relationships/hyperlink" Target="https://sports.yahoo.com/mlb/players/8395" TargetMode="External"/><Relationship Id="rId237" Type="http://schemas.openxmlformats.org/officeDocument/2006/relationships/hyperlink" Target="https://sports.yahoo.com/mlb/players/6765" TargetMode="External"/><Relationship Id="rId258" Type="http://schemas.openxmlformats.org/officeDocument/2006/relationships/hyperlink" Target="https://sports.yahoo.com/mlb/players/8616" TargetMode="External"/><Relationship Id="rId279" Type="http://schemas.openxmlformats.org/officeDocument/2006/relationships/hyperlink" Target="https://sports.yahoo.com/mlb/players/8538" TargetMode="External"/><Relationship Id="rId22" Type="http://schemas.openxmlformats.org/officeDocument/2006/relationships/hyperlink" Target="https://sports.yahoo.com/mlb/players/8409" TargetMode="External"/><Relationship Id="rId43" Type="http://schemas.openxmlformats.org/officeDocument/2006/relationships/hyperlink" Target="https://sports.yahoo.com/mlb/players/6966" TargetMode="External"/><Relationship Id="rId64" Type="http://schemas.openxmlformats.org/officeDocument/2006/relationships/hyperlink" Target="https://sports.yahoo.com/mlb/players/8996" TargetMode="External"/><Relationship Id="rId118" Type="http://schemas.openxmlformats.org/officeDocument/2006/relationships/hyperlink" Target="https://sports.yahoo.com/mlb/players/5771" TargetMode="External"/><Relationship Id="rId139" Type="http://schemas.openxmlformats.org/officeDocument/2006/relationships/hyperlink" Target="https://sports.yahoo.com/mlb/players/6922" TargetMode="External"/><Relationship Id="rId290" Type="http://schemas.openxmlformats.org/officeDocument/2006/relationships/hyperlink" Target="https://sports.yahoo.com/mlb/players/7743" TargetMode="External"/><Relationship Id="rId85" Type="http://schemas.openxmlformats.org/officeDocument/2006/relationships/hyperlink" Target="https://sports.yahoo.com/mlb/players/9122" TargetMode="External"/><Relationship Id="rId150" Type="http://schemas.openxmlformats.org/officeDocument/2006/relationships/hyperlink" Target="https://sports.yahoo.com/mlb/players/8034" TargetMode="External"/><Relationship Id="rId171" Type="http://schemas.openxmlformats.org/officeDocument/2006/relationships/hyperlink" Target="https://sports.yahoo.com/mlb/players/8650" TargetMode="External"/><Relationship Id="rId192" Type="http://schemas.openxmlformats.org/officeDocument/2006/relationships/hyperlink" Target="https://sports.yahoo.com/mlb/players/7862" TargetMode="External"/><Relationship Id="rId206" Type="http://schemas.openxmlformats.org/officeDocument/2006/relationships/hyperlink" Target="https://sports.yahoo.com/mlb/players/8338" TargetMode="External"/><Relationship Id="rId227" Type="http://schemas.openxmlformats.org/officeDocument/2006/relationships/hyperlink" Target="https://sports.yahoo.com/mlb/players/8175" TargetMode="External"/><Relationship Id="rId248" Type="http://schemas.openxmlformats.org/officeDocument/2006/relationships/hyperlink" Target="https://sports.yahoo.com/mlb/players/6132" TargetMode="External"/><Relationship Id="rId269" Type="http://schemas.openxmlformats.org/officeDocument/2006/relationships/hyperlink" Target="https://sports.yahoo.com/mlb/players/7497" TargetMode="External"/><Relationship Id="rId12" Type="http://schemas.openxmlformats.org/officeDocument/2006/relationships/hyperlink" Target="https://sports.yahoo.com/mlb/players/8638" TargetMode="External"/><Relationship Id="rId33" Type="http://schemas.openxmlformats.org/officeDocument/2006/relationships/hyperlink" Target="https://sports.yahoo.com/mlb/players/7912" TargetMode="External"/><Relationship Id="rId108" Type="http://schemas.openxmlformats.org/officeDocument/2006/relationships/hyperlink" Target="https://sports.yahoo.com/mlb/players/8400" TargetMode="External"/><Relationship Id="rId129" Type="http://schemas.openxmlformats.org/officeDocument/2006/relationships/hyperlink" Target="https://sports.yahoo.com/mlb/players/8805" TargetMode="External"/><Relationship Id="rId280" Type="http://schemas.openxmlformats.org/officeDocument/2006/relationships/hyperlink" Target="https://sports.yahoo.com/mlb/players/7336" TargetMode="External"/><Relationship Id="rId54" Type="http://schemas.openxmlformats.org/officeDocument/2006/relationships/hyperlink" Target="https://sports.yahoo.com/mlb/players/8599" TargetMode="External"/><Relationship Id="rId75" Type="http://schemas.openxmlformats.org/officeDocument/2006/relationships/hyperlink" Target="https://sports.yahoo.com/mlb/players/9002" TargetMode="External"/><Relationship Id="rId96" Type="http://schemas.openxmlformats.org/officeDocument/2006/relationships/hyperlink" Target="https://sports.yahoo.com/mlb/players/7425" TargetMode="External"/><Relationship Id="rId140" Type="http://schemas.openxmlformats.org/officeDocument/2006/relationships/hyperlink" Target="https://sports.yahoo.com/mlb/players/7701" TargetMode="External"/><Relationship Id="rId161" Type="http://schemas.openxmlformats.org/officeDocument/2006/relationships/hyperlink" Target="https://sports.yahoo.com/mlb/players/6763" TargetMode="External"/><Relationship Id="rId182" Type="http://schemas.openxmlformats.org/officeDocument/2006/relationships/hyperlink" Target="https://sports.yahoo.com/mlb/players/7488" TargetMode="External"/><Relationship Id="rId217" Type="http://schemas.openxmlformats.org/officeDocument/2006/relationships/hyperlink" Target="https://sports.yahoo.com/mlb/players/7907" TargetMode="External"/><Relationship Id="rId6" Type="http://schemas.openxmlformats.org/officeDocument/2006/relationships/hyperlink" Target="https://sports.yahoo.com/mlb/players/6788" TargetMode="External"/><Relationship Id="rId238" Type="http://schemas.openxmlformats.org/officeDocument/2006/relationships/hyperlink" Target="https://sports.yahoo.com/mlb/players/8287" TargetMode="External"/><Relationship Id="rId259" Type="http://schemas.openxmlformats.org/officeDocument/2006/relationships/hyperlink" Target="https://sports.yahoo.com/mlb/players/7614" TargetMode="External"/><Relationship Id="rId23" Type="http://schemas.openxmlformats.org/officeDocument/2006/relationships/hyperlink" Target="https://sports.yahoo.com/mlb/players/8773" TargetMode="External"/><Relationship Id="rId119" Type="http://schemas.openxmlformats.org/officeDocument/2006/relationships/hyperlink" Target="https://sports.yahoo.com/mlb/players/8652" TargetMode="External"/><Relationship Id="rId270" Type="http://schemas.openxmlformats.org/officeDocument/2006/relationships/hyperlink" Target="https://sports.yahoo.com/mlb/players/7290" TargetMode="External"/><Relationship Id="rId291" Type="http://schemas.openxmlformats.org/officeDocument/2006/relationships/hyperlink" Target="https://sports.yahoo.com/mlb/players/7401" TargetMode="External"/><Relationship Id="rId44" Type="http://schemas.openxmlformats.org/officeDocument/2006/relationships/hyperlink" Target="https://sports.yahoo.com/mlb/players/8795" TargetMode="External"/><Relationship Id="rId65" Type="http://schemas.openxmlformats.org/officeDocument/2006/relationships/hyperlink" Target="https://sports.yahoo.com/mlb/players/7681" TargetMode="External"/><Relationship Id="rId86" Type="http://schemas.openxmlformats.org/officeDocument/2006/relationships/hyperlink" Target="https://sports.yahoo.com/mlb/players/7504" TargetMode="External"/><Relationship Id="rId130" Type="http://schemas.openxmlformats.org/officeDocument/2006/relationships/hyperlink" Target="https://sports.yahoo.com/mlb/players/8609" TargetMode="External"/><Relationship Id="rId151" Type="http://schemas.openxmlformats.org/officeDocument/2006/relationships/hyperlink" Target="https://sports.yahoo.com/mlb/players/6619" TargetMode="External"/><Relationship Id="rId172" Type="http://schemas.openxmlformats.org/officeDocument/2006/relationships/hyperlink" Target="https://sports.yahoo.com/mlb/players/8583" TargetMode="External"/><Relationship Id="rId193" Type="http://schemas.openxmlformats.org/officeDocument/2006/relationships/hyperlink" Target="https://sports.yahoo.com/mlb/players/9098" TargetMode="External"/><Relationship Id="rId207" Type="http://schemas.openxmlformats.org/officeDocument/2006/relationships/hyperlink" Target="https://sports.yahoo.com/mlb/players/8837" TargetMode="External"/><Relationship Id="rId228" Type="http://schemas.openxmlformats.org/officeDocument/2006/relationships/hyperlink" Target="https://sports.yahoo.com/mlb/players/8590" TargetMode="External"/><Relationship Id="rId249" Type="http://schemas.openxmlformats.org/officeDocument/2006/relationships/hyperlink" Target="https://sports.yahoo.com/mlb/players/8402" TargetMode="External"/><Relationship Id="rId13" Type="http://schemas.openxmlformats.org/officeDocument/2006/relationships/hyperlink" Target="https://sports.yahoo.com/mlb/players/8648" TargetMode="External"/><Relationship Id="rId109" Type="http://schemas.openxmlformats.org/officeDocument/2006/relationships/hyperlink" Target="https://sports.yahoo.com/mlb/players/8554" TargetMode="External"/><Relationship Id="rId260" Type="http://schemas.openxmlformats.org/officeDocument/2006/relationships/hyperlink" Target="https://sports.yahoo.com/mlb/players/7172" TargetMode="External"/><Relationship Id="rId281" Type="http://schemas.openxmlformats.org/officeDocument/2006/relationships/hyperlink" Target="https://sports.yahoo.com/mlb/players/8635" TargetMode="External"/><Relationship Id="rId34" Type="http://schemas.openxmlformats.org/officeDocument/2006/relationships/hyperlink" Target="https://sports.yahoo.com/mlb/players/8589" TargetMode="External"/><Relationship Id="rId50" Type="http://schemas.openxmlformats.org/officeDocument/2006/relationships/hyperlink" Target="https://sports.yahoo.com/mlb/players/6205" TargetMode="External"/><Relationship Id="rId55" Type="http://schemas.openxmlformats.org/officeDocument/2006/relationships/hyperlink" Target="https://sports.yahoo.com/mlb/players/9255" TargetMode="External"/><Relationship Id="rId76" Type="http://schemas.openxmlformats.org/officeDocument/2006/relationships/hyperlink" Target="https://sports.yahoo.com/mlb/players/8304" TargetMode="External"/><Relationship Id="rId97" Type="http://schemas.openxmlformats.org/officeDocument/2006/relationships/hyperlink" Target="https://sports.yahoo.com/mlb/players/8200" TargetMode="External"/><Relationship Id="rId104" Type="http://schemas.openxmlformats.org/officeDocument/2006/relationships/hyperlink" Target="https://sports.yahoo.com/mlb/players/8772" TargetMode="External"/><Relationship Id="rId120" Type="http://schemas.openxmlformats.org/officeDocument/2006/relationships/hyperlink" Target="https://sports.yahoo.com/mlb/players/7934" TargetMode="External"/><Relationship Id="rId125" Type="http://schemas.openxmlformats.org/officeDocument/2006/relationships/hyperlink" Target="https://sports.yahoo.com/mlb/players/8326" TargetMode="External"/><Relationship Id="rId141" Type="http://schemas.openxmlformats.org/officeDocument/2006/relationships/hyperlink" Target="https://sports.yahoo.com/mlb/players/6146" TargetMode="External"/><Relationship Id="rId146" Type="http://schemas.openxmlformats.org/officeDocument/2006/relationships/hyperlink" Target="https://sports.yahoo.com/mlb/players/8358" TargetMode="External"/><Relationship Id="rId167" Type="http://schemas.openxmlformats.org/officeDocument/2006/relationships/hyperlink" Target="https://sports.yahoo.com/mlb/players/7487" TargetMode="External"/><Relationship Id="rId188" Type="http://schemas.openxmlformats.org/officeDocument/2006/relationships/hyperlink" Target="https://sports.yahoo.com/mlb/players/7963" TargetMode="External"/><Relationship Id="rId7" Type="http://schemas.openxmlformats.org/officeDocument/2006/relationships/hyperlink" Target="https://sports.yahoo.com/mlb/players/8874" TargetMode="External"/><Relationship Id="rId71" Type="http://schemas.openxmlformats.org/officeDocument/2006/relationships/hyperlink" Target="https://sports.yahoo.com/mlb/players/8370" TargetMode="External"/><Relationship Id="rId92" Type="http://schemas.openxmlformats.org/officeDocument/2006/relationships/hyperlink" Target="https://sports.yahoo.com/mlb/players/8401" TargetMode="External"/><Relationship Id="rId162" Type="http://schemas.openxmlformats.org/officeDocument/2006/relationships/hyperlink" Target="https://sports.yahoo.com/mlb/players/7744" TargetMode="External"/><Relationship Id="rId183" Type="http://schemas.openxmlformats.org/officeDocument/2006/relationships/hyperlink" Target="https://sports.yahoo.com/mlb/players/7311" TargetMode="External"/><Relationship Id="rId213" Type="http://schemas.openxmlformats.org/officeDocument/2006/relationships/hyperlink" Target="https://sports.yahoo.com/mlb/players/8967" TargetMode="External"/><Relationship Id="rId218" Type="http://schemas.openxmlformats.org/officeDocument/2006/relationships/hyperlink" Target="https://sports.yahoo.com/mlb/players/7437" TargetMode="External"/><Relationship Id="rId234" Type="http://schemas.openxmlformats.org/officeDocument/2006/relationships/hyperlink" Target="https://sports.yahoo.com/mlb/players/7825" TargetMode="External"/><Relationship Id="rId239" Type="http://schemas.openxmlformats.org/officeDocument/2006/relationships/hyperlink" Target="https://sports.yahoo.com/mlb/players/8411" TargetMode="External"/><Relationship Id="rId2" Type="http://schemas.openxmlformats.org/officeDocument/2006/relationships/hyperlink" Target="https://sports.yahoo.com/mlb/players/7780" TargetMode="External"/><Relationship Id="rId29" Type="http://schemas.openxmlformats.org/officeDocument/2006/relationships/hyperlink" Target="https://sports.yahoo.com/mlb/players/8871" TargetMode="External"/><Relationship Id="rId250" Type="http://schemas.openxmlformats.org/officeDocument/2006/relationships/hyperlink" Target="https://sports.yahoo.com/mlb/players/6870" TargetMode="External"/><Relationship Id="rId255" Type="http://schemas.openxmlformats.org/officeDocument/2006/relationships/hyperlink" Target="https://sports.yahoo.com/mlb/players/9254" TargetMode="External"/><Relationship Id="rId271" Type="http://schemas.openxmlformats.org/officeDocument/2006/relationships/hyperlink" Target="https://sports.yahoo.com/mlb/players/6679" TargetMode="External"/><Relationship Id="rId276" Type="http://schemas.openxmlformats.org/officeDocument/2006/relationships/hyperlink" Target="https://sports.yahoo.com/mlb/players/7253" TargetMode="External"/><Relationship Id="rId292" Type="http://schemas.openxmlformats.org/officeDocument/2006/relationships/hyperlink" Target="https://sports.yahoo.com/mlb/players/8976" TargetMode="External"/><Relationship Id="rId24" Type="http://schemas.openxmlformats.org/officeDocument/2006/relationships/hyperlink" Target="https://sports.yahoo.com/mlb/players/6314" TargetMode="External"/><Relationship Id="rId40" Type="http://schemas.openxmlformats.org/officeDocument/2006/relationships/hyperlink" Target="https://sports.yahoo.com/mlb/players/6109" TargetMode="External"/><Relationship Id="rId45" Type="http://schemas.openxmlformats.org/officeDocument/2006/relationships/hyperlink" Target="https://sports.yahoo.com/mlb/players/8633" TargetMode="External"/><Relationship Id="rId66" Type="http://schemas.openxmlformats.org/officeDocument/2006/relationships/hyperlink" Target="https://sports.yahoo.com/mlb/players/7754" TargetMode="External"/><Relationship Id="rId87" Type="http://schemas.openxmlformats.org/officeDocument/2006/relationships/hyperlink" Target="https://sports.yahoo.com/mlb/players/6893" TargetMode="External"/><Relationship Id="rId110" Type="http://schemas.openxmlformats.org/officeDocument/2006/relationships/hyperlink" Target="https://sports.yahoo.com/mlb/players/7944" TargetMode="External"/><Relationship Id="rId115" Type="http://schemas.openxmlformats.org/officeDocument/2006/relationships/hyperlink" Target="https://sports.yahoo.com/mlb/players/6659" TargetMode="External"/><Relationship Id="rId131" Type="http://schemas.openxmlformats.org/officeDocument/2006/relationships/hyperlink" Target="https://sports.yahoo.com/mlb/players/9118" TargetMode="External"/><Relationship Id="rId136" Type="http://schemas.openxmlformats.org/officeDocument/2006/relationships/hyperlink" Target="https://sports.yahoo.com/mlb/players/8873" TargetMode="External"/><Relationship Id="rId157" Type="http://schemas.openxmlformats.org/officeDocument/2006/relationships/hyperlink" Target="https://sports.yahoo.com/mlb/players/8412" TargetMode="External"/><Relationship Id="rId178" Type="http://schemas.openxmlformats.org/officeDocument/2006/relationships/hyperlink" Target="https://sports.yahoo.com/mlb/players/8440" TargetMode="External"/><Relationship Id="rId61" Type="http://schemas.openxmlformats.org/officeDocument/2006/relationships/hyperlink" Target="https://sports.yahoo.com/mlb/players/7455" TargetMode="External"/><Relationship Id="rId82" Type="http://schemas.openxmlformats.org/officeDocument/2006/relationships/hyperlink" Target="https://sports.yahoo.com/mlb/players/8883" TargetMode="External"/><Relationship Id="rId152" Type="http://schemas.openxmlformats.org/officeDocument/2006/relationships/hyperlink" Target="https://sports.yahoo.com/mlb/players/7914" TargetMode="External"/><Relationship Id="rId173" Type="http://schemas.openxmlformats.org/officeDocument/2006/relationships/hyperlink" Target="https://sports.yahoo.com/mlb/players/8758" TargetMode="External"/><Relationship Id="rId194" Type="http://schemas.openxmlformats.org/officeDocument/2006/relationships/hyperlink" Target="https://sports.yahoo.com/mlb/players/8660" TargetMode="External"/><Relationship Id="rId199" Type="http://schemas.openxmlformats.org/officeDocument/2006/relationships/hyperlink" Target="https://sports.yahoo.com/mlb/players/7661" TargetMode="External"/><Relationship Id="rId203" Type="http://schemas.openxmlformats.org/officeDocument/2006/relationships/hyperlink" Target="https://sports.yahoo.com/mlb/players/6441" TargetMode="External"/><Relationship Id="rId208" Type="http://schemas.openxmlformats.org/officeDocument/2006/relationships/hyperlink" Target="https://sports.yahoo.com/mlb/players/7151" TargetMode="External"/><Relationship Id="rId229" Type="http://schemas.openxmlformats.org/officeDocument/2006/relationships/hyperlink" Target="https://sports.yahoo.com/mlb/players/7048" TargetMode="External"/><Relationship Id="rId19" Type="http://schemas.openxmlformats.org/officeDocument/2006/relationships/hyperlink" Target="https://sports.yahoo.com/mlb/players/7779" TargetMode="External"/><Relationship Id="rId224" Type="http://schemas.openxmlformats.org/officeDocument/2006/relationships/hyperlink" Target="https://sports.yahoo.com/mlb/players/8344" TargetMode="External"/><Relationship Id="rId240" Type="http://schemas.openxmlformats.org/officeDocument/2006/relationships/hyperlink" Target="https://sports.yahoo.com/mlb/players/7946" TargetMode="External"/><Relationship Id="rId245" Type="http://schemas.openxmlformats.org/officeDocument/2006/relationships/hyperlink" Target="https://sports.yahoo.com/mlb/players/8853" TargetMode="External"/><Relationship Id="rId261" Type="http://schemas.openxmlformats.org/officeDocument/2006/relationships/hyperlink" Target="https://sports.yahoo.com/mlb/players/9245" TargetMode="External"/><Relationship Id="rId266" Type="http://schemas.openxmlformats.org/officeDocument/2006/relationships/hyperlink" Target="https://sports.yahoo.com/mlb/players/7970" TargetMode="External"/><Relationship Id="rId287" Type="http://schemas.openxmlformats.org/officeDocument/2006/relationships/hyperlink" Target="https://sports.yahoo.com/mlb/players/7789" TargetMode="External"/><Relationship Id="rId14" Type="http://schemas.openxmlformats.org/officeDocument/2006/relationships/hyperlink" Target="https://sports.yahoo.com/mlb/players/6423" TargetMode="External"/><Relationship Id="rId30" Type="http://schemas.openxmlformats.org/officeDocument/2006/relationships/hyperlink" Target="https://sports.yahoo.com/mlb/players/8627" TargetMode="External"/><Relationship Id="rId35" Type="http://schemas.openxmlformats.org/officeDocument/2006/relationships/hyperlink" Target="https://sports.yahoo.com/mlb/players/7498" TargetMode="External"/><Relationship Id="rId56" Type="http://schemas.openxmlformats.org/officeDocument/2006/relationships/hyperlink" Target="https://sports.yahoo.com/mlb/players/8176" TargetMode="External"/><Relationship Id="rId77" Type="http://schemas.openxmlformats.org/officeDocument/2006/relationships/hyperlink" Target="https://sports.yahoo.com/mlb/players/8876" TargetMode="External"/><Relationship Id="rId100" Type="http://schemas.openxmlformats.org/officeDocument/2006/relationships/hyperlink" Target="https://sports.yahoo.com/mlb/players/8655" TargetMode="External"/><Relationship Id="rId105" Type="http://schemas.openxmlformats.org/officeDocument/2006/relationships/hyperlink" Target="https://sports.yahoo.com/mlb/players/8620" TargetMode="External"/><Relationship Id="rId126" Type="http://schemas.openxmlformats.org/officeDocument/2006/relationships/hyperlink" Target="https://sports.yahoo.com/mlb/players/6853" TargetMode="External"/><Relationship Id="rId147" Type="http://schemas.openxmlformats.org/officeDocument/2006/relationships/hyperlink" Target="https://sports.yahoo.com/mlb/players/8843" TargetMode="External"/><Relationship Id="rId168" Type="http://schemas.openxmlformats.org/officeDocument/2006/relationships/hyperlink" Target="https://sports.yahoo.com/mlb/players/7708" TargetMode="External"/><Relationship Id="rId282" Type="http://schemas.openxmlformats.org/officeDocument/2006/relationships/hyperlink" Target="https://sports.yahoo.com/mlb/players/7026" TargetMode="External"/><Relationship Id="rId8" Type="http://schemas.openxmlformats.org/officeDocument/2006/relationships/hyperlink" Target="https://sports.yahoo.com/mlb/players/7483" TargetMode="External"/><Relationship Id="rId51" Type="http://schemas.openxmlformats.org/officeDocument/2006/relationships/hyperlink" Target="https://sports.yahoo.com/mlb/players/7571" TargetMode="External"/><Relationship Id="rId72" Type="http://schemas.openxmlformats.org/officeDocument/2006/relationships/hyperlink" Target="https://sports.yahoo.com/mlb/players/8629" TargetMode="External"/><Relationship Id="rId93" Type="http://schemas.openxmlformats.org/officeDocument/2006/relationships/hyperlink" Target="https://sports.yahoo.com/mlb/players/8658" TargetMode="External"/><Relationship Id="rId98" Type="http://schemas.openxmlformats.org/officeDocument/2006/relationships/hyperlink" Target="https://sports.yahoo.com/mlb/players/8733" TargetMode="External"/><Relationship Id="rId121" Type="http://schemas.openxmlformats.org/officeDocument/2006/relationships/hyperlink" Target="https://sports.yahoo.com/mlb/players/8621" TargetMode="External"/><Relationship Id="rId142" Type="http://schemas.openxmlformats.org/officeDocument/2006/relationships/hyperlink" Target="https://sports.yahoo.com/mlb/players/8406" TargetMode="External"/><Relationship Id="rId163" Type="http://schemas.openxmlformats.org/officeDocument/2006/relationships/hyperlink" Target="https://sports.yahoo.com/mlb/players/9247" TargetMode="External"/><Relationship Id="rId184" Type="http://schemas.openxmlformats.org/officeDocument/2006/relationships/hyperlink" Target="https://sports.yahoo.com/mlb/players/7345" TargetMode="External"/><Relationship Id="rId189" Type="http://schemas.openxmlformats.org/officeDocument/2006/relationships/hyperlink" Target="https://sports.yahoo.com/mlb/players/7717" TargetMode="External"/><Relationship Id="rId219" Type="http://schemas.openxmlformats.org/officeDocument/2006/relationships/hyperlink" Target="https://sports.yahoo.com/mlb/players/5908" TargetMode="External"/><Relationship Id="rId3" Type="http://schemas.openxmlformats.org/officeDocument/2006/relationships/hyperlink" Target="https://sports.yahoo.com/mlb/players/7264" TargetMode="External"/><Relationship Id="rId214" Type="http://schemas.openxmlformats.org/officeDocument/2006/relationships/hyperlink" Target="https://sports.yahoo.com/mlb/players/6857" TargetMode="External"/><Relationship Id="rId230" Type="http://schemas.openxmlformats.org/officeDocument/2006/relationships/hyperlink" Target="https://sports.yahoo.com/mlb/players/8780" TargetMode="External"/><Relationship Id="rId235" Type="http://schemas.openxmlformats.org/officeDocument/2006/relationships/hyperlink" Target="https://sports.yahoo.com/mlb/players/7468" TargetMode="External"/><Relationship Id="rId251" Type="http://schemas.openxmlformats.org/officeDocument/2006/relationships/hyperlink" Target="https://sports.yahoo.com/mlb/players/7562" TargetMode="External"/><Relationship Id="rId256" Type="http://schemas.openxmlformats.org/officeDocument/2006/relationships/hyperlink" Target="https://sports.yahoo.com/mlb/players/7509" TargetMode="External"/><Relationship Id="rId277" Type="http://schemas.openxmlformats.org/officeDocument/2006/relationships/hyperlink" Target="https://sports.yahoo.com/mlb/players/6637" TargetMode="External"/><Relationship Id="rId25" Type="http://schemas.openxmlformats.org/officeDocument/2006/relationships/hyperlink" Target="https://sports.yahoo.com/mlb/players/7711" TargetMode="External"/><Relationship Id="rId46" Type="http://schemas.openxmlformats.org/officeDocument/2006/relationships/hyperlink" Target="https://sports.yahoo.com/mlb/players/7495" TargetMode="External"/><Relationship Id="rId67" Type="http://schemas.openxmlformats.org/officeDocument/2006/relationships/hyperlink" Target="https://sports.yahoo.com/mlb/players/7710" TargetMode="External"/><Relationship Id="rId116" Type="http://schemas.openxmlformats.org/officeDocument/2006/relationships/hyperlink" Target="https://sports.yahoo.com/mlb/players/6223" TargetMode="External"/><Relationship Id="rId137" Type="http://schemas.openxmlformats.org/officeDocument/2006/relationships/hyperlink" Target="https://sports.yahoo.com/mlb/players/6872" TargetMode="External"/><Relationship Id="rId158" Type="http://schemas.openxmlformats.org/officeDocument/2006/relationships/hyperlink" Target="https://sports.yahoo.com/mlb/players/7737" TargetMode="External"/><Relationship Id="rId272" Type="http://schemas.openxmlformats.org/officeDocument/2006/relationships/hyperlink" Target="https://sports.yahoo.com/mlb/players/8611" TargetMode="External"/><Relationship Id="rId293" Type="http://schemas.openxmlformats.org/officeDocument/2006/relationships/hyperlink" Target="https://sports.yahoo.com/mlb/players/7639" TargetMode="External"/><Relationship Id="rId20" Type="http://schemas.openxmlformats.org/officeDocument/2006/relationships/hyperlink" Target="https://sports.yahoo.com/mlb/players/8002" TargetMode="External"/><Relationship Id="rId41" Type="http://schemas.openxmlformats.org/officeDocument/2006/relationships/hyperlink" Target="https://sports.yahoo.com/mlb/players/7063" TargetMode="External"/><Relationship Id="rId62" Type="http://schemas.openxmlformats.org/officeDocument/2006/relationships/hyperlink" Target="https://sports.yahoo.com/mlb/players/7829" TargetMode="External"/><Relationship Id="rId83" Type="http://schemas.openxmlformats.org/officeDocument/2006/relationships/hyperlink" Target="https://sports.yahoo.com/mlb/players/8410" TargetMode="External"/><Relationship Id="rId88" Type="http://schemas.openxmlformats.org/officeDocument/2006/relationships/hyperlink" Target="https://sports.yahoo.com/mlb/players/9140" TargetMode="External"/><Relationship Id="rId111" Type="http://schemas.openxmlformats.org/officeDocument/2006/relationships/hyperlink" Target="https://sports.yahoo.com/mlb/players/7484" TargetMode="External"/><Relationship Id="rId132" Type="http://schemas.openxmlformats.org/officeDocument/2006/relationships/hyperlink" Target="https://sports.yahoo.com/mlb/players/7757" TargetMode="External"/><Relationship Id="rId153" Type="http://schemas.openxmlformats.org/officeDocument/2006/relationships/hyperlink" Target="https://sports.yahoo.com/mlb/players/8578" TargetMode="External"/><Relationship Id="rId174" Type="http://schemas.openxmlformats.org/officeDocument/2006/relationships/hyperlink" Target="https://sports.yahoo.com/mlb/players/9092" TargetMode="External"/><Relationship Id="rId179" Type="http://schemas.openxmlformats.org/officeDocument/2006/relationships/hyperlink" Target="https://sports.yahoo.com/mlb/players/8766" TargetMode="External"/><Relationship Id="rId195" Type="http://schemas.openxmlformats.org/officeDocument/2006/relationships/hyperlink" Target="https://sports.yahoo.com/mlb/players/8179" TargetMode="External"/><Relationship Id="rId209" Type="http://schemas.openxmlformats.org/officeDocument/2006/relationships/hyperlink" Target="https://sports.yahoo.com/mlb/players/8778" TargetMode="External"/><Relationship Id="rId190" Type="http://schemas.openxmlformats.org/officeDocument/2006/relationships/hyperlink" Target="https://sports.yahoo.com/mlb/players/7049" TargetMode="External"/><Relationship Id="rId204" Type="http://schemas.openxmlformats.org/officeDocument/2006/relationships/hyperlink" Target="https://sports.yahoo.com/mlb/players/8841" TargetMode="External"/><Relationship Id="rId220" Type="http://schemas.openxmlformats.org/officeDocument/2006/relationships/hyperlink" Target="https://sports.yahoo.com/mlb/players/7213" TargetMode="External"/><Relationship Id="rId225" Type="http://schemas.openxmlformats.org/officeDocument/2006/relationships/hyperlink" Target="https://sports.yahoo.com/mlb/players/8239" TargetMode="External"/><Relationship Id="rId241" Type="http://schemas.openxmlformats.org/officeDocument/2006/relationships/hyperlink" Target="https://sports.yahoo.com/mlb/players/8634" TargetMode="External"/><Relationship Id="rId246" Type="http://schemas.openxmlformats.org/officeDocument/2006/relationships/hyperlink" Target="https://sports.yahoo.com/mlb/players/5909" TargetMode="External"/><Relationship Id="rId267" Type="http://schemas.openxmlformats.org/officeDocument/2006/relationships/hyperlink" Target="https://sports.yahoo.com/mlb/players/7636" TargetMode="External"/><Relationship Id="rId288" Type="http://schemas.openxmlformats.org/officeDocument/2006/relationships/hyperlink" Target="https://sports.yahoo.com/mlb/players/7915" TargetMode="External"/><Relationship Id="rId15" Type="http://schemas.openxmlformats.org/officeDocument/2006/relationships/hyperlink" Target="https://sports.yahoo.com/mlb/players/7485" TargetMode="External"/><Relationship Id="rId36" Type="http://schemas.openxmlformats.org/officeDocument/2006/relationships/hyperlink" Target="https://sports.yahoo.com/mlb/players/8857" TargetMode="External"/><Relationship Id="rId57" Type="http://schemas.openxmlformats.org/officeDocument/2006/relationships/hyperlink" Target="https://sports.yahoo.com/mlb/players/7718" TargetMode="External"/><Relationship Id="rId106" Type="http://schemas.openxmlformats.org/officeDocument/2006/relationships/hyperlink" Target="https://sports.yahoo.com/mlb/players/9095" TargetMode="External"/><Relationship Id="rId127" Type="http://schemas.openxmlformats.org/officeDocument/2006/relationships/hyperlink" Target="https://sports.yahoo.com/mlb/players/7373" TargetMode="External"/><Relationship Id="rId262" Type="http://schemas.openxmlformats.org/officeDocument/2006/relationships/hyperlink" Target="https://sports.yahoo.com/mlb/players/8781" TargetMode="External"/><Relationship Id="rId283" Type="http://schemas.openxmlformats.org/officeDocument/2006/relationships/hyperlink" Target="https://sports.yahoo.com/mlb/players/7790" TargetMode="External"/><Relationship Id="rId10" Type="http://schemas.openxmlformats.org/officeDocument/2006/relationships/hyperlink" Target="https://sports.yahoo.com/mlb/players/7072" TargetMode="External"/><Relationship Id="rId31" Type="http://schemas.openxmlformats.org/officeDocument/2006/relationships/hyperlink" Target="https://sports.yahoo.com/mlb/players/7977" TargetMode="External"/><Relationship Id="rId52" Type="http://schemas.openxmlformats.org/officeDocument/2006/relationships/hyperlink" Target="https://sports.yahoo.com/mlb/players/6466" TargetMode="External"/><Relationship Id="rId73" Type="http://schemas.openxmlformats.org/officeDocument/2006/relationships/hyperlink" Target="https://sports.yahoo.com/mlb/players/9107" TargetMode="External"/><Relationship Id="rId78" Type="http://schemas.openxmlformats.org/officeDocument/2006/relationships/hyperlink" Target="https://sports.yahoo.com/mlb/players/8099" TargetMode="External"/><Relationship Id="rId94" Type="http://schemas.openxmlformats.org/officeDocument/2006/relationships/hyperlink" Target="https://sports.yahoo.com/mlb/players/8651" TargetMode="External"/><Relationship Id="rId99" Type="http://schemas.openxmlformats.org/officeDocument/2006/relationships/hyperlink" Target="https://sports.yahoo.com/mlb/players/9201" TargetMode="External"/><Relationship Id="rId101" Type="http://schemas.openxmlformats.org/officeDocument/2006/relationships/hyperlink" Target="https://sports.yahoo.com/mlb/players/8112" TargetMode="External"/><Relationship Id="rId122" Type="http://schemas.openxmlformats.org/officeDocument/2006/relationships/hyperlink" Target="https://sports.yahoo.com/mlb/players/7054" TargetMode="External"/><Relationship Id="rId143" Type="http://schemas.openxmlformats.org/officeDocument/2006/relationships/hyperlink" Target="https://sports.yahoo.com/mlb/players/6403" TargetMode="External"/><Relationship Id="rId148" Type="http://schemas.openxmlformats.org/officeDocument/2006/relationships/hyperlink" Target="https://sports.yahoo.com/mlb/players/8759" TargetMode="External"/><Relationship Id="rId164" Type="http://schemas.openxmlformats.org/officeDocument/2006/relationships/hyperlink" Target="https://sports.yahoo.com/mlb/players/5275" TargetMode="External"/><Relationship Id="rId169" Type="http://schemas.openxmlformats.org/officeDocument/2006/relationships/hyperlink" Target="https://sports.yahoo.com/mlb/players/7981" TargetMode="External"/><Relationship Id="rId185" Type="http://schemas.openxmlformats.org/officeDocument/2006/relationships/hyperlink" Target="https://sports.yahoo.com/mlb/players/7947" TargetMode="External"/><Relationship Id="rId4" Type="http://schemas.openxmlformats.org/officeDocument/2006/relationships/hyperlink" Target="https://sports.yahoo.com/mlb/players/7066" TargetMode="External"/><Relationship Id="rId9" Type="http://schemas.openxmlformats.org/officeDocument/2006/relationships/hyperlink" Target="https://sports.yahoo.com/mlb/players/9015" TargetMode="External"/><Relationship Id="rId180" Type="http://schemas.openxmlformats.org/officeDocument/2006/relationships/hyperlink" Target="https://sports.yahoo.com/mlb/players/7382" TargetMode="External"/><Relationship Id="rId210" Type="http://schemas.openxmlformats.org/officeDocument/2006/relationships/hyperlink" Target="https://sports.yahoo.com/mlb/players/8861" TargetMode="External"/><Relationship Id="rId215" Type="http://schemas.openxmlformats.org/officeDocument/2006/relationships/hyperlink" Target="https://sports.yahoo.com/mlb/players/7062" TargetMode="External"/><Relationship Id="rId236" Type="http://schemas.openxmlformats.org/officeDocument/2006/relationships/hyperlink" Target="https://sports.yahoo.com/mlb/players/9053" TargetMode="External"/><Relationship Id="rId257" Type="http://schemas.openxmlformats.org/officeDocument/2006/relationships/hyperlink" Target="https://sports.yahoo.com/mlb/players/6708" TargetMode="External"/><Relationship Id="rId278" Type="http://schemas.openxmlformats.org/officeDocument/2006/relationships/hyperlink" Target="https://sports.yahoo.com/mlb/players/7684" TargetMode="External"/><Relationship Id="rId26" Type="http://schemas.openxmlformats.org/officeDocument/2006/relationships/hyperlink" Target="https://sports.yahoo.com/mlb/players/7748" TargetMode="External"/><Relationship Id="rId231" Type="http://schemas.openxmlformats.org/officeDocument/2006/relationships/hyperlink" Target="https://sports.yahoo.com/mlb/players/8193" TargetMode="External"/><Relationship Id="rId252" Type="http://schemas.openxmlformats.org/officeDocument/2006/relationships/hyperlink" Target="https://sports.yahoo.com/mlb/players/8169" TargetMode="External"/><Relationship Id="rId273" Type="http://schemas.openxmlformats.org/officeDocument/2006/relationships/hyperlink" Target="https://sports.yahoo.com/mlb/players/7627" TargetMode="External"/><Relationship Id="rId294" Type="http://schemas.openxmlformats.org/officeDocument/2006/relationships/hyperlink" Target="https://sports.yahoo.com/mlb/players/5945" TargetMode="External"/><Relationship Id="rId47" Type="http://schemas.openxmlformats.org/officeDocument/2006/relationships/hyperlink" Target="https://sports.yahoo.com/mlb/players/8529" TargetMode="External"/><Relationship Id="rId68" Type="http://schemas.openxmlformats.org/officeDocument/2006/relationships/hyperlink" Target="https://sports.yahoo.com/mlb/players/9109" TargetMode="External"/><Relationship Id="rId89" Type="http://schemas.openxmlformats.org/officeDocument/2006/relationships/hyperlink" Target="https://sports.yahoo.com/mlb/players/8826" TargetMode="External"/><Relationship Id="rId112" Type="http://schemas.openxmlformats.org/officeDocument/2006/relationships/hyperlink" Target="https://sports.yahoo.com/mlb/players/9093" TargetMode="External"/><Relationship Id="rId133" Type="http://schemas.openxmlformats.org/officeDocument/2006/relationships/hyperlink" Target="https://sports.yahoo.com/mlb/players/9112" TargetMode="External"/><Relationship Id="rId154" Type="http://schemas.openxmlformats.org/officeDocument/2006/relationships/hyperlink" Target="https://sports.yahoo.com/mlb/players/8080" TargetMode="External"/><Relationship Id="rId175" Type="http://schemas.openxmlformats.org/officeDocument/2006/relationships/hyperlink" Target="https://sports.yahoo.com/mlb/players/9220" TargetMode="External"/><Relationship Id="rId196" Type="http://schemas.openxmlformats.org/officeDocument/2006/relationships/hyperlink" Target="https://sports.yahoo.com/mlb/players/8475" TargetMode="External"/><Relationship Id="rId200" Type="http://schemas.openxmlformats.org/officeDocument/2006/relationships/hyperlink" Target="https://sports.yahoo.com/mlb/players/9017" TargetMode="External"/><Relationship Id="rId16" Type="http://schemas.openxmlformats.org/officeDocument/2006/relationships/hyperlink" Target="https://sports.yahoo.com/mlb/players/7257" TargetMode="External"/><Relationship Id="rId221" Type="http://schemas.openxmlformats.org/officeDocument/2006/relationships/hyperlink" Target="https://sports.yahoo.com/mlb/players/8824" TargetMode="External"/><Relationship Id="rId242" Type="http://schemas.openxmlformats.org/officeDocument/2006/relationships/hyperlink" Target="https://sports.yahoo.com/mlb/players/7278" TargetMode="External"/><Relationship Id="rId263" Type="http://schemas.openxmlformats.org/officeDocument/2006/relationships/hyperlink" Target="https://sports.yahoo.com/mlb/players/7071" TargetMode="External"/><Relationship Id="rId284" Type="http://schemas.openxmlformats.org/officeDocument/2006/relationships/hyperlink" Target="https://sports.yahoo.com/mlb/players/7205" TargetMode="External"/><Relationship Id="rId37" Type="http://schemas.openxmlformats.org/officeDocument/2006/relationships/hyperlink" Target="https://sports.yahoo.com/mlb/players/7569" TargetMode="External"/><Relationship Id="rId58" Type="http://schemas.openxmlformats.org/officeDocument/2006/relationships/hyperlink" Target="https://sports.yahoo.com/mlb/players/7705" TargetMode="External"/><Relationship Id="rId79" Type="http://schemas.openxmlformats.org/officeDocument/2006/relationships/hyperlink" Target="https://sports.yahoo.com/mlb/players/7669" TargetMode="External"/><Relationship Id="rId102" Type="http://schemas.openxmlformats.org/officeDocument/2006/relationships/hyperlink" Target="https://sports.yahoo.com/mlb/players/8717" TargetMode="External"/><Relationship Id="rId123" Type="http://schemas.openxmlformats.org/officeDocument/2006/relationships/hyperlink" Target="https://sports.yahoo.com/mlb/players/8649" TargetMode="External"/><Relationship Id="rId144" Type="http://schemas.openxmlformats.org/officeDocument/2006/relationships/hyperlink" Target="https://sports.yahoo.com/mlb/players/8415" TargetMode="External"/><Relationship Id="rId90" Type="http://schemas.openxmlformats.org/officeDocument/2006/relationships/hyperlink" Target="https://sports.yahoo.com/mlb/players/8982" TargetMode="External"/><Relationship Id="rId165" Type="http://schemas.openxmlformats.org/officeDocument/2006/relationships/hyperlink" Target="https://sports.yahoo.com/mlb/players/7590" TargetMode="External"/><Relationship Id="rId186" Type="http://schemas.openxmlformats.org/officeDocument/2006/relationships/hyperlink" Target="https://sports.yahoo.com/mlb/players/8666" TargetMode="External"/><Relationship Id="rId211" Type="http://schemas.openxmlformats.org/officeDocument/2006/relationships/hyperlink" Target="https://sports.yahoo.com/mlb/players/7850" TargetMode="External"/><Relationship Id="rId232" Type="http://schemas.openxmlformats.org/officeDocument/2006/relationships/hyperlink" Target="https://sports.yahoo.com/mlb/players/8369" TargetMode="External"/><Relationship Id="rId253" Type="http://schemas.openxmlformats.org/officeDocument/2006/relationships/hyperlink" Target="https://sports.yahoo.com/mlb/players/7939" TargetMode="External"/><Relationship Id="rId274" Type="http://schemas.openxmlformats.org/officeDocument/2006/relationships/hyperlink" Target="https://sports.yahoo.com/mlb/players/8619" TargetMode="External"/><Relationship Id="rId27" Type="http://schemas.openxmlformats.org/officeDocument/2006/relationships/hyperlink" Target="https://sports.yahoo.com/mlb/players/8836" TargetMode="External"/><Relationship Id="rId48" Type="http://schemas.openxmlformats.org/officeDocument/2006/relationships/hyperlink" Target="https://sports.yahoo.com/mlb/players/7926" TargetMode="External"/><Relationship Id="rId69" Type="http://schemas.openxmlformats.org/officeDocument/2006/relationships/hyperlink" Target="https://sports.yahoo.com/mlb/players/8984" TargetMode="External"/><Relationship Id="rId113" Type="http://schemas.openxmlformats.org/officeDocument/2006/relationships/hyperlink" Target="https://sports.yahoo.com/mlb/players/8997" TargetMode="External"/><Relationship Id="rId134" Type="http://schemas.openxmlformats.org/officeDocument/2006/relationships/hyperlink" Target="https://sports.yahoo.com/mlb/players/8640" TargetMode="External"/><Relationship Id="rId80" Type="http://schemas.openxmlformats.org/officeDocument/2006/relationships/hyperlink" Target="https://sports.yahoo.com/mlb/players/8282" TargetMode="External"/><Relationship Id="rId155" Type="http://schemas.openxmlformats.org/officeDocument/2006/relationships/hyperlink" Target="https://sports.yahoo.com/mlb/players/8171" TargetMode="External"/><Relationship Id="rId176" Type="http://schemas.openxmlformats.org/officeDocument/2006/relationships/hyperlink" Target="https://sports.yahoo.com/mlb/players/8397" TargetMode="External"/><Relationship Id="rId197" Type="http://schemas.openxmlformats.org/officeDocument/2006/relationships/hyperlink" Target="https://sports.yahoo.com/mlb/players/8333" TargetMode="External"/><Relationship Id="rId201" Type="http://schemas.openxmlformats.org/officeDocument/2006/relationships/hyperlink" Target="https://sports.yahoo.com/mlb/players/8182" TargetMode="External"/><Relationship Id="rId222" Type="http://schemas.openxmlformats.org/officeDocument/2006/relationships/hyperlink" Target="https://sports.yahoo.com/mlb/players/8645" TargetMode="External"/><Relationship Id="rId243" Type="http://schemas.openxmlformats.org/officeDocument/2006/relationships/hyperlink" Target="https://sports.yahoo.com/mlb/players/8875" TargetMode="External"/><Relationship Id="rId264" Type="http://schemas.openxmlformats.org/officeDocument/2006/relationships/hyperlink" Target="https://sports.yahoo.com/mlb/players/6006" TargetMode="External"/><Relationship Id="rId285" Type="http://schemas.openxmlformats.org/officeDocument/2006/relationships/hyperlink" Target="https://sports.yahoo.com/mlb/players/6245" TargetMode="External"/><Relationship Id="rId17" Type="http://schemas.openxmlformats.org/officeDocument/2006/relationships/hyperlink" Target="https://sports.yahoo.com/mlb/players/6603" TargetMode="External"/><Relationship Id="rId38" Type="http://schemas.openxmlformats.org/officeDocument/2006/relationships/hyperlink" Target="https://sports.yahoo.com/mlb/players/7707" TargetMode="External"/><Relationship Id="rId59" Type="http://schemas.openxmlformats.org/officeDocument/2006/relationships/hyperlink" Target="https://sports.yahoo.com/mlb/players/8489" TargetMode="External"/><Relationship Id="rId103" Type="http://schemas.openxmlformats.org/officeDocument/2006/relationships/hyperlink" Target="https://sports.yahoo.com/mlb/players/7845" TargetMode="External"/><Relationship Id="rId124" Type="http://schemas.openxmlformats.org/officeDocument/2006/relationships/hyperlink" Target="https://sports.yahoo.com/mlb/players/8057" TargetMode="External"/><Relationship Id="rId70" Type="http://schemas.openxmlformats.org/officeDocument/2006/relationships/hyperlink" Target="https://sports.yahoo.com/mlb/players/9237" TargetMode="External"/><Relationship Id="rId91" Type="http://schemas.openxmlformats.org/officeDocument/2006/relationships/hyperlink" Target="https://sports.yahoo.com/mlb/players/7634" TargetMode="External"/><Relationship Id="rId145" Type="http://schemas.openxmlformats.org/officeDocument/2006/relationships/hyperlink" Target="https://sports.yahoo.com/mlb/players/7241" TargetMode="External"/><Relationship Id="rId166" Type="http://schemas.openxmlformats.org/officeDocument/2006/relationships/hyperlink" Target="https://sports.yahoo.com/mlb/players/8562" TargetMode="External"/><Relationship Id="rId187" Type="http://schemas.openxmlformats.org/officeDocument/2006/relationships/hyperlink" Target="https://sports.yahoo.com/mlb/players/8023" TargetMode="External"/><Relationship Id="rId1" Type="http://schemas.openxmlformats.org/officeDocument/2006/relationships/hyperlink" Target="https://sports.yahoo.com/mlb/players/7163" TargetMode="External"/><Relationship Id="rId212" Type="http://schemas.openxmlformats.org/officeDocument/2006/relationships/hyperlink" Target="https://sports.yahoo.com/mlb/players/6039" TargetMode="External"/><Relationship Id="rId233" Type="http://schemas.openxmlformats.org/officeDocument/2006/relationships/hyperlink" Target="https://sports.yahoo.com/mlb/players/8167" TargetMode="External"/><Relationship Id="rId254" Type="http://schemas.openxmlformats.org/officeDocument/2006/relationships/hyperlink" Target="https://sports.yahoo.com/mlb/players/8852" TargetMode="External"/><Relationship Id="rId28" Type="http://schemas.openxmlformats.org/officeDocument/2006/relationships/hyperlink" Target="https://sports.yahoo.com/mlb/players/7709" TargetMode="External"/><Relationship Id="rId49" Type="http://schemas.openxmlformats.org/officeDocument/2006/relationships/hyperlink" Target="https://sports.yahoo.com/mlb/players/5400" TargetMode="External"/><Relationship Id="rId114" Type="http://schemas.openxmlformats.org/officeDocument/2006/relationships/hyperlink" Target="https://sports.yahoo.com/mlb/players/8498" TargetMode="External"/><Relationship Id="rId275" Type="http://schemas.openxmlformats.org/officeDocument/2006/relationships/hyperlink" Target="https://sports.yahoo.com/mlb/players/8854" TargetMode="External"/><Relationship Id="rId60" Type="http://schemas.openxmlformats.org/officeDocument/2006/relationships/hyperlink" Target="https://sports.yahoo.com/mlb/players/7212" TargetMode="External"/><Relationship Id="rId81" Type="http://schemas.openxmlformats.org/officeDocument/2006/relationships/hyperlink" Target="https://sports.yahoo.com/mlb/players/7991" TargetMode="External"/><Relationship Id="rId135" Type="http://schemas.openxmlformats.org/officeDocument/2006/relationships/hyperlink" Target="https://sports.yahoo.com/mlb/players/6134" TargetMode="External"/><Relationship Id="rId156" Type="http://schemas.openxmlformats.org/officeDocument/2006/relationships/hyperlink" Target="https://sports.yahoo.com/mlb/players/7333" TargetMode="External"/><Relationship Id="rId177" Type="http://schemas.openxmlformats.org/officeDocument/2006/relationships/hyperlink" Target="https://sports.yahoo.com/mlb/players/8618" TargetMode="External"/><Relationship Id="rId198" Type="http://schemas.openxmlformats.org/officeDocument/2006/relationships/hyperlink" Target="https://sports.yahoo.com/mlb/players/8251" TargetMode="External"/><Relationship Id="rId202" Type="http://schemas.openxmlformats.org/officeDocument/2006/relationships/hyperlink" Target="https://sports.yahoo.com/mlb/players/8300" TargetMode="External"/><Relationship Id="rId223" Type="http://schemas.openxmlformats.org/officeDocument/2006/relationships/hyperlink" Target="https://sports.yahoo.com/mlb/players/7435" TargetMode="External"/><Relationship Id="rId244" Type="http://schemas.openxmlformats.org/officeDocument/2006/relationships/hyperlink" Target="https://sports.yahoo.com/mlb/players/9128" TargetMode="External"/><Relationship Id="rId18" Type="http://schemas.openxmlformats.org/officeDocument/2006/relationships/hyperlink" Target="https://sports.yahoo.com/mlb/players/8622" TargetMode="External"/><Relationship Id="rId39" Type="http://schemas.openxmlformats.org/officeDocument/2006/relationships/hyperlink" Target="https://sports.yahoo.com/mlb/players/8544" TargetMode="External"/><Relationship Id="rId265" Type="http://schemas.openxmlformats.org/officeDocument/2006/relationships/hyperlink" Target="https://sports.yahoo.com/mlb/players/7613" TargetMode="External"/><Relationship Id="rId286" Type="http://schemas.openxmlformats.org/officeDocument/2006/relationships/hyperlink" Target="https://sports.yahoo.com/mlb/players/6751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5"/>
  <sheetViews>
    <sheetView tabSelected="1" workbookViewId="0">
      <selection activeCell="J30" sqref="J30"/>
    </sheetView>
  </sheetViews>
  <sheetFormatPr defaultRowHeight="15" x14ac:dyDescent="0.25"/>
  <cols>
    <col min="1" max="2" width="10.28515625" style="157" customWidth="1"/>
    <col min="3" max="3" width="25.5703125" style="152" customWidth="1"/>
    <col min="4" max="4" width="19.28515625" style="96" customWidth="1"/>
    <col min="5" max="5" width="10.28515625" style="84" customWidth="1"/>
    <col min="6" max="6" width="14.140625" style="157" customWidth="1"/>
    <col min="7" max="7" width="11.28515625" style="84" customWidth="1"/>
    <col min="8" max="8" width="17.5703125" customWidth="1"/>
    <col min="9" max="9" width="11.42578125" customWidth="1"/>
    <col min="10" max="10" width="19.7109375" customWidth="1"/>
    <col min="11" max="11" width="13" customWidth="1"/>
    <col min="12" max="12" width="7.28515625" style="14" customWidth="1"/>
    <col min="13" max="13" width="7.28515625" customWidth="1"/>
    <col min="14" max="19" width="3.7109375" customWidth="1"/>
    <col min="20" max="20" width="3.7109375" style="152" customWidth="1"/>
    <col min="21" max="21" width="17.85546875" style="152" customWidth="1"/>
    <col min="22" max="22" width="18.7109375" style="84" customWidth="1"/>
    <col min="23" max="23" width="22" style="84" customWidth="1"/>
    <col min="24" max="24" width="21" style="84" customWidth="1"/>
    <col min="25" max="25" width="17.140625" customWidth="1"/>
    <col min="26" max="26" width="18.7109375" customWidth="1"/>
    <col min="27" max="27" width="18.42578125" customWidth="1"/>
    <col min="28" max="28" width="19" customWidth="1"/>
    <col min="29" max="29" width="17.5703125" customWidth="1"/>
    <col min="30" max="31" width="18" customWidth="1"/>
  </cols>
  <sheetData>
    <row r="1" spans="1:31" ht="33.75" customHeight="1" x14ac:dyDescent="0.25">
      <c r="B1" s="199" t="s">
        <v>53</v>
      </c>
      <c r="D1" s="201"/>
      <c r="G1" s="26"/>
    </row>
    <row r="2" spans="1:31" x14ac:dyDescent="0.25">
      <c r="N2">
        <v>23</v>
      </c>
      <c r="O2" s="152">
        <v>22</v>
      </c>
      <c r="P2" s="152">
        <v>21</v>
      </c>
      <c r="Q2" s="152">
        <v>20</v>
      </c>
      <c r="R2" s="152">
        <v>19</v>
      </c>
      <c r="S2" s="152">
        <v>18</v>
      </c>
    </row>
    <row r="3" spans="1:31" ht="15.75" thickBot="1" x14ac:dyDescent="0.3">
      <c r="A3" s="108" t="s">
        <v>1091</v>
      </c>
      <c r="B3" s="10" t="s">
        <v>2894</v>
      </c>
      <c r="C3" s="10" t="s">
        <v>2357</v>
      </c>
      <c r="D3" s="95">
        <v>2023</v>
      </c>
      <c r="E3" s="10" t="s">
        <v>2451</v>
      </c>
      <c r="F3" s="108">
        <v>2022</v>
      </c>
      <c r="G3" s="10" t="s">
        <v>2345</v>
      </c>
      <c r="H3" s="10">
        <v>2021</v>
      </c>
      <c r="I3" s="56" t="s">
        <v>2283</v>
      </c>
      <c r="J3" s="10">
        <v>2020</v>
      </c>
      <c r="K3" s="56" t="s">
        <v>2342</v>
      </c>
      <c r="L3" s="126" t="s">
        <v>2082</v>
      </c>
      <c r="M3" s="56" t="s">
        <v>1090</v>
      </c>
      <c r="N3" s="23">
        <v>-1</v>
      </c>
      <c r="O3" s="23">
        <v>-2</v>
      </c>
      <c r="P3" s="23">
        <v>-3</v>
      </c>
      <c r="Q3" s="23">
        <v>-4</v>
      </c>
      <c r="R3" s="23">
        <v>-5</v>
      </c>
      <c r="S3" s="23">
        <v>-6</v>
      </c>
      <c r="T3" s="23"/>
      <c r="U3" s="10">
        <v>2024</v>
      </c>
      <c r="V3" s="10">
        <v>2023</v>
      </c>
      <c r="W3" s="10">
        <v>2022</v>
      </c>
      <c r="X3" s="10">
        <v>2021</v>
      </c>
      <c r="Y3" s="10">
        <v>2020</v>
      </c>
      <c r="Z3" s="12">
        <v>2019</v>
      </c>
      <c r="AA3" s="10">
        <v>2018</v>
      </c>
      <c r="AB3" s="10">
        <v>2017</v>
      </c>
      <c r="AC3" s="10">
        <v>2016</v>
      </c>
      <c r="AD3" s="10">
        <v>2015</v>
      </c>
      <c r="AE3" s="10">
        <v>2014</v>
      </c>
    </row>
    <row r="4" spans="1:31" ht="15.75" thickBot="1" x14ac:dyDescent="0.3">
      <c r="A4" s="179">
        <v>1</v>
      </c>
      <c r="B4" s="179">
        <v>1</v>
      </c>
      <c r="C4" s="167" t="s">
        <v>2284</v>
      </c>
      <c r="D4" s="202" t="s">
        <v>2482</v>
      </c>
      <c r="E4" s="179">
        <v>1</v>
      </c>
      <c r="F4" s="125" t="s">
        <v>1028</v>
      </c>
      <c r="G4" s="87">
        <v>1</v>
      </c>
      <c r="H4" t="s">
        <v>1028</v>
      </c>
      <c r="I4" s="27">
        <v>1</v>
      </c>
      <c r="J4" s="57" t="s">
        <v>1209</v>
      </c>
      <c r="K4" s="62">
        <v>1</v>
      </c>
      <c r="L4" s="54">
        <f>IF(M4 &gt;= 6,4,IF( M4 &gt;=3,2,1))</f>
        <v>1</v>
      </c>
      <c r="M4" s="87">
        <f>SUM(N4:S4)*N4</f>
        <v>0</v>
      </c>
      <c r="N4" s="152">
        <f>IF(ISNA(VLOOKUP($U4,V$4:V$37,1,FALSE))=FALSE,1,0)</f>
        <v>0</v>
      </c>
      <c r="O4">
        <f>IF(ISNA(VLOOKUP($U4,W$4:W$37,1,FALSE))=FALSE,1,0)</f>
        <v>0</v>
      </c>
      <c r="P4" s="84">
        <f>IF(ISNA(VLOOKUP($U4,X$4:X$37,1,FALSE))=FALSE,1,0)</f>
        <v>0</v>
      </c>
      <c r="Q4" s="84">
        <f>IF(ISNA(VLOOKUP($U4,Y$4:Y$37,1,FALSE))=FALSE,1,0)</f>
        <v>0</v>
      </c>
      <c r="R4" s="84">
        <f>IF(ISNA(VLOOKUP($U4,Z$4:Z$37,1,FALSE))=FALSE,1,0)</f>
        <v>0</v>
      </c>
      <c r="S4" s="84">
        <f>IF(ISNA(VLOOKUP($U4,AA$4:AA$37,1,FALSE))=FALSE,1,0)</f>
        <v>0</v>
      </c>
      <c r="U4" s="167" t="s">
        <v>2284</v>
      </c>
      <c r="V4" s="128" t="s">
        <v>1028</v>
      </c>
      <c r="W4" s="99" t="s">
        <v>1028</v>
      </c>
      <c r="X4" s="84" t="s">
        <v>1028</v>
      </c>
      <c r="Y4" s="84" t="s">
        <v>1209</v>
      </c>
      <c r="Z4" s="84" t="s">
        <v>1143</v>
      </c>
      <c r="AA4" t="s">
        <v>1166</v>
      </c>
      <c r="AB4" t="s">
        <v>1166</v>
      </c>
      <c r="AC4" t="s">
        <v>1133</v>
      </c>
      <c r="AD4" t="s">
        <v>1158</v>
      </c>
      <c r="AE4" t="s">
        <v>1161</v>
      </c>
    </row>
    <row r="5" spans="1:31" ht="15.75" thickBot="1" x14ac:dyDescent="0.3">
      <c r="A5" s="179">
        <v>1</v>
      </c>
      <c r="B5" s="179">
        <v>2</v>
      </c>
      <c r="C5" s="167" t="s">
        <v>1209</v>
      </c>
      <c r="D5" s="96" t="s">
        <v>2483</v>
      </c>
      <c r="E5" s="179">
        <v>1</v>
      </c>
      <c r="F5" s="184" t="s">
        <v>2374</v>
      </c>
      <c r="G5" s="87">
        <v>1</v>
      </c>
      <c r="H5" t="s">
        <v>1209</v>
      </c>
      <c r="I5" s="27">
        <f>VLOOKUP(H5,$J$4:$K$40,2,FALSE)</f>
        <v>1</v>
      </c>
      <c r="J5" s="57" t="s">
        <v>1133</v>
      </c>
      <c r="K5" s="62">
        <v>2</v>
      </c>
      <c r="L5" s="54">
        <f t="shared" ref="L5:L36" si="0">IF(M5 &gt;= 6,4,IF( M5 &gt;=3,2,1))</f>
        <v>2</v>
      </c>
      <c r="M5" s="87">
        <f>SUM(N5:S5)*N5</f>
        <v>4</v>
      </c>
      <c r="N5" s="152">
        <f>IF(ISNA(VLOOKUP($U5,V$4:V$37,1,FALSE))=FALSE,1,0)</f>
        <v>1</v>
      </c>
      <c r="O5" s="152">
        <f>IF(ISNA(VLOOKUP($U5,W$4:W$37,1,FALSE))=FALSE,1,0)</f>
        <v>1</v>
      </c>
      <c r="P5" s="152">
        <f>IF(ISNA(VLOOKUP($U5,X$4:X$37,1,FALSE))=FALSE,1,0)</f>
        <v>1</v>
      </c>
      <c r="Q5" s="152">
        <f>IF(ISNA(VLOOKUP($U5,Y$4:Y$37,1,FALSE))=FALSE,1,0)</f>
        <v>1</v>
      </c>
      <c r="R5" s="152">
        <f>IF(ISNA(VLOOKUP($U5,Z$4:Z$37,1,FALSE))=FALSE,1,0)</f>
        <v>0</v>
      </c>
      <c r="S5" s="152">
        <f t="shared" ref="S5:S34" si="1">IF(ISNA(VLOOKUP($U5,AA$4:AA$37,1,FALSE))=FALSE,1,0)</f>
        <v>0</v>
      </c>
      <c r="U5" s="167" t="s">
        <v>1209</v>
      </c>
      <c r="V5" s="175" t="s">
        <v>2374</v>
      </c>
      <c r="W5" s="174" t="s">
        <v>2374</v>
      </c>
      <c r="X5" s="84" t="s">
        <v>1209</v>
      </c>
      <c r="Y5" s="84" t="s">
        <v>1133</v>
      </c>
      <c r="Z5" t="s">
        <v>1156</v>
      </c>
      <c r="AA5" s="84" t="s">
        <v>1143</v>
      </c>
      <c r="AB5" t="s">
        <v>1143</v>
      </c>
      <c r="AC5" t="s">
        <v>1126</v>
      </c>
      <c r="AD5" t="s">
        <v>1126</v>
      </c>
      <c r="AE5" t="s">
        <v>1135</v>
      </c>
    </row>
    <row r="6" spans="1:31" ht="15.75" thickBot="1" x14ac:dyDescent="0.3">
      <c r="A6" s="179">
        <v>1</v>
      </c>
      <c r="B6" s="179">
        <v>1</v>
      </c>
      <c r="C6" s="167" t="s">
        <v>2485</v>
      </c>
      <c r="D6" s="96" t="s">
        <v>2484</v>
      </c>
      <c r="E6" s="179">
        <v>2</v>
      </c>
      <c r="F6" s="125" t="s">
        <v>1209</v>
      </c>
      <c r="G6" s="88">
        <v>1</v>
      </c>
      <c r="H6" t="s">
        <v>1133</v>
      </c>
      <c r="I6" s="27">
        <f>VLOOKUP(H6,$J$4:$K$40,2,FALSE)</f>
        <v>2</v>
      </c>
      <c r="J6" s="57" t="s">
        <v>1127</v>
      </c>
      <c r="K6" s="62">
        <v>1</v>
      </c>
      <c r="L6" s="54">
        <f t="shared" si="0"/>
        <v>1</v>
      </c>
      <c r="M6" s="87">
        <f>SUM(N6:S6)*N6</f>
        <v>1</v>
      </c>
      <c r="N6" s="152">
        <f>IF(ISNA(VLOOKUP($U6,V$4:V$37,1,FALSE))=FALSE,1,0)</f>
        <v>1</v>
      </c>
      <c r="O6" s="152">
        <f>IF(ISNA(VLOOKUP($U6,W$4:W$37,1,FALSE))=FALSE,1,0)</f>
        <v>0</v>
      </c>
      <c r="P6" s="152">
        <f>IF(ISNA(VLOOKUP($U6,X$4:X$37,1,FALSE))=FALSE,1,0)</f>
        <v>0</v>
      </c>
      <c r="Q6" s="152">
        <f>IF(ISNA(VLOOKUP($U6,Y$4:Y$37,1,FALSE))=FALSE,1,0)</f>
        <v>0</v>
      </c>
      <c r="R6" s="152">
        <f>IF(ISNA(VLOOKUP($U6,Z$4:Z$37,1,FALSE))=FALSE,1,0)</f>
        <v>0</v>
      </c>
      <c r="S6" s="152">
        <f t="shared" si="1"/>
        <v>0</v>
      </c>
      <c r="U6" s="167" t="s">
        <v>2485</v>
      </c>
      <c r="V6" s="128" t="s">
        <v>1481</v>
      </c>
      <c r="W6" s="99" t="s">
        <v>1209</v>
      </c>
      <c r="X6" s="84" t="s">
        <v>1133</v>
      </c>
      <c r="Y6" s="84" t="s">
        <v>1127</v>
      </c>
      <c r="Z6" t="s">
        <v>1126</v>
      </c>
      <c r="AA6" t="s">
        <v>1168</v>
      </c>
      <c r="AB6" s="84" t="s">
        <v>1168</v>
      </c>
      <c r="AC6" t="s">
        <v>1158</v>
      </c>
      <c r="AD6" t="s">
        <v>1135</v>
      </c>
      <c r="AE6" t="s">
        <v>1018</v>
      </c>
    </row>
    <row r="7" spans="1:31" ht="15.75" thickBot="1" x14ac:dyDescent="0.3">
      <c r="A7" s="179">
        <v>1</v>
      </c>
      <c r="B7" s="179">
        <v>1</v>
      </c>
      <c r="C7" s="167" t="s">
        <v>2886</v>
      </c>
      <c r="D7" s="96" t="s">
        <v>2485</v>
      </c>
      <c r="E7" s="179">
        <v>1</v>
      </c>
      <c r="F7" s="125" t="s">
        <v>1133</v>
      </c>
      <c r="G7" s="87">
        <v>2</v>
      </c>
      <c r="H7" t="s">
        <v>1127</v>
      </c>
      <c r="I7" s="87">
        <f>VLOOKUP(H7,$J$4:$K$40,2,FALSE)</f>
        <v>1</v>
      </c>
      <c r="J7" s="57" t="s">
        <v>1170</v>
      </c>
      <c r="K7" s="62">
        <v>1</v>
      </c>
      <c r="L7" s="54">
        <f t="shared" si="0"/>
        <v>1</v>
      </c>
      <c r="M7" s="87">
        <f>SUM(N7:S7)*N7</f>
        <v>0</v>
      </c>
      <c r="N7" s="152">
        <f>IF(ISNA(VLOOKUP($U7,V$4:V$37,1,FALSE))=FALSE,1,0)</f>
        <v>0</v>
      </c>
      <c r="O7" s="152">
        <f>IF(ISNA(VLOOKUP($U7,W$4:W$37,1,FALSE))=FALSE,1,0)</f>
        <v>0</v>
      </c>
      <c r="P7" s="152">
        <f>IF(ISNA(VLOOKUP($U7,X$4:X$37,1,FALSE))=FALSE,1,0)</f>
        <v>0</v>
      </c>
      <c r="Q7" s="152">
        <f>IF(ISNA(VLOOKUP($U7,Y$4:Y$37,1,FALSE))=FALSE,1,0)</f>
        <v>0</v>
      </c>
      <c r="R7" s="152">
        <f>IF(ISNA(VLOOKUP($U7,Z$4:Z$37,1,FALSE))=FALSE,1,0)</f>
        <v>0</v>
      </c>
      <c r="S7" s="152">
        <f t="shared" si="1"/>
        <v>0</v>
      </c>
      <c r="U7" s="167" t="s">
        <v>2886</v>
      </c>
      <c r="V7" s="128" t="s">
        <v>1209</v>
      </c>
      <c r="W7" s="99" t="s">
        <v>1133</v>
      </c>
      <c r="X7" s="84" t="s">
        <v>1127</v>
      </c>
      <c r="Y7" s="84" t="s">
        <v>1170</v>
      </c>
      <c r="Z7" t="s">
        <v>1133</v>
      </c>
      <c r="AA7" t="s">
        <v>1126</v>
      </c>
      <c r="AB7" t="s">
        <v>1039</v>
      </c>
      <c r="AC7" s="42" t="s">
        <v>1169</v>
      </c>
      <c r="AD7" t="s">
        <v>1143</v>
      </c>
      <c r="AE7" t="s">
        <v>1134</v>
      </c>
    </row>
    <row r="8" spans="1:31" ht="15.75" thickBot="1" x14ac:dyDescent="0.3">
      <c r="A8" s="179">
        <v>1</v>
      </c>
      <c r="B8" s="179">
        <v>2</v>
      </c>
      <c r="C8" s="167" t="s">
        <v>1618</v>
      </c>
      <c r="D8" s="96" t="s">
        <v>2486</v>
      </c>
      <c r="E8" s="179">
        <v>1</v>
      </c>
      <c r="F8" s="125" t="s">
        <v>1127</v>
      </c>
      <c r="G8" s="88">
        <v>2</v>
      </c>
      <c r="H8" t="s">
        <v>1128</v>
      </c>
      <c r="I8" s="87">
        <v>1</v>
      </c>
      <c r="J8" s="57" t="s">
        <v>1139</v>
      </c>
      <c r="K8" s="62">
        <v>1</v>
      </c>
      <c r="L8" s="54">
        <f t="shared" si="0"/>
        <v>2</v>
      </c>
      <c r="M8" s="87">
        <f>SUM(N8:S8)*N8</f>
        <v>3</v>
      </c>
      <c r="N8" s="152">
        <f>IF(ISNA(VLOOKUP($U8,V$4:V$37,1,FALSE))=FALSE,1,0)</f>
        <v>1</v>
      </c>
      <c r="O8" s="152">
        <f>IF(ISNA(VLOOKUP($U8,W$4:W$37,1,FALSE))=FALSE,1,0)</f>
        <v>1</v>
      </c>
      <c r="P8" s="152">
        <f>IF(ISNA(VLOOKUP($U8,X$4:X$37,1,FALSE))=FALSE,1,0)</f>
        <v>1</v>
      </c>
      <c r="Q8" s="152">
        <f>IF(ISNA(VLOOKUP($U8,Y$4:Y$37,1,FALSE))=FALSE,1,0)</f>
        <v>0</v>
      </c>
      <c r="R8" s="152">
        <f>IF(ISNA(VLOOKUP($U8,Z$4:Z$37,1,FALSE))=FALSE,1,0)</f>
        <v>0</v>
      </c>
      <c r="S8" s="152">
        <f t="shared" si="1"/>
        <v>0</v>
      </c>
      <c r="U8" s="167" t="s">
        <v>1618</v>
      </c>
      <c r="V8" s="128" t="s">
        <v>2485</v>
      </c>
      <c r="W8" s="99" t="s">
        <v>1127</v>
      </c>
      <c r="X8" s="84" t="s">
        <v>1128</v>
      </c>
      <c r="Y8" s="84" t="s">
        <v>1139</v>
      </c>
      <c r="Z8" t="s">
        <v>1127</v>
      </c>
      <c r="AA8" t="s">
        <v>1133</v>
      </c>
      <c r="AB8" t="s">
        <v>1126</v>
      </c>
      <c r="AC8" t="s">
        <v>1135</v>
      </c>
      <c r="AD8" t="s">
        <v>1015</v>
      </c>
      <c r="AE8" t="s">
        <v>1126</v>
      </c>
    </row>
    <row r="9" spans="1:31" ht="15.75" thickBot="1" x14ac:dyDescent="0.3">
      <c r="A9" s="179">
        <v>1</v>
      </c>
      <c r="B9" s="179">
        <v>2</v>
      </c>
      <c r="C9" s="167" t="s">
        <v>2085</v>
      </c>
      <c r="D9" s="96" t="s">
        <v>2487</v>
      </c>
      <c r="E9" s="179">
        <v>1</v>
      </c>
      <c r="F9" s="125" t="s">
        <v>1618</v>
      </c>
      <c r="G9" s="87">
        <v>1</v>
      </c>
      <c r="H9" t="s">
        <v>1618</v>
      </c>
      <c r="I9" s="27">
        <v>1</v>
      </c>
      <c r="J9" s="58" t="s">
        <v>1132</v>
      </c>
      <c r="K9" s="62">
        <v>4</v>
      </c>
      <c r="L9" s="54">
        <f t="shared" si="0"/>
        <v>2</v>
      </c>
      <c r="M9" s="87">
        <f>SUM(N9:S9)*N9</f>
        <v>3</v>
      </c>
      <c r="N9" s="152">
        <f>IF(ISNA(VLOOKUP($U9,V$4:V$37,1,FALSE))=FALSE,1,0)</f>
        <v>1</v>
      </c>
      <c r="O9" s="152">
        <f>IF(ISNA(VLOOKUP($U9,W$4:W$37,1,FALSE))=FALSE,1,0)</f>
        <v>1</v>
      </c>
      <c r="P9" s="152">
        <f>IF(ISNA(VLOOKUP($U9,X$4:X$37,1,FALSE))=FALSE,1,0)</f>
        <v>1</v>
      </c>
      <c r="Q9" s="152">
        <f>IF(ISNA(VLOOKUP($U9,Y$4:Y$37,1,FALSE))=FALSE,1,0)</f>
        <v>0</v>
      </c>
      <c r="R9" s="152">
        <f>IF(ISNA(VLOOKUP($U9,Z$4:Z$37,1,FALSE))=FALSE,1,0)</f>
        <v>0</v>
      </c>
      <c r="S9" s="152">
        <f t="shared" si="1"/>
        <v>0</v>
      </c>
      <c r="U9" s="167" t="s">
        <v>2085</v>
      </c>
      <c r="V9" s="128" t="s">
        <v>1127</v>
      </c>
      <c r="W9" s="99" t="s">
        <v>1618</v>
      </c>
      <c r="X9" s="84" t="s">
        <v>1618</v>
      </c>
      <c r="Y9" s="86" t="s">
        <v>1132</v>
      </c>
      <c r="Z9" s="84" t="s">
        <v>1155</v>
      </c>
      <c r="AA9" t="s">
        <v>1127</v>
      </c>
      <c r="AB9" t="s">
        <v>1133</v>
      </c>
      <c r="AC9" t="s">
        <v>1015</v>
      </c>
      <c r="AD9" t="s">
        <v>1161</v>
      </c>
      <c r="AE9" t="s">
        <v>1143</v>
      </c>
    </row>
    <row r="10" spans="1:31" ht="15.75" thickBot="1" x14ac:dyDescent="0.3">
      <c r="A10" s="179">
        <v>1</v>
      </c>
      <c r="B10" s="179">
        <v>1</v>
      </c>
      <c r="C10" s="167" t="s">
        <v>2890</v>
      </c>
      <c r="D10" s="96" t="s">
        <v>2488</v>
      </c>
      <c r="E10" s="179">
        <v>1</v>
      </c>
      <c r="F10" s="125" t="s">
        <v>2085</v>
      </c>
      <c r="G10" s="87">
        <v>1</v>
      </c>
      <c r="H10" t="s">
        <v>2085</v>
      </c>
      <c r="I10" s="27">
        <v>1</v>
      </c>
      <c r="J10" s="57" t="s">
        <v>1125</v>
      </c>
      <c r="K10" s="62">
        <v>1</v>
      </c>
      <c r="L10" s="54">
        <f t="shared" si="0"/>
        <v>1</v>
      </c>
      <c r="M10" s="87">
        <f>SUM(N10:S10)*N10</f>
        <v>0</v>
      </c>
      <c r="N10" s="152">
        <f>IF(ISNA(VLOOKUP($U10,V$4:V$37,1,FALSE))=FALSE,1,0)</f>
        <v>0</v>
      </c>
      <c r="O10" s="152">
        <f>IF(ISNA(VLOOKUP($U10,W$4:W$37,1,FALSE))=FALSE,1,0)</f>
        <v>0</v>
      </c>
      <c r="P10" s="152">
        <f>IF(ISNA(VLOOKUP($U10,X$4:X$37,1,FALSE))=FALSE,1,0)</f>
        <v>0</v>
      </c>
      <c r="Q10" s="152">
        <f>IF(ISNA(VLOOKUP($U10,Y$4:Y$37,1,FALSE))=FALSE,1,0)</f>
        <v>0</v>
      </c>
      <c r="R10" s="152">
        <f>IF(ISNA(VLOOKUP($U10,Z$4:Z$37,1,FALSE))=FALSE,1,0)</f>
        <v>0</v>
      </c>
      <c r="S10" s="152">
        <f t="shared" si="1"/>
        <v>0</v>
      </c>
      <c r="U10" s="167" t="s">
        <v>2890</v>
      </c>
      <c r="V10" s="128" t="s">
        <v>1659</v>
      </c>
      <c r="W10" s="99" t="s">
        <v>2085</v>
      </c>
      <c r="X10" s="84" t="s">
        <v>2085</v>
      </c>
      <c r="Y10" s="84" t="s">
        <v>1125</v>
      </c>
      <c r="Z10" t="s">
        <v>1151</v>
      </c>
      <c r="AA10" t="s">
        <v>1165</v>
      </c>
      <c r="AB10" t="s">
        <v>1174</v>
      </c>
      <c r="AC10" t="s">
        <v>1143</v>
      </c>
      <c r="AD10" t="s">
        <v>1018</v>
      </c>
      <c r="AE10" t="s">
        <v>1200</v>
      </c>
    </row>
    <row r="11" spans="1:31" ht="15.75" thickBot="1" x14ac:dyDescent="0.3">
      <c r="A11" s="179">
        <v>1</v>
      </c>
      <c r="B11" s="179">
        <v>1</v>
      </c>
      <c r="C11" s="167" t="s">
        <v>2887</v>
      </c>
      <c r="D11" s="96" t="s">
        <v>2489</v>
      </c>
      <c r="E11" s="179">
        <v>1</v>
      </c>
      <c r="F11" s="125" t="s">
        <v>1132</v>
      </c>
      <c r="G11" s="87">
        <v>4</v>
      </c>
      <c r="H11" t="s">
        <v>1132</v>
      </c>
      <c r="I11" s="27">
        <f>VLOOKUP(H11,$J$4:$K$40,2,FALSE)</f>
        <v>4</v>
      </c>
      <c r="J11" s="57" t="s">
        <v>1148</v>
      </c>
      <c r="K11" s="62">
        <v>1</v>
      </c>
      <c r="L11" s="54">
        <f t="shared" si="0"/>
        <v>1</v>
      </c>
      <c r="M11" s="87">
        <f>SUM(N11:S11)*N11</f>
        <v>0</v>
      </c>
      <c r="N11" s="152">
        <f>IF(ISNA(VLOOKUP($U11,V$4:V$37,1,FALSE))=FALSE,1,0)</f>
        <v>0</v>
      </c>
      <c r="O11" s="152">
        <f>IF(ISNA(VLOOKUP($U11,W$4:W$37,1,FALSE))=FALSE,1,0)</f>
        <v>0</v>
      </c>
      <c r="P11" s="152">
        <f>IF(ISNA(VLOOKUP($U11,X$4:X$37,1,FALSE))=FALSE,1,0)</f>
        <v>0</v>
      </c>
      <c r="Q11" s="152">
        <f>IF(ISNA(VLOOKUP($U11,Y$4:Y$37,1,FALSE))=FALSE,1,0)</f>
        <v>0</v>
      </c>
      <c r="R11" s="152">
        <f>IF(ISNA(VLOOKUP($U11,Z$4:Z$37,1,FALSE))=FALSE,1,0)</f>
        <v>0</v>
      </c>
      <c r="S11" s="152">
        <f t="shared" si="1"/>
        <v>0</v>
      </c>
      <c r="U11" s="167" t="s">
        <v>2887</v>
      </c>
      <c r="V11" s="128" t="s">
        <v>1618</v>
      </c>
      <c r="W11" s="99" t="s">
        <v>1132</v>
      </c>
      <c r="X11" s="84" t="s">
        <v>1132</v>
      </c>
      <c r="Y11" s="84" t="s">
        <v>1148</v>
      </c>
      <c r="Z11" t="s">
        <v>1129</v>
      </c>
      <c r="AA11" t="s">
        <v>1151</v>
      </c>
      <c r="AB11" t="s">
        <v>1151</v>
      </c>
      <c r="AC11" t="s">
        <v>1161</v>
      </c>
      <c r="AD11" t="s">
        <v>1182</v>
      </c>
      <c r="AE11" t="s">
        <v>1033</v>
      </c>
    </row>
    <row r="12" spans="1:31" ht="15.75" thickBot="1" x14ac:dyDescent="0.3">
      <c r="A12" s="179">
        <v>1</v>
      </c>
      <c r="B12" s="179">
        <v>1</v>
      </c>
      <c r="C12" s="167" t="s">
        <v>2883</v>
      </c>
      <c r="D12" s="96" t="s">
        <v>2490</v>
      </c>
      <c r="E12" s="179">
        <v>1</v>
      </c>
      <c r="F12" s="125" t="s">
        <v>2107</v>
      </c>
      <c r="G12" s="87">
        <v>1</v>
      </c>
      <c r="H12" t="s">
        <v>1125</v>
      </c>
      <c r="I12" s="27">
        <f>VLOOKUP(H12,$J$4:$K$40,2,FALSE)</f>
        <v>1</v>
      </c>
      <c r="J12" s="57" t="s">
        <v>1144</v>
      </c>
      <c r="K12" s="62">
        <v>4</v>
      </c>
      <c r="L12" s="54">
        <f t="shared" si="0"/>
        <v>1</v>
      </c>
      <c r="M12" s="87">
        <f>SUM(N12:S12)*N12</f>
        <v>0</v>
      </c>
      <c r="N12" s="152">
        <f>IF(ISNA(VLOOKUP($U12,V$4:V$37,1,FALSE))=FALSE,1,0)</f>
        <v>0</v>
      </c>
      <c r="O12" s="152">
        <f>IF(ISNA(VLOOKUP($U12,W$4:W$37,1,FALSE))=FALSE,1,0)</f>
        <v>0</v>
      </c>
      <c r="P12" s="152">
        <f>IF(ISNA(VLOOKUP($U12,X$4:X$37,1,FALSE))=FALSE,1,0)</f>
        <v>0</v>
      </c>
      <c r="Q12" s="152">
        <f>IF(ISNA(VLOOKUP($U12,Y$4:Y$37,1,FALSE))=FALSE,1,0)</f>
        <v>0</v>
      </c>
      <c r="R12" s="152">
        <f>IF(ISNA(VLOOKUP($U12,Z$4:Z$37,1,FALSE))=FALSE,1,0)</f>
        <v>0</v>
      </c>
      <c r="S12" s="152">
        <f t="shared" si="1"/>
        <v>0</v>
      </c>
      <c r="U12" s="167" t="s">
        <v>2883</v>
      </c>
      <c r="V12" s="128" t="s">
        <v>2085</v>
      </c>
      <c r="W12" s="99" t="s">
        <v>2107</v>
      </c>
      <c r="X12" s="84" t="s">
        <v>1125</v>
      </c>
      <c r="Y12" s="84" t="s">
        <v>1144</v>
      </c>
      <c r="Z12" t="s">
        <v>1139</v>
      </c>
      <c r="AA12" t="s">
        <v>1161</v>
      </c>
      <c r="AB12" t="s">
        <v>1177</v>
      </c>
      <c r="AC12" t="s">
        <v>1018</v>
      </c>
      <c r="AD12" t="s">
        <v>1172</v>
      </c>
      <c r="AE12" t="s">
        <v>1189</v>
      </c>
    </row>
    <row r="13" spans="1:31" ht="15.75" thickBot="1" x14ac:dyDescent="0.3">
      <c r="A13" s="179">
        <v>1</v>
      </c>
      <c r="B13" s="179">
        <v>1</v>
      </c>
      <c r="C13" s="167" t="s">
        <v>2489</v>
      </c>
      <c r="D13" s="96" t="s">
        <v>2491</v>
      </c>
      <c r="E13" s="179">
        <v>1</v>
      </c>
      <c r="F13" s="125" t="s">
        <v>1722</v>
      </c>
      <c r="G13" s="45">
        <v>2</v>
      </c>
      <c r="H13" t="s">
        <v>1148</v>
      </c>
      <c r="I13" s="27">
        <f>VLOOKUP(H13,$J$4:$K$40,2,FALSE)</f>
        <v>1</v>
      </c>
      <c r="J13" s="57" t="s">
        <v>1212</v>
      </c>
      <c r="K13" s="62">
        <v>1</v>
      </c>
      <c r="L13" s="54">
        <f t="shared" si="0"/>
        <v>1</v>
      </c>
      <c r="M13" s="87">
        <f>SUM(N13:S13)*N13</f>
        <v>1</v>
      </c>
      <c r="N13" s="152">
        <f>IF(ISNA(VLOOKUP($U13,V$4:V$37,1,FALSE))=FALSE,1,0)</f>
        <v>1</v>
      </c>
      <c r="O13" s="152">
        <f>IF(ISNA(VLOOKUP($U13,W$4:W$37,1,FALSE))=FALSE,1,0)</f>
        <v>0</v>
      </c>
      <c r="P13" s="152">
        <f>IF(ISNA(VLOOKUP($U13,X$4:X$37,1,FALSE))=FALSE,1,0)</f>
        <v>0</v>
      </c>
      <c r="Q13" s="152">
        <f>IF(ISNA(VLOOKUP($U13,Y$4:Y$37,1,FALSE))=FALSE,1,0)</f>
        <v>0</v>
      </c>
      <c r="R13" s="152">
        <f>IF(ISNA(VLOOKUP($U13,Z$4:Z$37,1,FALSE))=FALSE,1,0)</f>
        <v>0</v>
      </c>
      <c r="S13" s="152">
        <f t="shared" si="1"/>
        <v>0</v>
      </c>
      <c r="U13" s="167" t="s">
        <v>2489</v>
      </c>
      <c r="V13" s="128" t="s">
        <v>1132</v>
      </c>
      <c r="W13" s="99" t="s">
        <v>1722</v>
      </c>
      <c r="X13" s="84" t="s">
        <v>1148</v>
      </c>
      <c r="Y13" s="84" t="s">
        <v>1212</v>
      </c>
      <c r="Z13" t="s">
        <v>1157</v>
      </c>
      <c r="AA13" t="s">
        <v>1157</v>
      </c>
      <c r="AB13" t="s">
        <v>1170</v>
      </c>
      <c r="AC13" t="s">
        <v>1172</v>
      </c>
      <c r="AD13" t="s">
        <v>1189</v>
      </c>
      <c r="AE13" t="s">
        <v>1201</v>
      </c>
    </row>
    <row r="14" spans="1:31" ht="15.75" thickBot="1" x14ac:dyDescent="0.3">
      <c r="A14" s="179">
        <v>1</v>
      </c>
      <c r="B14" s="179">
        <v>1</v>
      </c>
      <c r="C14" s="165" t="s">
        <v>2503</v>
      </c>
      <c r="D14" s="96" t="s">
        <v>2492</v>
      </c>
      <c r="E14" s="179">
        <v>1</v>
      </c>
      <c r="F14" s="125" t="s">
        <v>1379</v>
      </c>
      <c r="G14" s="87">
        <v>1</v>
      </c>
      <c r="H14" t="s">
        <v>1211</v>
      </c>
      <c r="I14" s="27">
        <v>1</v>
      </c>
      <c r="J14" s="57" t="s">
        <v>1213</v>
      </c>
      <c r="K14" s="62">
        <v>1</v>
      </c>
      <c r="L14" s="54">
        <f t="shared" si="0"/>
        <v>1</v>
      </c>
      <c r="M14" s="87">
        <f>SUM(N14:S14)*N14</f>
        <v>1</v>
      </c>
      <c r="N14" s="152">
        <f>IF(ISNA(VLOOKUP($U14,V$4:V$37,1,FALSE))=FALSE,1,0)</f>
        <v>1</v>
      </c>
      <c r="O14" s="152">
        <f>IF(ISNA(VLOOKUP($U14,W$4:W$37,1,FALSE))=FALSE,1,0)</f>
        <v>0</v>
      </c>
      <c r="P14" s="152">
        <f>IF(ISNA(VLOOKUP($U14,X$4:X$37,1,FALSE))=FALSE,1,0)</f>
        <v>0</v>
      </c>
      <c r="Q14" s="152">
        <f>IF(ISNA(VLOOKUP($U14,Y$4:Y$37,1,FALSE))=FALSE,1,0)</f>
        <v>0</v>
      </c>
      <c r="R14" s="152">
        <f>IF(ISNA(VLOOKUP($U14,Z$4:Z$37,1,FALSE))=FALSE,1,0)</f>
        <v>0</v>
      </c>
      <c r="S14" s="152">
        <f t="shared" si="1"/>
        <v>0</v>
      </c>
      <c r="U14" s="165" t="s">
        <v>2503</v>
      </c>
      <c r="V14" s="128" t="s">
        <v>2489</v>
      </c>
      <c r="W14" s="99" t="s">
        <v>1379</v>
      </c>
      <c r="X14" s="84" t="s">
        <v>1211</v>
      </c>
      <c r="Y14" s="84" t="s">
        <v>1213</v>
      </c>
      <c r="Z14" t="s">
        <v>1142</v>
      </c>
      <c r="AA14" s="86" t="s">
        <v>1132</v>
      </c>
      <c r="AB14" t="s">
        <v>1161</v>
      </c>
      <c r="AC14" t="s">
        <v>1180</v>
      </c>
      <c r="AD14" t="s">
        <v>1190</v>
      </c>
      <c r="AE14" t="s">
        <v>1202</v>
      </c>
    </row>
    <row r="15" spans="1:31" ht="15.75" thickBot="1" x14ac:dyDescent="0.3">
      <c r="A15" s="179">
        <v>1</v>
      </c>
      <c r="B15" s="179">
        <v>1</v>
      </c>
      <c r="C15" s="167" t="s">
        <v>2893</v>
      </c>
      <c r="D15" s="96" t="s">
        <v>2493</v>
      </c>
      <c r="E15" s="179">
        <v>1</v>
      </c>
      <c r="F15" s="125" t="s">
        <v>1148</v>
      </c>
      <c r="G15" s="87">
        <v>1</v>
      </c>
      <c r="H15" t="s">
        <v>1213</v>
      </c>
      <c r="I15" s="27">
        <f>VLOOKUP(H15,$J$4:$K$40,2,FALSE)</f>
        <v>1</v>
      </c>
      <c r="J15" s="57" t="s">
        <v>1215</v>
      </c>
      <c r="K15" s="62">
        <v>1</v>
      </c>
      <c r="L15" s="54">
        <f t="shared" si="0"/>
        <v>1</v>
      </c>
      <c r="M15" s="87">
        <f>SUM(N15:S15)*N15</f>
        <v>0</v>
      </c>
      <c r="N15" s="152">
        <f>IF(ISNA(VLOOKUP($U15,V$4:V$37,1,FALSE))=FALSE,1,0)</f>
        <v>0</v>
      </c>
      <c r="O15" s="152">
        <f>IF(ISNA(VLOOKUP($U15,W$4:W$37,1,FALSE))=FALSE,1,0)</f>
        <v>0</v>
      </c>
      <c r="P15" s="152">
        <f>IF(ISNA(VLOOKUP($U15,X$4:X$37,1,FALSE))=FALSE,1,0)</f>
        <v>0</v>
      </c>
      <c r="Q15" s="152">
        <f>IF(ISNA(VLOOKUP($U15,Y$4:Y$37,1,FALSE))=FALSE,1,0)</f>
        <v>0</v>
      </c>
      <c r="R15" s="152">
        <f>IF(ISNA(VLOOKUP($U15,Z$4:Z$37,1,FALSE))=FALSE,1,0)</f>
        <v>0</v>
      </c>
      <c r="S15" s="152">
        <f t="shared" si="1"/>
        <v>0</v>
      </c>
      <c r="U15" s="167" t="s">
        <v>2893</v>
      </c>
      <c r="V15" s="128" t="s">
        <v>2503</v>
      </c>
      <c r="W15" s="99" t="s">
        <v>1148</v>
      </c>
      <c r="X15" s="84" t="s">
        <v>1213</v>
      </c>
      <c r="Y15" s="84" t="s">
        <v>1215</v>
      </c>
      <c r="Z15" s="86" t="s">
        <v>1132</v>
      </c>
      <c r="AA15" t="s">
        <v>1134</v>
      </c>
      <c r="AB15" t="s">
        <v>1157</v>
      </c>
      <c r="AC15" t="s">
        <v>1134</v>
      </c>
      <c r="AD15" t="s">
        <v>1191</v>
      </c>
      <c r="AE15" t="s">
        <v>1191</v>
      </c>
    </row>
    <row r="16" spans="1:31" ht="15.75" thickBot="1" x14ac:dyDescent="0.3">
      <c r="A16" s="179">
        <v>1</v>
      </c>
      <c r="B16" s="179">
        <v>1</v>
      </c>
      <c r="C16" s="167" t="s">
        <v>2888</v>
      </c>
      <c r="D16" s="96" t="s">
        <v>1148</v>
      </c>
      <c r="E16" s="179">
        <v>2</v>
      </c>
      <c r="F16" s="125" t="s">
        <v>1009</v>
      </c>
      <c r="G16" s="121">
        <v>1</v>
      </c>
      <c r="H16" t="s">
        <v>1214</v>
      </c>
      <c r="I16" s="27">
        <v>1</v>
      </c>
      <c r="J16" s="57" t="s">
        <v>1136</v>
      </c>
      <c r="K16" s="62">
        <v>1</v>
      </c>
      <c r="L16" s="54">
        <f t="shared" si="0"/>
        <v>1</v>
      </c>
      <c r="M16" s="87">
        <f>SUM(N16:S16)*N16</f>
        <v>0</v>
      </c>
      <c r="N16" s="152">
        <f>IF(ISNA(VLOOKUP($U16,V$4:V$37,1,FALSE))=FALSE,1,0)</f>
        <v>0</v>
      </c>
      <c r="O16" s="152">
        <f>IF(ISNA(VLOOKUP($U16,W$4:W$37,1,FALSE))=FALSE,1,0)</f>
        <v>0</v>
      </c>
      <c r="P16" s="152">
        <f>IF(ISNA(VLOOKUP($U16,X$4:X$37,1,FALSE))=FALSE,1,0)</f>
        <v>0</v>
      </c>
      <c r="Q16" s="152">
        <f>IF(ISNA(VLOOKUP($U16,Y$4:Y$37,1,FALSE))=FALSE,1,0)</f>
        <v>0</v>
      </c>
      <c r="R16" s="152">
        <f>IF(ISNA(VLOOKUP($U16,Z$4:Z$37,1,FALSE))=FALSE,1,0)</f>
        <v>0</v>
      </c>
      <c r="S16" s="152">
        <f t="shared" si="1"/>
        <v>0</v>
      </c>
      <c r="U16" s="167" t="s">
        <v>2888</v>
      </c>
      <c r="V16" s="128" t="s">
        <v>2443</v>
      </c>
      <c r="W16" s="99" t="s">
        <v>1009</v>
      </c>
      <c r="X16" s="84" t="s">
        <v>1214</v>
      </c>
      <c r="Y16" s="84" t="s">
        <v>1136</v>
      </c>
      <c r="Z16" t="s">
        <v>1125</v>
      </c>
      <c r="AA16" t="s">
        <v>1140</v>
      </c>
      <c r="AB16" t="s">
        <v>1134</v>
      </c>
      <c r="AC16" t="s">
        <v>1181</v>
      </c>
      <c r="AD16" t="s">
        <v>1192</v>
      </c>
      <c r="AE16" t="s">
        <v>1203</v>
      </c>
    </row>
    <row r="17" spans="1:31" ht="15.75" thickBot="1" x14ac:dyDescent="0.3">
      <c r="A17" s="179">
        <v>1</v>
      </c>
      <c r="B17" s="179">
        <v>1</v>
      </c>
      <c r="C17" s="167" t="s">
        <v>2504</v>
      </c>
      <c r="D17" s="96" t="s">
        <v>2494</v>
      </c>
      <c r="E17" s="179">
        <v>1</v>
      </c>
      <c r="F17" s="125" t="s">
        <v>1213</v>
      </c>
      <c r="G17" s="87">
        <v>1</v>
      </c>
      <c r="H17" s="86" t="s">
        <v>1726</v>
      </c>
      <c r="I17" s="27">
        <v>1</v>
      </c>
      <c r="J17" s="118" t="s">
        <v>1137</v>
      </c>
      <c r="K17" s="62">
        <v>1</v>
      </c>
      <c r="L17" s="54">
        <f t="shared" si="0"/>
        <v>1</v>
      </c>
      <c r="M17" s="87">
        <f>SUM(N17:S17)*N17</f>
        <v>1</v>
      </c>
      <c r="N17" s="152">
        <f>IF(ISNA(VLOOKUP($U17,V$4:V$37,1,FALSE))=FALSE,1,0)</f>
        <v>1</v>
      </c>
      <c r="O17" s="152">
        <f>IF(ISNA(VLOOKUP($U17,W$4:W$37,1,FALSE))=FALSE,1,0)</f>
        <v>0</v>
      </c>
      <c r="P17" s="152">
        <f>IF(ISNA(VLOOKUP($U17,X$4:X$37,1,FALSE))=FALSE,1,0)</f>
        <v>0</v>
      </c>
      <c r="Q17" s="152">
        <f>IF(ISNA(VLOOKUP($U17,Y$4:Y$37,1,FALSE))=FALSE,1,0)</f>
        <v>0</v>
      </c>
      <c r="R17" s="152">
        <f>IF(ISNA(VLOOKUP($U17,Z$4:Z$37,1,FALSE))=FALSE,1,0)</f>
        <v>0</v>
      </c>
      <c r="S17" s="152">
        <f t="shared" si="1"/>
        <v>0</v>
      </c>
      <c r="U17" s="167" t="s">
        <v>2504</v>
      </c>
      <c r="V17" s="128" t="s">
        <v>2504</v>
      </c>
      <c r="W17" s="99" t="s">
        <v>1213</v>
      </c>
      <c r="X17" s="86" t="s">
        <v>1726</v>
      </c>
      <c r="Y17" s="118" t="s">
        <v>1137</v>
      </c>
      <c r="Z17" t="s">
        <v>1134</v>
      </c>
      <c r="AA17" t="s">
        <v>1167</v>
      </c>
      <c r="AB17" t="s">
        <v>1135</v>
      </c>
      <c r="AC17" t="s">
        <v>1182</v>
      </c>
      <c r="AD17" t="s">
        <v>1157</v>
      </c>
      <c r="AE17" t="s">
        <v>1182</v>
      </c>
    </row>
    <row r="18" spans="1:31" ht="15.75" thickBot="1" x14ac:dyDescent="0.3">
      <c r="A18" s="179">
        <v>1</v>
      </c>
      <c r="B18" s="179">
        <v>1</v>
      </c>
      <c r="C18" s="167" t="s">
        <v>1492</v>
      </c>
      <c r="D18" s="96" t="s">
        <v>2495</v>
      </c>
      <c r="E18" s="180">
        <v>2</v>
      </c>
      <c r="F18" s="176" t="s">
        <v>1726</v>
      </c>
      <c r="G18" s="87">
        <v>1</v>
      </c>
      <c r="H18" t="s">
        <v>1136</v>
      </c>
      <c r="I18" s="27">
        <f>VLOOKUP(H18,$J$4:$K$40,2,FALSE)</f>
        <v>1</v>
      </c>
      <c r="J18" s="57" t="s">
        <v>1147</v>
      </c>
      <c r="K18" s="62">
        <v>1</v>
      </c>
      <c r="L18" s="54">
        <f t="shared" si="0"/>
        <v>1</v>
      </c>
      <c r="M18" s="87">
        <f>SUM(N18:S18)*N18</f>
        <v>0</v>
      </c>
      <c r="N18" s="152">
        <f>IF(ISNA(VLOOKUP($U18,V$4:V$37,1,FALSE))=FALSE,1,0)</f>
        <v>0</v>
      </c>
      <c r="O18" s="152">
        <f>IF(ISNA(VLOOKUP($U18,W$4:W$37,1,FALSE))=FALSE,1,0)</f>
        <v>0</v>
      </c>
      <c r="P18" s="152">
        <f>IF(ISNA(VLOOKUP($U18,X$4:X$37,1,FALSE))=FALSE,1,0)</f>
        <v>0</v>
      </c>
      <c r="Q18" s="152">
        <f>IF(ISNA(VLOOKUP($U18,Y$4:Y$37,1,FALSE))=FALSE,1,0)</f>
        <v>0</v>
      </c>
      <c r="R18" s="152">
        <f>IF(ISNA(VLOOKUP($U18,Z$4:Z$37,1,FALSE))=FALSE,1,0)</f>
        <v>0</v>
      </c>
      <c r="S18" s="152">
        <f t="shared" si="1"/>
        <v>0</v>
      </c>
      <c r="U18" s="167" t="s">
        <v>1492</v>
      </c>
      <c r="V18" s="128" t="s">
        <v>2505</v>
      </c>
      <c r="W18" s="113" t="s">
        <v>1726</v>
      </c>
      <c r="X18" s="84" t="s">
        <v>1136</v>
      </c>
      <c r="Y18" s="84" t="s">
        <v>1147</v>
      </c>
      <c r="Z18" t="s">
        <v>1140</v>
      </c>
      <c r="AA18" t="s">
        <v>1160</v>
      </c>
      <c r="AB18" t="s">
        <v>1144</v>
      </c>
      <c r="AC18" t="s">
        <v>1157</v>
      </c>
      <c r="AD18" t="s">
        <v>1145</v>
      </c>
      <c r="AE18" t="s">
        <v>1157</v>
      </c>
    </row>
    <row r="19" spans="1:31" ht="15.75" thickBot="1" x14ac:dyDescent="0.3">
      <c r="A19" s="179">
        <v>1</v>
      </c>
      <c r="B19" s="179">
        <v>2</v>
      </c>
      <c r="C19" s="167" t="s">
        <v>1148</v>
      </c>
      <c r="D19" s="96" t="s">
        <v>2496</v>
      </c>
      <c r="E19" s="179">
        <v>2</v>
      </c>
      <c r="F19" s="125" t="s">
        <v>1136</v>
      </c>
      <c r="G19" s="87">
        <v>2</v>
      </c>
      <c r="H19" t="s">
        <v>1130</v>
      </c>
      <c r="I19" s="27">
        <v>1</v>
      </c>
      <c r="J19" s="57" t="s">
        <v>1149</v>
      </c>
      <c r="K19" s="62">
        <v>2</v>
      </c>
      <c r="L19" s="54">
        <f t="shared" si="0"/>
        <v>2</v>
      </c>
      <c r="M19" s="87">
        <f>SUM(N19:S19)*N19</f>
        <v>5</v>
      </c>
      <c r="N19" s="152">
        <f>IF(ISNA(VLOOKUP($U19,V$4:V$37,1,FALSE))=FALSE,1,0)</f>
        <v>1</v>
      </c>
      <c r="O19" s="152">
        <f>IF(ISNA(VLOOKUP($U19,W$4:W$37,1,FALSE))=FALSE,1,0)</f>
        <v>1</v>
      </c>
      <c r="P19" s="152">
        <f>IF(ISNA(VLOOKUP($U19,X$4:X$37,1,FALSE))=FALSE,1,0)</f>
        <v>1</v>
      </c>
      <c r="Q19" s="152">
        <f>IF(ISNA(VLOOKUP($U19,Y$4:Y$37,1,FALSE))=FALSE,1,0)</f>
        <v>1</v>
      </c>
      <c r="R19" s="152">
        <f>IF(ISNA(VLOOKUP($U19,Z$4:Z$37,1,FALSE))=FALSE,1,0)</f>
        <v>1</v>
      </c>
      <c r="S19" s="152">
        <f t="shared" si="1"/>
        <v>0</v>
      </c>
      <c r="U19" s="167" t="s">
        <v>1148</v>
      </c>
      <c r="V19" s="128" t="s">
        <v>1379</v>
      </c>
      <c r="W19" s="99" t="s">
        <v>1136</v>
      </c>
      <c r="X19" s="84" t="s">
        <v>1130</v>
      </c>
      <c r="Y19" s="84" t="s">
        <v>1149</v>
      </c>
      <c r="Z19" t="s">
        <v>1148</v>
      </c>
      <c r="AA19" t="s">
        <v>1135</v>
      </c>
      <c r="AB19" t="s">
        <v>1146</v>
      </c>
      <c r="AC19" t="s">
        <v>1145</v>
      </c>
      <c r="AD19" t="s">
        <v>1146</v>
      </c>
      <c r="AE19" t="s">
        <v>1145</v>
      </c>
    </row>
    <row r="20" spans="1:31" ht="15.75" thickBot="1" x14ac:dyDescent="0.3">
      <c r="A20" s="179">
        <v>1</v>
      </c>
      <c r="B20" s="179">
        <v>1</v>
      </c>
      <c r="C20" s="167" t="s">
        <v>2884</v>
      </c>
      <c r="D20" s="96" t="s">
        <v>2497</v>
      </c>
      <c r="E20" s="179">
        <v>1</v>
      </c>
      <c r="F20" s="125" t="s">
        <v>1130</v>
      </c>
      <c r="G20" s="87">
        <v>1</v>
      </c>
      <c r="H20" s="84" t="s">
        <v>1131</v>
      </c>
      <c r="I20" s="27">
        <v>1</v>
      </c>
      <c r="J20" s="57" t="s">
        <v>1216</v>
      </c>
      <c r="K20" s="62">
        <v>1</v>
      </c>
      <c r="L20" s="54">
        <f t="shared" si="0"/>
        <v>1</v>
      </c>
      <c r="M20" s="87">
        <f>SUM(N20:S20)*N20</f>
        <v>0</v>
      </c>
      <c r="N20" s="152">
        <f>IF(ISNA(VLOOKUP($U20,V$4:V$37,1,FALSE))=FALSE,1,0)</f>
        <v>0</v>
      </c>
      <c r="O20" s="152">
        <f>IF(ISNA(VLOOKUP($U20,W$4:W$37,1,FALSE))=FALSE,1,0)</f>
        <v>0</v>
      </c>
      <c r="P20" s="152">
        <f>IF(ISNA(VLOOKUP($U20,X$4:X$37,1,FALSE))=FALSE,1,0)</f>
        <v>0</v>
      </c>
      <c r="Q20" s="152">
        <f>IF(ISNA(VLOOKUP($U20,Y$4:Y$37,1,FALSE))=FALSE,1,0)</f>
        <v>0</v>
      </c>
      <c r="R20" s="152">
        <f>IF(ISNA(VLOOKUP($U20,Z$4:Z$37,1,FALSE))=FALSE,1,0)</f>
        <v>0</v>
      </c>
      <c r="S20" s="152">
        <f t="shared" si="1"/>
        <v>0</v>
      </c>
      <c r="U20" s="167" t="s">
        <v>2884</v>
      </c>
      <c r="V20" s="128" t="s">
        <v>1148</v>
      </c>
      <c r="W20" s="99" t="s">
        <v>1130</v>
      </c>
      <c r="X20" s="84" t="s">
        <v>1131</v>
      </c>
      <c r="Y20" s="84" t="s">
        <v>1216</v>
      </c>
      <c r="Z20" t="s">
        <v>1135</v>
      </c>
      <c r="AA20" t="s">
        <v>1144</v>
      </c>
      <c r="AB20" t="s">
        <v>1152</v>
      </c>
      <c r="AC20" t="s">
        <v>1146</v>
      </c>
      <c r="AD20" t="s">
        <v>1183</v>
      </c>
      <c r="AE20" t="s">
        <v>1144</v>
      </c>
    </row>
    <row r="21" spans="1:31" ht="15.75" thickBot="1" x14ac:dyDescent="0.3">
      <c r="A21" s="179">
        <v>1</v>
      </c>
      <c r="B21" s="179">
        <v>1</v>
      </c>
      <c r="C21" s="167" t="s">
        <v>2891</v>
      </c>
      <c r="D21" s="96" t="s">
        <v>2498</v>
      </c>
      <c r="E21" s="179">
        <v>1</v>
      </c>
      <c r="F21" s="125" t="s">
        <v>1149</v>
      </c>
      <c r="G21" s="87">
        <v>2</v>
      </c>
      <c r="H21" t="s">
        <v>1149</v>
      </c>
      <c r="I21" s="27">
        <f>VLOOKUP(H21,$J$4:$K$40,2,FALSE)</f>
        <v>2</v>
      </c>
      <c r="J21" s="57" t="s">
        <v>1145</v>
      </c>
      <c r="K21" s="62">
        <v>4</v>
      </c>
      <c r="L21" s="54">
        <f t="shared" si="0"/>
        <v>1</v>
      </c>
      <c r="M21" s="87">
        <f>SUM(N21:S21)*N21</f>
        <v>0</v>
      </c>
      <c r="N21" s="152">
        <f>IF(ISNA(VLOOKUP($U21,V$4:V$37,1,FALSE))=FALSE,1,0)</f>
        <v>0</v>
      </c>
      <c r="O21" s="152">
        <f>IF(ISNA(VLOOKUP($U21,W$4:W$37,1,FALSE))=FALSE,1,0)</f>
        <v>0</v>
      </c>
      <c r="P21" s="152">
        <f>IF(ISNA(VLOOKUP($U21,X$4:X$37,1,FALSE))=FALSE,1,0)</f>
        <v>0</v>
      </c>
      <c r="Q21" s="152">
        <f>IF(ISNA(VLOOKUP($U21,Y$4:Y$37,1,FALSE))=FALSE,1,0)</f>
        <v>0</v>
      </c>
      <c r="R21" s="152">
        <f>IF(ISNA(VLOOKUP($U21,Z$4:Z$37,1,FALSE))=FALSE,1,0)</f>
        <v>0</v>
      </c>
      <c r="S21" s="152">
        <f t="shared" si="1"/>
        <v>0</v>
      </c>
      <c r="U21" s="167" t="s">
        <v>2891</v>
      </c>
      <c r="V21" s="128" t="s">
        <v>1416</v>
      </c>
      <c r="W21" s="99" t="s">
        <v>1149</v>
      </c>
      <c r="X21" s="84" t="s">
        <v>1149</v>
      </c>
      <c r="Y21" s="84" t="s">
        <v>1145</v>
      </c>
      <c r="Z21" t="s">
        <v>1144</v>
      </c>
      <c r="AA21" t="s">
        <v>1146</v>
      </c>
      <c r="AB21" t="s">
        <v>1178</v>
      </c>
      <c r="AC21" t="s">
        <v>1151</v>
      </c>
      <c r="AD21" t="s">
        <v>1193</v>
      </c>
      <c r="AE21" t="s">
        <v>1146</v>
      </c>
    </row>
    <row r="22" spans="1:31" ht="15.75" thickBot="1" x14ac:dyDescent="0.3">
      <c r="A22" s="179">
        <v>1</v>
      </c>
      <c r="B22" s="179">
        <v>1</v>
      </c>
      <c r="C22" s="167" t="s">
        <v>1009</v>
      </c>
      <c r="D22" s="96" t="s">
        <v>2499</v>
      </c>
      <c r="E22" s="179">
        <v>1</v>
      </c>
      <c r="F22" s="125" t="s">
        <v>2373</v>
      </c>
      <c r="G22" s="87">
        <v>1</v>
      </c>
      <c r="H22" t="s">
        <v>1277</v>
      </c>
      <c r="I22" s="44">
        <v>2</v>
      </c>
      <c r="J22" s="57" t="s">
        <v>1217</v>
      </c>
      <c r="K22" s="62">
        <v>1</v>
      </c>
      <c r="L22" s="54">
        <f t="shared" si="0"/>
        <v>1</v>
      </c>
      <c r="M22" s="87">
        <f>SUM(N22:S22)*N22</f>
        <v>2</v>
      </c>
      <c r="N22" s="152">
        <f>IF(ISNA(VLOOKUP($U22,V$4:V$37,1,FALSE))=FALSE,1,0)</f>
        <v>1</v>
      </c>
      <c r="O22" s="152">
        <f>IF(ISNA(VLOOKUP($U22,W$4:W$37,1,FALSE))=FALSE,1,0)</f>
        <v>1</v>
      </c>
      <c r="P22" s="152">
        <f>IF(ISNA(VLOOKUP($U22,X$4:X$37,1,FALSE))=FALSE,1,0)</f>
        <v>0</v>
      </c>
      <c r="Q22" s="152">
        <f>IF(ISNA(VLOOKUP($U22,Y$4:Y$37,1,FALSE))=FALSE,1,0)</f>
        <v>0</v>
      </c>
      <c r="R22" s="152">
        <f>IF(ISNA(VLOOKUP($U22,Z$4:Z$37,1,FALSE))=FALSE,1,0)</f>
        <v>0</v>
      </c>
      <c r="S22" s="152">
        <f t="shared" si="1"/>
        <v>0</v>
      </c>
      <c r="U22" s="167" t="s">
        <v>1009</v>
      </c>
      <c r="V22" s="128" t="s">
        <v>1009</v>
      </c>
      <c r="W22" s="99" t="s">
        <v>2373</v>
      </c>
      <c r="X22" s="84" t="s">
        <v>1277</v>
      </c>
      <c r="Y22" s="84" t="s">
        <v>1217</v>
      </c>
      <c r="Z22" t="s">
        <v>1146</v>
      </c>
      <c r="AA22" t="s">
        <v>1152</v>
      </c>
      <c r="AB22" s="74" t="s">
        <v>1169</v>
      </c>
      <c r="AC22" t="s">
        <v>1149</v>
      </c>
      <c r="AD22" t="s">
        <v>1194</v>
      </c>
      <c r="AE22" t="s">
        <v>1183</v>
      </c>
    </row>
    <row r="23" spans="1:31" ht="15.75" thickBot="1" x14ac:dyDescent="0.3">
      <c r="A23" s="179">
        <v>1</v>
      </c>
      <c r="B23" s="179">
        <v>1</v>
      </c>
      <c r="C23" s="167" t="s">
        <v>1608</v>
      </c>
      <c r="D23" s="96" t="s">
        <v>2500</v>
      </c>
      <c r="E23" s="179">
        <v>1</v>
      </c>
      <c r="F23" s="125" t="s">
        <v>1277</v>
      </c>
      <c r="G23" s="44">
        <v>2</v>
      </c>
      <c r="H23" t="s">
        <v>1216</v>
      </c>
      <c r="I23" s="27">
        <f>VLOOKUP(H23,$J$4:$K$40,2,FALSE)</f>
        <v>1</v>
      </c>
      <c r="K23" s="1">
        <f ca="1">SUM(K4:K24)</f>
        <v>30</v>
      </c>
      <c r="L23" s="54">
        <f t="shared" si="0"/>
        <v>1</v>
      </c>
      <c r="M23" s="87">
        <f>SUM(N23:S23)*N23</f>
        <v>0</v>
      </c>
      <c r="N23" s="152">
        <f>IF(ISNA(VLOOKUP($U23,V$4:V$37,1,FALSE))=FALSE,1,0)</f>
        <v>0</v>
      </c>
      <c r="O23" s="152">
        <f>IF(ISNA(VLOOKUP($U23,W$4:W$37,1,FALSE))=FALSE,1,0)</f>
        <v>0</v>
      </c>
      <c r="P23" s="152">
        <f>IF(ISNA(VLOOKUP($U23,X$4:X$37,1,FALSE))=FALSE,1,0)</f>
        <v>0</v>
      </c>
      <c r="Q23" s="152">
        <f>IF(ISNA(VLOOKUP($U23,Y$4:Y$37,1,FALSE))=FALSE,1,0)</f>
        <v>0</v>
      </c>
      <c r="R23" s="152">
        <f>IF(ISNA(VLOOKUP($U23,Z$4:Z$37,1,FALSE))=FALSE,1,0)</f>
        <v>0</v>
      </c>
      <c r="S23" s="152">
        <f t="shared" si="1"/>
        <v>0</v>
      </c>
      <c r="U23" s="167" t="s">
        <v>1608</v>
      </c>
      <c r="V23" s="130" t="s">
        <v>1726</v>
      </c>
      <c r="W23" s="99" t="s">
        <v>1277</v>
      </c>
      <c r="X23" s="84" t="s">
        <v>1216</v>
      </c>
      <c r="Z23" t="s">
        <v>1152</v>
      </c>
      <c r="AA23" t="s">
        <v>1136</v>
      </c>
      <c r="AB23" t="s">
        <v>1179</v>
      </c>
      <c r="AC23" t="s">
        <v>1183</v>
      </c>
      <c r="AD23" t="s">
        <v>1144</v>
      </c>
      <c r="AE23" t="s">
        <v>1196</v>
      </c>
    </row>
    <row r="24" spans="1:31" x14ac:dyDescent="0.25">
      <c r="A24" s="179">
        <v>1</v>
      </c>
      <c r="B24" s="179">
        <v>2</v>
      </c>
      <c r="C24" s="168" t="s">
        <v>1726</v>
      </c>
      <c r="D24" s="96" t="s">
        <v>2501</v>
      </c>
      <c r="E24" s="179">
        <v>1</v>
      </c>
      <c r="F24" s="125" t="s">
        <v>1216</v>
      </c>
      <c r="G24" s="88">
        <v>1</v>
      </c>
      <c r="H24" t="s">
        <v>1145</v>
      </c>
      <c r="I24" s="27">
        <f>VLOOKUP(H24,$J$4:$K$40,2,FALSE)</f>
        <v>4</v>
      </c>
      <c r="K24" s="27"/>
      <c r="L24" s="54">
        <f t="shared" si="0"/>
        <v>2</v>
      </c>
      <c r="M24" s="87">
        <f>SUM(N24:S24)*N24</f>
        <v>5</v>
      </c>
      <c r="N24" s="152">
        <f>IF(ISNA(VLOOKUP($U24,V$4:V$37,1,FALSE))=FALSE,1,0)</f>
        <v>1</v>
      </c>
      <c r="O24" s="152">
        <f>IF(ISNA(VLOOKUP($U24,W$4:W$37,1,FALSE))=FALSE,1,0)</f>
        <v>1</v>
      </c>
      <c r="P24" s="152">
        <f>IF(ISNA(VLOOKUP($U24,X$4:X$37,1,FALSE))=FALSE,1,0)</f>
        <v>1</v>
      </c>
      <c r="Q24" s="133">
        <v>1</v>
      </c>
      <c r="R24" s="133">
        <v>1</v>
      </c>
      <c r="S24" s="152">
        <f t="shared" si="1"/>
        <v>0</v>
      </c>
      <c r="U24" s="168" t="s">
        <v>1726</v>
      </c>
      <c r="V24" s="128" t="s">
        <v>1136</v>
      </c>
      <c r="W24" s="99" t="s">
        <v>1216</v>
      </c>
      <c r="X24" s="84" t="s">
        <v>1145</v>
      </c>
      <c r="Z24" t="s">
        <v>1136</v>
      </c>
      <c r="AA24" t="s">
        <v>1147</v>
      </c>
      <c r="AB24" t="s">
        <v>1172</v>
      </c>
      <c r="AC24" t="s">
        <v>1144</v>
      </c>
      <c r="AD24" t="s">
        <v>1188</v>
      </c>
      <c r="AE24" t="s">
        <v>1188</v>
      </c>
    </row>
    <row r="25" spans="1:31" x14ac:dyDescent="0.25">
      <c r="A25" s="179">
        <v>0</v>
      </c>
      <c r="B25" s="179">
        <v>4</v>
      </c>
      <c r="C25" s="167" t="s">
        <v>1136</v>
      </c>
      <c r="D25" s="96" t="s">
        <v>1277</v>
      </c>
      <c r="E25" s="181">
        <v>2</v>
      </c>
      <c r="F25" s="125"/>
      <c r="G25" s="121">
        <f>SUM(G4:G24)</f>
        <v>30</v>
      </c>
      <c r="H25" s="84"/>
      <c r="I25" s="1">
        <f>SUM(I4:I24)</f>
        <v>30</v>
      </c>
      <c r="L25" s="54">
        <f t="shared" si="0"/>
        <v>4</v>
      </c>
      <c r="M25" s="87">
        <f>SUM(N25:S25)*N25</f>
        <v>6</v>
      </c>
      <c r="N25" s="152">
        <f>IF(ISNA(VLOOKUP($U25,V$4:V$37,1,FALSE))=FALSE,1,0)</f>
        <v>1</v>
      </c>
      <c r="O25" s="152">
        <f>IF(ISNA(VLOOKUP($U25,W$4:W$37,1,FALSE))=FALSE,1,0)</f>
        <v>1</v>
      </c>
      <c r="P25" s="152">
        <f>IF(ISNA(VLOOKUP($U25,X$4:X$37,1,FALSE))=FALSE,1,0)</f>
        <v>1</v>
      </c>
      <c r="Q25" s="152">
        <f>IF(ISNA(VLOOKUP($U25,Y$4:Y$37,1,FALSE))=FALSE,1,0)</f>
        <v>1</v>
      </c>
      <c r="R25" s="152">
        <f>IF(ISNA(VLOOKUP($U25,Z$4:Z$37,1,FALSE))=FALSE,1,0)</f>
        <v>1</v>
      </c>
      <c r="S25" s="152">
        <f t="shared" si="1"/>
        <v>1</v>
      </c>
      <c r="U25" s="167" t="s">
        <v>1136</v>
      </c>
      <c r="V25" s="128" t="s">
        <v>2506</v>
      </c>
      <c r="Z25" s="118" t="s">
        <v>1137</v>
      </c>
      <c r="AA25" t="s">
        <v>1163</v>
      </c>
      <c r="AB25" t="s">
        <v>1138</v>
      </c>
      <c r="AC25" t="s">
        <v>1184</v>
      </c>
      <c r="AD25" t="s">
        <v>1184</v>
      </c>
      <c r="AE25" t="s">
        <v>1193</v>
      </c>
    </row>
    <row r="26" spans="1:31" x14ac:dyDescent="0.25">
      <c r="A26" s="179">
        <v>1</v>
      </c>
      <c r="B26" s="179">
        <v>1</v>
      </c>
      <c r="C26" s="167" t="s">
        <v>2506</v>
      </c>
      <c r="D26" s="96" t="s">
        <v>1216</v>
      </c>
      <c r="E26" s="179">
        <v>1</v>
      </c>
      <c r="F26" s="125"/>
      <c r="G26" s="121"/>
      <c r="H26" s="78"/>
      <c r="I26" s="87"/>
      <c r="K26" s="27"/>
      <c r="L26" s="54">
        <f t="shared" si="0"/>
        <v>1</v>
      </c>
      <c r="M26" s="87">
        <f>SUM(N26:S26)*N26</f>
        <v>1</v>
      </c>
      <c r="N26" s="152">
        <f>IF(ISNA(VLOOKUP($U26,V$4:V$37,1,FALSE))=FALSE,1,0)</f>
        <v>1</v>
      </c>
      <c r="O26" s="152">
        <f>IF(ISNA(VLOOKUP($U26,W$4:W$37,1,FALSE))=FALSE,1,0)</f>
        <v>0</v>
      </c>
      <c r="P26" s="152">
        <f>IF(ISNA(VLOOKUP($U26,X$4:X$37,1,FALSE))=FALSE,1,0)</f>
        <v>0</v>
      </c>
      <c r="Q26" s="152">
        <f>IF(ISNA(VLOOKUP($U26,Y$4:Y$37,1,FALSE))=FALSE,1,0)</f>
        <v>0</v>
      </c>
      <c r="R26" s="152">
        <f>IF(ISNA(VLOOKUP($U26,Z$4:Z$37,1,FALSE))=FALSE,1,0)</f>
        <v>0</v>
      </c>
      <c r="S26" s="152">
        <f t="shared" si="1"/>
        <v>0</v>
      </c>
      <c r="U26" s="167" t="s">
        <v>2506</v>
      </c>
      <c r="V26" s="128" t="s">
        <v>2331</v>
      </c>
      <c r="Z26" t="s">
        <v>1147</v>
      </c>
      <c r="AA26" t="s">
        <v>1138</v>
      </c>
      <c r="AB26" t="s">
        <v>1149</v>
      </c>
      <c r="AC26" t="s">
        <v>1185</v>
      </c>
      <c r="AD26" t="s">
        <v>1150</v>
      </c>
      <c r="AE26" t="s">
        <v>1155</v>
      </c>
    </row>
    <row r="27" spans="1:31" x14ac:dyDescent="0.25">
      <c r="A27" s="179">
        <v>1</v>
      </c>
      <c r="B27" s="179">
        <v>1</v>
      </c>
      <c r="C27" s="167" t="s">
        <v>2892</v>
      </c>
      <c r="D27" s="96" t="s">
        <v>2502</v>
      </c>
      <c r="E27" s="179">
        <v>1</v>
      </c>
      <c r="F27" s="125"/>
      <c r="G27" s="87"/>
      <c r="I27" s="27"/>
      <c r="K27" s="27"/>
      <c r="L27" s="54">
        <f t="shared" si="0"/>
        <v>1</v>
      </c>
      <c r="M27" s="87">
        <f>SUM(N27:S27)*N27</f>
        <v>0</v>
      </c>
      <c r="N27" s="152">
        <f>IF(ISNA(VLOOKUP($U27,V$4:V$37,1,FALSE))=FALSE,1,0)</f>
        <v>0</v>
      </c>
      <c r="O27" s="152">
        <f>IF(ISNA(VLOOKUP($U27,W$4:W$37,1,FALSE))=FALSE,1,0)</f>
        <v>0</v>
      </c>
      <c r="P27" s="152">
        <f>IF(ISNA(VLOOKUP($U27,X$4:X$37,1,FALSE))=FALSE,1,0)</f>
        <v>0</v>
      </c>
      <c r="Q27" s="152">
        <f>IF(ISNA(VLOOKUP($U27,Y$4:Y$37,1,FALSE))=FALSE,1,0)</f>
        <v>0</v>
      </c>
      <c r="R27" s="152">
        <f>IF(ISNA(VLOOKUP($U27,Z$4:Z$37,1,FALSE))=FALSE,1,0)</f>
        <v>0</v>
      </c>
      <c r="S27" s="152">
        <f t="shared" si="1"/>
        <v>0</v>
      </c>
      <c r="U27" s="167" t="s">
        <v>2892</v>
      </c>
      <c r="V27" s="128" t="s">
        <v>1612</v>
      </c>
      <c r="Y27" s="78"/>
      <c r="Z27" t="s">
        <v>1141</v>
      </c>
      <c r="AA27" t="s">
        <v>1149</v>
      </c>
      <c r="AB27" t="s">
        <v>1158</v>
      </c>
      <c r="AC27" t="s">
        <v>1150</v>
      </c>
      <c r="AD27" t="s">
        <v>1195</v>
      </c>
      <c r="AE27" t="s">
        <v>1204</v>
      </c>
    </row>
    <row r="28" spans="1:31" x14ac:dyDescent="0.25">
      <c r="A28" s="179">
        <v>1</v>
      </c>
      <c r="B28" s="179">
        <v>1</v>
      </c>
      <c r="C28" s="167" t="s">
        <v>2331</v>
      </c>
      <c r="D28" s="203"/>
      <c r="E28" s="106">
        <f ca="1">SUM(E4:E34)</f>
        <v>29</v>
      </c>
      <c r="F28" s="125"/>
      <c r="G28" s="87"/>
      <c r="I28" s="27"/>
      <c r="K28" s="27"/>
      <c r="L28" s="54">
        <f t="shared" si="0"/>
        <v>1</v>
      </c>
      <c r="M28" s="87">
        <f>SUM(N28:S28)*N28</f>
        <v>1</v>
      </c>
      <c r="N28" s="152">
        <f>IF(ISNA(VLOOKUP($U28,V$4:V$37,1,FALSE))=FALSE,1,0)</f>
        <v>1</v>
      </c>
      <c r="O28" s="152">
        <f>IF(ISNA(VLOOKUP($U28,W$4:W$37,1,FALSE))=FALSE,1,0)</f>
        <v>0</v>
      </c>
      <c r="P28" s="152">
        <f>IF(ISNA(VLOOKUP($U28,X$4:X$37,1,FALSE))=FALSE,1,0)</f>
        <v>0</v>
      </c>
      <c r="Q28" s="152">
        <f>IF(ISNA(VLOOKUP($U28,Y$4:Y$37,1,FALSE))=FALSE,1,0)</f>
        <v>0</v>
      </c>
      <c r="R28" s="152">
        <f>IF(ISNA(VLOOKUP($U28,Z$4:Z$37,1,FALSE))=FALSE,1,0)</f>
        <v>0</v>
      </c>
      <c r="S28" s="152">
        <f t="shared" si="1"/>
        <v>0</v>
      </c>
      <c r="U28" s="167" t="s">
        <v>2331</v>
      </c>
      <c r="V28" s="128" t="s">
        <v>1149</v>
      </c>
      <c r="Z28" t="s">
        <v>1138</v>
      </c>
      <c r="AA28" t="s">
        <v>1158</v>
      </c>
      <c r="AB28" t="s">
        <v>1171</v>
      </c>
      <c r="AC28" t="s">
        <v>1155</v>
      </c>
      <c r="AD28" t="s">
        <v>1185</v>
      </c>
      <c r="AE28" t="s">
        <v>1205</v>
      </c>
    </row>
    <row r="29" spans="1:31" x14ac:dyDescent="0.25">
      <c r="A29" s="179">
        <v>1</v>
      </c>
      <c r="B29" s="179">
        <v>1</v>
      </c>
      <c r="C29" s="167" t="s">
        <v>1147</v>
      </c>
      <c r="D29" s="203"/>
      <c r="E29" s="157"/>
      <c r="F29" s="125"/>
      <c r="G29" s="87"/>
      <c r="I29" s="27"/>
      <c r="K29" s="27"/>
      <c r="L29" s="54">
        <f t="shared" si="0"/>
        <v>1</v>
      </c>
      <c r="M29" s="27">
        <f>SUM(N29:S29)*N29</f>
        <v>0</v>
      </c>
      <c r="N29" s="152">
        <f>IF(ISNA(VLOOKUP($U29,V$4:V$37,1,FALSE))=FALSE,1,0)</f>
        <v>0</v>
      </c>
      <c r="O29" s="152">
        <f>IF(ISNA(VLOOKUP($U29,W$4:W$37,1,FALSE))=FALSE,1,0)</f>
        <v>0</v>
      </c>
      <c r="P29" s="152">
        <f>IF(ISNA(VLOOKUP($U29,X$4:X$37,1,FALSE))=FALSE,1,0)</f>
        <v>0</v>
      </c>
      <c r="Q29" s="152">
        <f>IF(ISNA(VLOOKUP($U29,Y$4:Y$37,1,FALSE))=FALSE,1,0)</f>
        <v>1</v>
      </c>
      <c r="R29" s="152">
        <f>IF(ISNA(VLOOKUP($U29,Z$4:Z$37,1,FALSE))=FALSE,1,0)</f>
        <v>1</v>
      </c>
      <c r="S29" s="152">
        <f t="shared" si="1"/>
        <v>1</v>
      </c>
      <c r="U29" s="167" t="s">
        <v>1147</v>
      </c>
      <c r="V29" s="128" t="s">
        <v>2449</v>
      </c>
      <c r="Z29" t="s">
        <v>1149</v>
      </c>
      <c r="AA29" t="s">
        <v>1159</v>
      </c>
      <c r="AB29" t="s">
        <v>1150</v>
      </c>
      <c r="AC29" t="s">
        <v>1186</v>
      </c>
      <c r="AD29" t="s">
        <v>1196</v>
      </c>
      <c r="AE29" t="s">
        <v>1206</v>
      </c>
    </row>
    <row r="30" spans="1:31" x14ac:dyDescent="0.25">
      <c r="A30" s="179">
        <v>1</v>
      </c>
      <c r="B30" s="179">
        <v>1</v>
      </c>
      <c r="C30" s="167" t="s">
        <v>2882</v>
      </c>
      <c r="D30" s="203"/>
      <c r="E30" s="182"/>
      <c r="F30" s="177"/>
      <c r="G30" s="87"/>
      <c r="I30" s="27"/>
      <c r="K30" s="27"/>
      <c r="L30" s="54">
        <f t="shared" si="0"/>
        <v>1</v>
      </c>
      <c r="M30" s="87">
        <f>SUM(N30:S30)*N30</f>
        <v>0</v>
      </c>
      <c r="N30" s="152">
        <f>IF(ISNA(VLOOKUP($U30,V$4:V$37,1,FALSE))=FALSE,1,0)</f>
        <v>0</v>
      </c>
      <c r="O30" s="152">
        <f>IF(ISNA(VLOOKUP($U30,W$4:W$37,1,FALSE))=FALSE,1,0)</f>
        <v>0</v>
      </c>
      <c r="P30" s="152">
        <f>IF(ISNA(VLOOKUP($U30,X$4:X$37,1,FALSE))=FALSE,1,0)</f>
        <v>0</v>
      </c>
      <c r="Q30" s="152">
        <f>IF(ISNA(VLOOKUP($U30,Y$4:Y$37,1,FALSE))=FALSE,1,0)</f>
        <v>0</v>
      </c>
      <c r="R30" s="152">
        <f>IF(ISNA(VLOOKUP($U30,Z$4:Z$37,1,FALSE))=FALSE,1,0)</f>
        <v>0</v>
      </c>
      <c r="S30" s="152">
        <f t="shared" si="1"/>
        <v>0</v>
      </c>
      <c r="U30" s="167" t="s">
        <v>2882</v>
      </c>
      <c r="V30" s="128" t="s">
        <v>1084</v>
      </c>
      <c r="Z30" t="s">
        <v>1150</v>
      </c>
      <c r="AA30" t="s">
        <v>1150</v>
      </c>
      <c r="AB30" t="s">
        <v>1175</v>
      </c>
      <c r="AC30" t="s">
        <v>1178</v>
      </c>
      <c r="AD30" t="s">
        <v>1197</v>
      </c>
      <c r="AE30" t="s">
        <v>1207</v>
      </c>
    </row>
    <row r="31" spans="1:31" x14ac:dyDescent="0.25">
      <c r="A31" s="179">
        <v>1</v>
      </c>
      <c r="B31" s="179">
        <v>2</v>
      </c>
      <c r="C31" s="169" t="s">
        <v>2041</v>
      </c>
      <c r="D31" s="203"/>
      <c r="E31" s="179"/>
      <c r="F31" s="177"/>
      <c r="G31" s="87"/>
      <c r="I31" s="27"/>
      <c r="K31" s="27"/>
      <c r="L31" s="54">
        <f t="shared" si="0"/>
        <v>2</v>
      </c>
      <c r="M31" s="87">
        <f>SUM(N31:S31)*N31</f>
        <v>5</v>
      </c>
      <c r="N31" s="152">
        <v>1</v>
      </c>
      <c r="O31" s="152">
        <v>1</v>
      </c>
      <c r="P31" s="152">
        <v>1</v>
      </c>
      <c r="Q31" s="152">
        <v>1</v>
      </c>
      <c r="R31" s="152">
        <v>1</v>
      </c>
      <c r="S31" s="152">
        <f t="shared" si="1"/>
        <v>0</v>
      </c>
      <c r="U31" s="169" t="s">
        <v>2041</v>
      </c>
      <c r="V31" s="128" t="s">
        <v>1277</v>
      </c>
      <c r="Z31" t="s">
        <v>1145</v>
      </c>
      <c r="AA31" t="s">
        <v>1145</v>
      </c>
      <c r="AB31" t="s">
        <v>1145</v>
      </c>
      <c r="AC31" t="s">
        <v>1166</v>
      </c>
      <c r="AD31" t="s">
        <v>1198</v>
      </c>
      <c r="AE31" t="s">
        <v>1194</v>
      </c>
    </row>
    <row r="32" spans="1:31" x14ac:dyDescent="0.25">
      <c r="A32" s="179">
        <v>1</v>
      </c>
      <c r="B32" s="179">
        <v>1</v>
      </c>
      <c r="C32" s="167" t="s">
        <v>2889</v>
      </c>
      <c r="D32" s="203"/>
      <c r="E32" s="179"/>
      <c r="F32" s="125"/>
      <c r="G32" s="127"/>
      <c r="H32" s="52"/>
      <c r="I32" s="27"/>
      <c r="K32" s="27"/>
      <c r="L32" s="54">
        <f t="shared" si="0"/>
        <v>1</v>
      </c>
      <c r="M32" s="87">
        <f>SUM(N32:S32)*N32</f>
        <v>0</v>
      </c>
      <c r="N32" s="152">
        <f>IF(ISNA(VLOOKUP($U32,V$4:V$37,1,FALSE))=FALSE,1,0)</f>
        <v>0</v>
      </c>
      <c r="O32" s="152">
        <f>IF(ISNA(VLOOKUP($U32,W$4:W$37,1,FALSE))=FALSE,1,0)</f>
        <v>0</v>
      </c>
      <c r="P32" s="152">
        <f>IF(ISNA(VLOOKUP($U32,X$4:X$37,1,FALSE))=FALSE,1,0)</f>
        <v>0</v>
      </c>
      <c r="Q32" s="152">
        <f>IF(ISNA(VLOOKUP($U32,Y$4:Y$37,1,FALSE))=FALSE,1,0)</f>
        <v>0</v>
      </c>
      <c r="R32" s="152">
        <f>IF(ISNA(VLOOKUP($U32,Z$4:Z$37,1,FALSE))=FALSE,1,0)</f>
        <v>0</v>
      </c>
      <c r="S32" s="152">
        <f t="shared" si="1"/>
        <v>0</v>
      </c>
      <c r="U32" s="167" t="s">
        <v>2889</v>
      </c>
      <c r="V32" s="128" t="s">
        <v>1216</v>
      </c>
      <c r="Z32" t="s">
        <v>1154</v>
      </c>
      <c r="AA32" t="s">
        <v>1162</v>
      </c>
      <c r="AB32" t="s">
        <v>1173</v>
      </c>
      <c r="AC32" t="s">
        <v>1187</v>
      </c>
      <c r="AD32" t="s">
        <v>1199</v>
      </c>
      <c r="AE32" t="s">
        <v>1197</v>
      </c>
    </row>
    <row r="33" spans="1:31" x14ac:dyDescent="0.25">
      <c r="A33" s="179">
        <v>1</v>
      </c>
      <c r="B33" s="179">
        <v>1</v>
      </c>
      <c r="C33" s="167" t="s">
        <v>1084</v>
      </c>
      <c r="D33" s="203"/>
      <c r="E33" s="179"/>
      <c r="F33" s="125"/>
      <c r="G33" s="127"/>
      <c r="H33" s="52"/>
      <c r="I33" s="27"/>
      <c r="K33" s="27"/>
      <c r="L33" s="54">
        <f t="shared" si="0"/>
        <v>1</v>
      </c>
      <c r="M33" s="87">
        <f>SUM(N33:S33)*N33</f>
        <v>1</v>
      </c>
      <c r="N33" s="152">
        <f>IF(ISNA(VLOOKUP($U33,V$4:V$37,1,FALSE))=FALSE,1,0)</f>
        <v>1</v>
      </c>
      <c r="O33" s="152">
        <f>IF(ISNA(VLOOKUP($U33,W$4:W$37,1,FALSE))=FALSE,1,0)</f>
        <v>0</v>
      </c>
      <c r="P33" s="152">
        <f>IF(ISNA(VLOOKUP($U33,X$4:X$37,1,FALSE))=FALSE,1,0)</f>
        <v>0</v>
      </c>
      <c r="Q33" s="152">
        <f>IF(ISNA(VLOOKUP($U33,Y$4:Y$37,1,FALSE))=FALSE,1,0)</f>
        <v>0</v>
      </c>
      <c r="R33" s="152">
        <f>IF(ISNA(VLOOKUP($U33,Z$4:Z$37,1,FALSE))=FALSE,1,0)</f>
        <v>0</v>
      </c>
      <c r="S33" s="152">
        <f t="shared" si="1"/>
        <v>0</v>
      </c>
      <c r="U33" s="167" t="s">
        <v>1084</v>
      </c>
      <c r="V33" s="128" t="s">
        <v>1145</v>
      </c>
      <c r="Z33" t="s">
        <v>1153</v>
      </c>
      <c r="AA33" t="s">
        <v>1164</v>
      </c>
      <c r="AB33" t="s">
        <v>1176</v>
      </c>
      <c r="AC33" t="s">
        <v>1188</v>
      </c>
      <c r="AE33" t="s">
        <v>1208</v>
      </c>
    </row>
    <row r="34" spans="1:31" x14ac:dyDescent="0.25">
      <c r="A34" s="179">
        <v>1</v>
      </c>
      <c r="B34" s="179">
        <v>2</v>
      </c>
      <c r="C34" s="167" t="s">
        <v>1216</v>
      </c>
      <c r="D34" s="203"/>
      <c r="E34" s="179"/>
      <c r="F34" s="125"/>
      <c r="G34" s="87"/>
      <c r="I34" s="87"/>
      <c r="K34" s="27"/>
      <c r="L34" s="54">
        <f t="shared" si="0"/>
        <v>2</v>
      </c>
      <c r="M34" s="87">
        <f>SUM(N34:S34)*N34</f>
        <v>4</v>
      </c>
      <c r="N34" s="152">
        <f>IF(ISNA(VLOOKUP($U34,V$4:V$37,1,FALSE))=FALSE,1,0)</f>
        <v>1</v>
      </c>
      <c r="O34" s="152">
        <f>IF(ISNA(VLOOKUP($U34,W$4:W$37,1,FALSE))=FALSE,1,0)</f>
        <v>1</v>
      </c>
      <c r="P34" s="152">
        <f>IF(ISNA(VLOOKUP($U34,X$4:X$37,1,FALSE))=FALSE,1,0)</f>
        <v>1</v>
      </c>
      <c r="Q34" s="152">
        <f>IF(ISNA(VLOOKUP($U34,Y$4:Y$37,1,FALSE))=FALSE,1,0)</f>
        <v>1</v>
      </c>
      <c r="R34" s="152">
        <f>IF(ISNA(VLOOKUP($U34,Z$4:Z$37,1,FALSE))=FALSE,1,0)</f>
        <v>0</v>
      </c>
      <c r="S34" s="152">
        <f t="shared" si="1"/>
        <v>0</v>
      </c>
      <c r="U34" s="167" t="s">
        <v>1216</v>
      </c>
      <c r="V34" s="128" t="s">
        <v>1945</v>
      </c>
    </row>
    <row r="35" spans="1:31" x14ac:dyDescent="0.25">
      <c r="A35" s="179">
        <v>1</v>
      </c>
      <c r="B35" s="179">
        <v>1</v>
      </c>
      <c r="C35" s="165" t="s">
        <v>2885</v>
      </c>
      <c r="D35" s="100"/>
      <c r="E35" s="157"/>
      <c r="F35" s="125"/>
      <c r="G35" s="87"/>
      <c r="I35" s="27"/>
      <c r="K35" s="27"/>
      <c r="L35" s="54">
        <f t="shared" si="0"/>
        <v>1</v>
      </c>
      <c r="M35" s="87">
        <f>SUM(N35:S35)*N35</f>
        <v>0</v>
      </c>
      <c r="N35" s="152">
        <f t="shared" ref="N35:N36" si="2">IF(ISNA(VLOOKUP($U35,V$4:V$37,1,FALSE))=FALSE,1,0)</f>
        <v>0</v>
      </c>
      <c r="O35" s="152">
        <f t="shared" ref="O35:O36" si="3">IF(ISNA(VLOOKUP($U35,W$4:W$37,1,FALSE))=FALSE,1,0)</f>
        <v>0</v>
      </c>
      <c r="P35" s="152">
        <f t="shared" ref="P35:P36" si="4">IF(ISNA(VLOOKUP($U35,X$4:X$37,1,FALSE))=FALSE,1,0)</f>
        <v>0</v>
      </c>
      <c r="Q35" s="152">
        <f t="shared" ref="Q35:Q36" si="5">IF(ISNA(VLOOKUP($U35,Y$4:Y$37,1,FALSE))=FALSE,1,0)</f>
        <v>0</v>
      </c>
      <c r="R35" s="152">
        <f t="shared" ref="R35:R36" si="6">IF(ISNA(VLOOKUP($U35,Z$4:Z$37,1,FALSE))=FALSE,1,0)</f>
        <v>0</v>
      </c>
      <c r="S35" s="152">
        <f t="shared" ref="S35:S36" si="7">IF(ISNA(VLOOKUP($U35,AA$4:AA$37,1,FALSE))=FALSE,1,0)</f>
        <v>0</v>
      </c>
      <c r="U35" s="165" t="s">
        <v>2885</v>
      </c>
    </row>
    <row r="36" spans="1:31" x14ac:dyDescent="0.25">
      <c r="A36" s="179">
        <v>1</v>
      </c>
      <c r="B36" s="179">
        <v>1</v>
      </c>
      <c r="C36" s="167" t="s">
        <v>1615</v>
      </c>
      <c r="E36" s="157"/>
      <c r="F36" s="125"/>
      <c r="G36" s="87"/>
      <c r="I36" s="27"/>
      <c r="K36" s="27"/>
      <c r="L36" s="54">
        <f t="shared" si="0"/>
        <v>1</v>
      </c>
      <c r="M36" s="87">
        <f>SUM(N36:S36)*N36</f>
        <v>0</v>
      </c>
      <c r="N36" s="152">
        <f t="shared" si="2"/>
        <v>0</v>
      </c>
      <c r="O36" s="152">
        <f t="shared" si="3"/>
        <v>0</v>
      </c>
      <c r="P36" s="152">
        <f t="shared" si="4"/>
        <v>0</v>
      </c>
      <c r="Q36" s="152">
        <f t="shared" si="5"/>
        <v>0</v>
      </c>
      <c r="R36" s="152">
        <f t="shared" si="6"/>
        <v>0</v>
      </c>
      <c r="S36" s="152">
        <f t="shared" si="7"/>
        <v>0</v>
      </c>
      <c r="U36" s="167" t="s">
        <v>1615</v>
      </c>
    </row>
    <row r="37" spans="1:31" x14ac:dyDescent="0.25">
      <c r="B37" s="106">
        <f>SUM(B4:B36)</f>
        <v>43</v>
      </c>
      <c r="E37" s="157"/>
      <c r="F37" s="125"/>
      <c r="G37" s="121"/>
      <c r="I37" s="27"/>
    </row>
    <row r="38" spans="1:31" x14ac:dyDescent="0.25">
      <c r="E38" s="157"/>
      <c r="F38" s="106"/>
      <c r="I38" s="27"/>
    </row>
    <row r="39" spans="1:31" x14ac:dyDescent="0.25">
      <c r="A39" s="106" t="s">
        <v>2343</v>
      </c>
      <c r="B39" s="106"/>
      <c r="C39" s="156"/>
      <c r="D39" s="100"/>
      <c r="E39" s="87"/>
      <c r="F39" s="106"/>
      <c r="G39" s="121"/>
      <c r="I39" s="27"/>
    </row>
    <row r="40" spans="1:31" x14ac:dyDescent="0.25">
      <c r="A40" s="106">
        <f>SUMPRODUCT(A4:A36,B4:B36)</f>
        <v>39</v>
      </c>
      <c r="B40" s="106"/>
      <c r="C40" s="156"/>
      <c r="D40" s="93"/>
      <c r="E40" s="85"/>
      <c r="F40" s="106"/>
      <c r="G40" s="121"/>
      <c r="H40" s="1"/>
      <c r="J40" s="1"/>
      <c r="L40" s="55">
        <f>SUM(L4:L36)</f>
        <v>43</v>
      </c>
    </row>
    <row r="41" spans="1:31" x14ac:dyDescent="0.25">
      <c r="A41" s="179"/>
      <c r="B41" s="179"/>
      <c r="C41" s="87"/>
      <c r="D41" s="93"/>
    </row>
    <row r="42" spans="1:31" x14ac:dyDescent="0.25">
      <c r="A42" s="106">
        <f>30-A40</f>
        <v>-9</v>
      </c>
      <c r="B42" s="157" t="s">
        <v>2081</v>
      </c>
      <c r="C42" s="156"/>
      <c r="D42" s="93"/>
      <c r="F42" s="106"/>
      <c r="G42" s="52"/>
      <c r="H42" s="1"/>
      <c r="J42" s="1"/>
      <c r="K42" s="1"/>
    </row>
    <row r="43" spans="1:31" x14ac:dyDescent="0.25">
      <c r="D43" s="93"/>
      <c r="E43" s="85"/>
    </row>
    <row r="44" spans="1:31" x14ac:dyDescent="0.25">
      <c r="A44" s="106" t="s">
        <v>1090</v>
      </c>
    </row>
    <row r="45" spans="1:31" x14ac:dyDescent="0.25">
      <c r="A45" s="106">
        <f>SUM(A4:A36)</f>
        <v>32</v>
      </c>
    </row>
  </sheetData>
  <sortState ref="D4:E34">
    <sortCondition ref="D4:D34"/>
  </sortState>
  <pageMargins left="0.7" right="0.7" top="0.75" bottom="0.75" header="0.3" footer="0.3"/>
  <pageSetup orientation="portrait" horizontalDpi="0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5"/>
  <sheetViews>
    <sheetView workbookViewId="0">
      <selection activeCell="B38" sqref="B38"/>
    </sheetView>
  </sheetViews>
  <sheetFormatPr defaultRowHeight="15" x14ac:dyDescent="0.25"/>
  <cols>
    <col min="1" max="1" width="13.28515625" customWidth="1"/>
    <col min="2" max="2" width="13.28515625" style="152" customWidth="1"/>
    <col min="3" max="3" width="23.7109375" style="157" customWidth="1"/>
    <col min="4" max="4" width="23" style="96" customWidth="1"/>
    <col min="5" max="5" width="9.7109375" style="157" customWidth="1"/>
    <col min="6" max="6" width="26.140625" style="84" customWidth="1"/>
    <col min="7" max="7" width="9.7109375" style="157" customWidth="1"/>
    <col min="8" max="8" width="21.140625" style="157" customWidth="1"/>
    <col min="9" max="9" width="14.5703125" customWidth="1"/>
    <col min="10" max="10" width="19.7109375" customWidth="1"/>
    <col min="11" max="11" width="11.42578125" customWidth="1"/>
    <col min="12" max="12" width="9.140625" style="14"/>
    <col min="14" max="19" width="4.28515625" customWidth="1"/>
    <col min="20" max="20" width="4.28515625" style="152" customWidth="1"/>
    <col min="21" max="21" width="19.140625" style="152" customWidth="1"/>
    <col min="22" max="22" width="23.42578125" style="84" customWidth="1"/>
    <col min="23" max="23" width="21.5703125" style="84" customWidth="1"/>
    <col min="24" max="24" width="14.28515625" style="84" customWidth="1"/>
    <col min="25" max="31" width="21" customWidth="1"/>
  </cols>
  <sheetData>
    <row r="1" spans="1:31" ht="59.25" customHeight="1" x14ac:dyDescent="0.25">
      <c r="B1" s="142" t="s">
        <v>2670</v>
      </c>
      <c r="D1" s="107"/>
      <c r="G1" s="142"/>
      <c r="Z1" s="38"/>
    </row>
    <row r="2" spans="1:31" x14ac:dyDescent="0.25">
      <c r="A2" s="21"/>
      <c r="B2" s="21"/>
      <c r="C2" s="47"/>
      <c r="D2" s="94"/>
      <c r="E2" s="47"/>
      <c r="F2" s="21"/>
      <c r="G2" s="47"/>
      <c r="H2" s="47"/>
      <c r="I2" s="21"/>
      <c r="J2" s="21"/>
      <c r="K2" s="21"/>
      <c r="N2" s="152">
        <v>23</v>
      </c>
      <c r="O2" s="152">
        <v>22</v>
      </c>
      <c r="P2" s="152">
        <v>21</v>
      </c>
      <c r="Q2" s="152">
        <v>20</v>
      </c>
      <c r="R2" s="152">
        <v>19</v>
      </c>
      <c r="S2" s="152">
        <v>18</v>
      </c>
    </row>
    <row r="3" spans="1:31" x14ac:dyDescent="0.25">
      <c r="A3" s="10" t="s">
        <v>2372</v>
      </c>
      <c r="B3" s="10" t="s">
        <v>2894</v>
      </c>
      <c r="C3" s="10" t="s">
        <v>2357</v>
      </c>
      <c r="D3" s="95">
        <v>2023</v>
      </c>
      <c r="E3" s="108" t="s">
        <v>2451</v>
      </c>
      <c r="F3" s="10">
        <v>2022</v>
      </c>
      <c r="G3" s="108" t="s">
        <v>2345</v>
      </c>
      <c r="H3" s="108">
        <v>2021</v>
      </c>
      <c r="I3" s="10" t="s">
        <v>2283</v>
      </c>
      <c r="J3" s="10">
        <v>2020</v>
      </c>
      <c r="K3" s="56" t="s">
        <v>2342</v>
      </c>
      <c r="L3" s="54" t="s">
        <v>2082</v>
      </c>
      <c r="M3" s="27" t="s">
        <v>1090</v>
      </c>
      <c r="N3" s="23">
        <v>-1</v>
      </c>
      <c r="O3" s="23">
        <v>-2</v>
      </c>
      <c r="P3" s="23">
        <v>-3</v>
      </c>
      <c r="Q3" s="23">
        <v>-4</v>
      </c>
      <c r="R3" s="23">
        <v>-5</v>
      </c>
      <c r="S3" s="23">
        <v>-6</v>
      </c>
      <c r="T3" s="23"/>
      <c r="U3" s="10">
        <v>2024</v>
      </c>
      <c r="V3" s="10">
        <v>2023</v>
      </c>
      <c r="W3" s="10">
        <v>2022</v>
      </c>
      <c r="X3" s="95">
        <v>2021</v>
      </c>
      <c r="Y3" s="10">
        <v>2020</v>
      </c>
      <c r="Z3" s="12">
        <v>2019</v>
      </c>
      <c r="AA3" s="10">
        <v>2018</v>
      </c>
      <c r="AB3" s="10">
        <v>2017</v>
      </c>
      <c r="AC3" s="10">
        <v>2016</v>
      </c>
      <c r="AD3" s="10">
        <v>2015</v>
      </c>
      <c r="AE3" s="10">
        <v>2014</v>
      </c>
    </row>
    <row r="4" spans="1:31" x14ac:dyDescent="0.25">
      <c r="A4" s="150">
        <v>1</v>
      </c>
      <c r="B4" s="156">
        <v>1</v>
      </c>
      <c r="C4" s="152" t="s">
        <v>2909</v>
      </c>
      <c r="D4" s="96" t="s">
        <v>2029</v>
      </c>
      <c r="E4" s="179">
        <v>4</v>
      </c>
      <c r="F4" s="83" t="s">
        <v>1966</v>
      </c>
      <c r="G4" s="106">
        <v>4</v>
      </c>
      <c r="H4" s="157" t="s">
        <v>1593</v>
      </c>
      <c r="I4" s="1">
        <v>1</v>
      </c>
      <c r="J4" s="82" t="s">
        <v>2020</v>
      </c>
      <c r="K4" s="87">
        <v>1</v>
      </c>
      <c r="L4" s="54">
        <f>IF(M4 &gt;= 6,4,IF( M4 &gt;=3,2,1))</f>
        <v>1</v>
      </c>
      <c r="M4" s="27">
        <f>SUM(N4:S4)*N4</f>
        <v>0</v>
      </c>
      <c r="N4" s="152">
        <f>IF(ISNA(VLOOKUP($U4,V$4:V$37,1,FALSE))=FALSE,1,0)</f>
        <v>0</v>
      </c>
      <c r="O4" s="152">
        <f>IF(ISNA(VLOOKUP($U4,W$4:W$37,1,FALSE))=FALSE,1,0)</f>
        <v>0</v>
      </c>
      <c r="P4" s="152">
        <f>IF(ISNA(VLOOKUP($U4,X$4:X$37,1,FALSE))=FALSE,1,0)</f>
        <v>0</v>
      </c>
      <c r="Q4" s="152">
        <f>IF(ISNA(VLOOKUP($U4,Y$4:Y$37,1,FALSE))=FALSE,1,0)</f>
        <v>0</v>
      </c>
      <c r="R4" s="152">
        <f>IF(ISNA(VLOOKUP($U4,Z$4:Z$37,1,FALSE))=FALSE,1,0)</f>
        <v>0</v>
      </c>
      <c r="S4" s="152">
        <f>IF(ISNA(VLOOKUP($U4,AA$4:AA$37,1,FALSE))=FALSE,1,0)</f>
        <v>0</v>
      </c>
      <c r="U4" s="152" t="s">
        <v>2909</v>
      </c>
      <c r="V4" s="84" t="s">
        <v>2029</v>
      </c>
      <c r="W4" s="83" t="s">
        <v>1966</v>
      </c>
      <c r="X4" s="96" t="s">
        <v>1593</v>
      </c>
      <c r="Y4" s="84" t="s">
        <v>2020</v>
      </c>
      <c r="Z4" s="8" t="s">
        <v>2020</v>
      </c>
      <c r="AA4" t="s">
        <v>2048</v>
      </c>
      <c r="AB4" t="s">
        <v>2048</v>
      </c>
      <c r="AC4" t="s">
        <v>2050</v>
      </c>
      <c r="AD4" t="s">
        <v>1961</v>
      </c>
      <c r="AE4" s="8" t="s">
        <v>2063</v>
      </c>
    </row>
    <row r="5" spans="1:31" x14ac:dyDescent="0.25">
      <c r="A5" s="150">
        <v>1</v>
      </c>
      <c r="B5" s="156">
        <v>1</v>
      </c>
      <c r="C5" s="152" t="s">
        <v>2868</v>
      </c>
      <c r="D5" s="96" t="s">
        <v>2869</v>
      </c>
      <c r="E5" s="179">
        <v>1</v>
      </c>
      <c r="F5" s="84" t="s">
        <v>1736</v>
      </c>
      <c r="G5" s="106">
        <v>1</v>
      </c>
      <c r="H5" s="214" t="s">
        <v>1966</v>
      </c>
      <c r="I5" s="1">
        <f>VLOOKUP(H5,$J$4:$K$40,2,FALSE)</f>
        <v>4</v>
      </c>
      <c r="J5" s="83" t="s">
        <v>1966</v>
      </c>
      <c r="K5" s="87">
        <v>4</v>
      </c>
      <c r="L5" s="54">
        <f t="shared" ref="L5:L35" si="0">IF(M5 &gt;= 6,4,IF( M5 &gt;=3,2,1))</f>
        <v>1</v>
      </c>
      <c r="M5" s="87">
        <f t="shared" ref="M5:M37" si="1">SUM(N5:S5)*N5</f>
        <v>1</v>
      </c>
      <c r="N5" s="152">
        <f t="shared" ref="N5:N37" si="2">IF(ISNA(VLOOKUP($U5,V$4:V$37,1,FALSE))=FALSE,1,0)</f>
        <v>1</v>
      </c>
      <c r="O5" s="152">
        <f t="shared" ref="O5:O37" si="3">IF(ISNA(VLOOKUP($U5,W$4:W$37,1,FALSE))=FALSE,1,0)</f>
        <v>0</v>
      </c>
      <c r="P5" s="152">
        <f t="shared" ref="P5:P37" si="4">IF(ISNA(VLOOKUP($U5,X$4:X$37,1,FALSE))=FALSE,1,0)</f>
        <v>0</v>
      </c>
      <c r="Q5" s="152">
        <f t="shared" ref="Q5:Q37" si="5">IF(ISNA(VLOOKUP($U5,Y$4:Y$37,1,FALSE))=FALSE,1,0)</f>
        <v>0</v>
      </c>
      <c r="R5" s="152">
        <f t="shared" ref="R5:R37" si="6">IF(ISNA(VLOOKUP($U5,Z$4:Z$37,1,FALSE))=FALSE,1,0)</f>
        <v>0</v>
      </c>
      <c r="S5" s="152">
        <f t="shared" ref="S5:S37" si="7">IF(ISNA(VLOOKUP($U5,AA$4:AA$37,1,FALSE))=FALSE,1,0)</f>
        <v>0</v>
      </c>
      <c r="U5" s="152" t="s">
        <v>2868</v>
      </c>
      <c r="V5" s="78" t="s">
        <v>2866</v>
      </c>
      <c r="W5" s="84" t="s">
        <v>1736</v>
      </c>
      <c r="X5" s="111" t="s">
        <v>1966</v>
      </c>
      <c r="Y5" s="83" t="s">
        <v>1966</v>
      </c>
      <c r="Z5" s="39" t="s">
        <v>1966</v>
      </c>
      <c r="AA5" t="s">
        <v>2050</v>
      </c>
      <c r="AB5" t="s">
        <v>2050</v>
      </c>
      <c r="AC5" s="38" t="s">
        <v>1966</v>
      </c>
      <c r="AD5" t="s">
        <v>2051</v>
      </c>
      <c r="AE5" s="8" t="s">
        <v>2051</v>
      </c>
    </row>
    <row r="6" spans="1:31" x14ac:dyDescent="0.25">
      <c r="A6" s="150">
        <v>1</v>
      </c>
      <c r="B6" s="156">
        <v>1</v>
      </c>
      <c r="C6" s="187" t="s">
        <v>2374</v>
      </c>
      <c r="D6" s="96" t="s">
        <v>2442</v>
      </c>
      <c r="E6" s="179">
        <v>1</v>
      </c>
      <c r="F6" s="84" t="s">
        <v>2442</v>
      </c>
      <c r="G6" s="106">
        <v>1</v>
      </c>
      <c r="H6" s="157" t="s">
        <v>2133</v>
      </c>
      <c r="I6" s="1">
        <v>1</v>
      </c>
      <c r="J6" s="82" t="s">
        <v>2021</v>
      </c>
      <c r="K6" s="87">
        <v>1</v>
      </c>
      <c r="L6" s="54">
        <f t="shared" si="0"/>
        <v>1</v>
      </c>
      <c r="M6" s="87">
        <f t="shared" si="1"/>
        <v>2</v>
      </c>
      <c r="N6" s="152">
        <v>1</v>
      </c>
      <c r="O6" s="152">
        <v>1</v>
      </c>
      <c r="P6" s="152">
        <f t="shared" si="4"/>
        <v>0</v>
      </c>
      <c r="Q6" s="152">
        <f t="shared" si="5"/>
        <v>0</v>
      </c>
      <c r="R6" s="152">
        <f t="shared" si="6"/>
        <v>0</v>
      </c>
      <c r="S6" s="152">
        <f t="shared" si="7"/>
        <v>0</v>
      </c>
      <c r="U6" s="187" t="s">
        <v>2374</v>
      </c>
      <c r="V6" s="84" t="s">
        <v>2867</v>
      </c>
      <c r="W6" s="84" t="s">
        <v>2442</v>
      </c>
      <c r="X6" s="96" t="s">
        <v>2133</v>
      </c>
      <c r="Y6" s="84" t="s">
        <v>2021</v>
      </c>
      <c r="Z6" s="8" t="s">
        <v>2024</v>
      </c>
      <c r="AA6" s="38" t="s">
        <v>1966</v>
      </c>
      <c r="AB6" s="38" t="s">
        <v>1966</v>
      </c>
      <c r="AC6" t="s">
        <v>2051</v>
      </c>
      <c r="AD6" t="s">
        <v>2024</v>
      </c>
      <c r="AE6" s="8" t="s">
        <v>1636</v>
      </c>
    </row>
    <row r="7" spans="1:31" x14ac:dyDescent="0.25">
      <c r="A7" s="150">
        <v>1</v>
      </c>
      <c r="B7" s="156">
        <v>1</v>
      </c>
      <c r="C7" s="152" t="s">
        <v>2916</v>
      </c>
      <c r="D7" s="96" t="s">
        <v>2871</v>
      </c>
      <c r="E7" s="179">
        <v>1</v>
      </c>
      <c r="F7" s="138" t="s">
        <v>2445</v>
      </c>
      <c r="G7" s="106">
        <v>1</v>
      </c>
      <c r="H7" s="157" t="s">
        <v>2122</v>
      </c>
      <c r="I7" s="1">
        <v>1</v>
      </c>
      <c r="J7" s="82" t="s">
        <v>2022</v>
      </c>
      <c r="K7" s="87">
        <v>1</v>
      </c>
      <c r="L7" s="54">
        <f t="shared" si="0"/>
        <v>1</v>
      </c>
      <c r="M7" s="87">
        <f t="shared" si="1"/>
        <v>0</v>
      </c>
      <c r="N7" s="152">
        <f t="shared" si="2"/>
        <v>0</v>
      </c>
      <c r="O7" s="152">
        <f t="shared" si="3"/>
        <v>0</v>
      </c>
      <c r="P7" s="152">
        <f t="shared" si="4"/>
        <v>0</v>
      </c>
      <c r="Q7" s="152">
        <f t="shared" si="5"/>
        <v>0</v>
      </c>
      <c r="R7" s="152">
        <f t="shared" si="6"/>
        <v>0</v>
      </c>
      <c r="S7" s="152">
        <f t="shared" si="7"/>
        <v>0</v>
      </c>
      <c r="U7" s="152" t="s">
        <v>2916</v>
      </c>
      <c r="V7" s="84" t="s">
        <v>2868</v>
      </c>
      <c r="W7" s="138" t="s">
        <v>2445</v>
      </c>
      <c r="X7" s="96" t="s">
        <v>2122</v>
      </c>
      <c r="Y7" s="84" t="s">
        <v>2022</v>
      </c>
      <c r="Z7" s="8" t="s">
        <v>1758</v>
      </c>
      <c r="AA7" t="s">
        <v>2051</v>
      </c>
      <c r="AB7" t="s">
        <v>2051</v>
      </c>
      <c r="AC7" t="s">
        <v>2024</v>
      </c>
      <c r="AD7" s="38" t="s">
        <v>1953</v>
      </c>
      <c r="AE7" s="8" t="s">
        <v>1048</v>
      </c>
    </row>
    <row r="8" spans="1:31" x14ac:dyDescent="0.25">
      <c r="A8" s="150">
        <v>1</v>
      </c>
      <c r="B8" s="156">
        <v>1</v>
      </c>
      <c r="C8" s="152" t="s">
        <v>2915</v>
      </c>
      <c r="D8" s="96" t="s">
        <v>2872</v>
      </c>
      <c r="E8" s="179">
        <v>1</v>
      </c>
      <c r="F8" s="84" t="s">
        <v>2028</v>
      </c>
      <c r="G8" s="106">
        <v>4</v>
      </c>
      <c r="H8" s="157" t="s">
        <v>2025</v>
      </c>
      <c r="I8" s="1">
        <f t="shared" ref="I8:I15" si="8">VLOOKUP(H8,$J$4:$K$40,2,FALSE)</f>
        <v>1</v>
      </c>
      <c r="J8" s="82" t="s">
        <v>2023</v>
      </c>
      <c r="K8" s="87">
        <v>1</v>
      </c>
      <c r="L8" s="54">
        <f t="shared" si="0"/>
        <v>1</v>
      </c>
      <c r="M8" s="87">
        <f t="shared" si="1"/>
        <v>0</v>
      </c>
      <c r="N8" s="152">
        <f t="shared" si="2"/>
        <v>0</v>
      </c>
      <c r="O8" s="152">
        <f t="shared" si="3"/>
        <v>0</v>
      </c>
      <c r="P8" s="152">
        <f t="shared" si="4"/>
        <v>0</v>
      </c>
      <c r="Q8" s="152">
        <f t="shared" si="5"/>
        <v>0</v>
      </c>
      <c r="R8" s="152">
        <f t="shared" si="6"/>
        <v>0</v>
      </c>
      <c r="S8" s="152">
        <f t="shared" si="7"/>
        <v>0</v>
      </c>
      <c r="U8" s="152" t="s">
        <v>2915</v>
      </c>
      <c r="V8" s="84" t="s">
        <v>1966</v>
      </c>
      <c r="W8" s="84" t="s">
        <v>2028</v>
      </c>
      <c r="X8" s="96" t="s">
        <v>2025</v>
      </c>
      <c r="Y8" s="84" t="s">
        <v>2023</v>
      </c>
      <c r="Z8" s="8" t="s">
        <v>1953</v>
      </c>
      <c r="AA8" s="38" t="s">
        <v>1554</v>
      </c>
      <c r="AB8" t="s">
        <v>2057</v>
      </c>
      <c r="AC8" t="s">
        <v>2058</v>
      </c>
      <c r="AD8" t="s">
        <v>2061</v>
      </c>
      <c r="AE8" s="8" t="s">
        <v>2064</v>
      </c>
    </row>
    <row r="9" spans="1:31" x14ac:dyDescent="0.25">
      <c r="A9" s="150">
        <v>1</v>
      </c>
      <c r="B9" s="156">
        <v>1</v>
      </c>
      <c r="C9" s="152" t="s">
        <v>2914</v>
      </c>
      <c r="D9" s="96" t="s">
        <v>2030</v>
      </c>
      <c r="E9" s="179">
        <v>4</v>
      </c>
      <c r="F9" s="84" t="s">
        <v>2029</v>
      </c>
      <c r="G9" s="106">
        <v>2</v>
      </c>
      <c r="H9" s="157" t="s">
        <v>2028</v>
      </c>
      <c r="I9" s="85">
        <f t="shared" si="8"/>
        <v>2</v>
      </c>
      <c r="J9" s="82" t="s">
        <v>2025</v>
      </c>
      <c r="K9" s="87">
        <v>1</v>
      </c>
      <c r="L9" s="54">
        <f t="shared" si="0"/>
        <v>1</v>
      </c>
      <c r="M9" s="87">
        <f t="shared" si="1"/>
        <v>0</v>
      </c>
      <c r="N9" s="152">
        <f t="shared" si="2"/>
        <v>0</v>
      </c>
      <c r="O9" s="152">
        <f t="shared" si="3"/>
        <v>0</v>
      </c>
      <c r="P9" s="152">
        <f t="shared" si="4"/>
        <v>0</v>
      </c>
      <c r="Q9" s="152">
        <f t="shared" si="5"/>
        <v>0</v>
      </c>
      <c r="R9" s="152">
        <f t="shared" si="6"/>
        <v>0</v>
      </c>
      <c r="S9" s="152">
        <f t="shared" si="7"/>
        <v>0</v>
      </c>
      <c r="U9" s="152" t="s">
        <v>2914</v>
      </c>
      <c r="V9" s="84" t="s">
        <v>2869</v>
      </c>
      <c r="W9" s="84" t="s">
        <v>2029</v>
      </c>
      <c r="X9" s="96" t="s">
        <v>2028</v>
      </c>
      <c r="Y9" s="84" t="s">
        <v>2025</v>
      </c>
      <c r="Z9" s="8" t="s">
        <v>1514</v>
      </c>
      <c r="AA9" t="s">
        <v>2024</v>
      </c>
      <c r="AB9" s="38" t="s">
        <v>1554</v>
      </c>
      <c r="AC9" t="s">
        <v>2055</v>
      </c>
      <c r="AD9" t="s">
        <v>2055</v>
      </c>
      <c r="AE9" s="8" t="s">
        <v>1397</v>
      </c>
    </row>
    <row r="10" spans="1:31" x14ac:dyDescent="0.25">
      <c r="A10" s="150">
        <v>1</v>
      </c>
      <c r="B10" s="156">
        <v>1</v>
      </c>
      <c r="C10" s="152" t="s">
        <v>2906</v>
      </c>
      <c r="D10" s="96" t="s">
        <v>1628</v>
      </c>
      <c r="E10" s="179">
        <v>1</v>
      </c>
      <c r="F10" s="84" t="s">
        <v>2030</v>
      </c>
      <c r="G10" s="106">
        <v>4</v>
      </c>
      <c r="H10" s="157" t="s">
        <v>2029</v>
      </c>
      <c r="I10" s="85">
        <f t="shared" si="8"/>
        <v>2</v>
      </c>
      <c r="J10" s="82" t="s">
        <v>2026</v>
      </c>
      <c r="K10" s="87">
        <v>1</v>
      </c>
      <c r="L10" s="54">
        <f t="shared" si="0"/>
        <v>1</v>
      </c>
      <c r="M10" s="87">
        <f t="shared" si="1"/>
        <v>0</v>
      </c>
      <c r="N10" s="152">
        <f t="shared" si="2"/>
        <v>0</v>
      </c>
      <c r="O10" s="152">
        <f t="shared" si="3"/>
        <v>0</v>
      </c>
      <c r="P10" s="152">
        <f t="shared" si="4"/>
        <v>0</v>
      </c>
      <c r="Q10" s="152">
        <f t="shared" si="5"/>
        <v>0</v>
      </c>
      <c r="R10" s="152">
        <f t="shared" si="6"/>
        <v>0</v>
      </c>
      <c r="S10" s="152">
        <f t="shared" si="7"/>
        <v>0</v>
      </c>
      <c r="U10" s="152" t="s">
        <v>2906</v>
      </c>
      <c r="V10" s="84" t="s">
        <v>2442</v>
      </c>
      <c r="W10" s="84" t="s">
        <v>2030</v>
      </c>
      <c r="X10" s="96" t="s">
        <v>2029</v>
      </c>
      <c r="Y10" s="84" t="s">
        <v>2026</v>
      </c>
      <c r="Z10" s="8" t="s">
        <v>2028</v>
      </c>
      <c r="AA10" t="s">
        <v>2049</v>
      </c>
      <c r="AB10" t="s">
        <v>2024</v>
      </c>
      <c r="AC10" t="s">
        <v>2049</v>
      </c>
      <c r="AD10" t="s">
        <v>2049</v>
      </c>
      <c r="AE10" s="8" t="s">
        <v>2055</v>
      </c>
    </row>
    <row r="11" spans="1:31" x14ac:dyDescent="0.25">
      <c r="A11" s="150">
        <v>1</v>
      </c>
      <c r="B11" s="156">
        <v>1</v>
      </c>
      <c r="C11" s="152" t="s">
        <v>2442</v>
      </c>
      <c r="D11" s="120" t="s">
        <v>1926</v>
      </c>
      <c r="E11" s="192">
        <v>2</v>
      </c>
      <c r="F11" s="84" t="s">
        <v>2034</v>
      </c>
      <c r="G11" s="106">
        <v>1</v>
      </c>
      <c r="H11" s="157" t="s">
        <v>2030</v>
      </c>
      <c r="I11" s="85">
        <f t="shared" si="8"/>
        <v>2</v>
      </c>
      <c r="J11" s="82" t="s">
        <v>2028</v>
      </c>
      <c r="K11" s="87">
        <v>2</v>
      </c>
      <c r="L11" s="54">
        <f t="shared" si="0"/>
        <v>1</v>
      </c>
      <c r="M11" s="87">
        <f t="shared" si="1"/>
        <v>2</v>
      </c>
      <c r="N11" s="152">
        <f t="shared" si="2"/>
        <v>1</v>
      </c>
      <c r="O11" s="152">
        <f t="shared" si="3"/>
        <v>1</v>
      </c>
      <c r="P11" s="152">
        <f t="shared" si="4"/>
        <v>0</v>
      </c>
      <c r="Q11" s="152">
        <f t="shared" si="5"/>
        <v>0</v>
      </c>
      <c r="R11" s="152">
        <f t="shared" si="6"/>
        <v>0</v>
      </c>
      <c r="S11" s="152">
        <f t="shared" si="7"/>
        <v>0</v>
      </c>
      <c r="U11" s="152" t="s">
        <v>2442</v>
      </c>
      <c r="V11" s="84" t="s">
        <v>2870</v>
      </c>
      <c r="W11" s="84" t="s">
        <v>2034</v>
      </c>
      <c r="X11" s="96" t="s">
        <v>2030</v>
      </c>
      <c r="Y11" s="84" t="s">
        <v>2028</v>
      </c>
      <c r="Z11" s="8" t="s">
        <v>2029</v>
      </c>
      <c r="AA11" s="32" t="s">
        <v>1874</v>
      </c>
      <c r="AB11" t="s">
        <v>2055</v>
      </c>
      <c r="AC11" t="s">
        <v>2056</v>
      </c>
      <c r="AD11" s="38" t="s">
        <v>1958</v>
      </c>
      <c r="AE11" s="8" t="s">
        <v>2049</v>
      </c>
    </row>
    <row r="12" spans="1:31" x14ac:dyDescent="0.25">
      <c r="A12" s="150">
        <v>1</v>
      </c>
      <c r="B12" s="156">
        <v>1</v>
      </c>
      <c r="C12" s="152" t="s">
        <v>2872</v>
      </c>
      <c r="D12" s="96" t="s">
        <v>2875</v>
      </c>
      <c r="E12" s="179">
        <v>1</v>
      </c>
      <c r="F12" s="84" t="s">
        <v>2437</v>
      </c>
      <c r="G12" s="106">
        <v>1</v>
      </c>
      <c r="H12" s="157" t="s">
        <v>2034</v>
      </c>
      <c r="I12" s="1">
        <f t="shared" si="8"/>
        <v>1</v>
      </c>
      <c r="J12" s="82" t="s">
        <v>2029</v>
      </c>
      <c r="K12" s="87">
        <v>2</v>
      </c>
      <c r="L12" s="54">
        <f t="shared" si="0"/>
        <v>1</v>
      </c>
      <c r="M12" s="87">
        <f t="shared" si="1"/>
        <v>1</v>
      </c>
      <c r="N12" s="152">
        <f t="shared" si="2"/>
        <v>1</v>
      </c>
      <c r="O12" s="152">
        <f t="shared" si="3"/>
        <v>0</v>
      </c>
      <c r="P12" s="152">
        <f t="shared" si="4"/>
        <v>0</v>
      </c>
      <c r="Q12" s="152">
        <f t="shared" si="5"/>
        <v>0</v>
      </c>
      <c r="R12" s="152">
        <f t="shared" si="6"/>
        <v>0</v>
      </c>
      <c r="S12" s="152">
        <f t="shared" si="7"/>
        <v>0</v>
      </c>
      <c r="U12" s="152" t="s">
        <v>2872</v>
      </c>
      <c r="V12" s="84" t="s">
        <v>2871</v>
      </c>
      <c r="W12" s="84" t="s">
        <v>2437</v>
      </c>
      <c r="X12" s="96" t="s">
        <v>2034</v>
      </c>
      <c r="Y12" s="84" t="s">
        <v>2029</v>
      </c>
      <c r="Z12" s="8" t="s">
        <v>2030</v>
      </c>
      <c r="AA12" t="s">
        <v>1316</v>
      </c>
      <c r="AB12" t="s">
        <v>2049</v>
      </c>
      <c r="AC12" s="32" t="s">
        <v>1874</v>
      </c>
      <c r="AD12" s="18" t="s">
        <v>1302</v>
      </c>
      <c r="AE12" s="8" t="s">
        <v>2056</v>
      </c>
    </row>
    <row r="13" spans="1:31" x14ac:dyDescent="0.25">
      <c r="A13" s="150">
        <v>1</v>
      </c>
      <c r="B13" s="156">
        <v>4</v>
      </c>
      <c r="C13" s="152" t="s">
        <v>2029</v>
      </c>
      <c r="D13" s="96" t="s">
        <v>2040</v>
      </c>
      <c r="E13" s="179">
        <v>2</v>
      </c>
      <c r="F13" s="138" t="s">
        <v>2035</v>
      </c>
      <c r="G13" s="106">
        <v>2</v>
      </c>
      <c r="H13" s="209" t="s">
        <v>2035</v>
      </c>
      <c r="I13" s="1">
        <f t="shared" si="8"/>
        <v>2</v>
      </c>
      <c r="J13" s="82" t="s">
        <v>2030</v>
      </c>
      <c r="K13" s="87">
        <v>2</v>
      </c>
      <c r="L13" s="54">
        <f t="shared" si="0"/>
        <v>4</v>
      </c>
      <c r="M13" s="87">
        <f t="shared" si="1"/>
        <v>6</v>
      </c>
      <c r="N13" s="152">
        <f t="shared" si="2"/>
        <v>1</v>
      </c>
      <c r="O13" s="152">
        <f t="shared" si="3"/>
        <v>1</v>
      </c>
      <c r="P13" s="152">
        <f t="shared" si="4"/>
        <v>1</v>
      </c>
      <c r="Q13" s="152">
        <f t="shared" si="5"/>
        <v>1</v>
      </c>
      <c r="R13" s="152">
        <f t="shared" si="6"/>
        <v>1</v>
      </c>
      <c r="S13" s="152">
        <f t="shared" si="7"/>
        <v>1</v>
      </c>
      <c r="U13" s="152" t="s">
        <v>2029</v>
      </c>
      <c r="V13" s="84" t="s">
        <v>2872</v>
      </c>
      <c r="W13" s="138" t="s">
        <v>2035</v>
      </c>
      <c r="X13" s="137" t="s">
        <v>2035</v>
      </c>
      <c r="Y13" s="84" t="s">
        <v>2030</v>
      </c>
      <c r="Z13" s="8" t="s">
        <v>2031</v>
      </c>
      <c r="AA13" t="s">
        <v>2054</v>
      </c>
      <c r="AB13" t="s">
        <v>2056</v>
      </c>
      <c r="AC13" t="s">
        <v>2054</v>
      </c>
      <c r="AD13" t="s">
        <v>2056</v>
      </c>
      <c r="AE13" s="8" t="s">
        <v>1956</v>
      </c>
    </row>
    <row r="14" spans="1:31" x14ac:dyDescent="0.25">
      <c r="A14" s="150">
        <v>1</v>
      </c>
      <c r="B14" s="156">
        <v>4</v>
      </c>
      <c r="C14" s="152" t="s">
        <v>2030</v>
      </c>
      <c r="D14" s="96" t="s">
        <v>2041</v>
      </c>
      <c r="E14" s="179">
        <v>2</v>
      </c>
      <c r="F14" s="133" t="s">
        <v>2036</v>
      </c>
      <c r="G14" s="106">
        <v>1</v>
      </c>
      <c r="H14" s="157" t="s">
        <v>1628</v>
      </c>
      <c r="I14" s="1">
        <f t="shared" si="8"/>
        <v>1</v>
      </c>
      <c r="J14" s="82" t="s">
        <v>2032</v>
      </c>
      <c r="K14" s="87">
        <v>4</v>
      </c>
      <c r="L14" s="54">
        <f t="shared" si="0"/>
        <v>4</v>
      </c>
      <c r="M14" s="87">
        <f t="shared" si="1"/>
        <v>6</v>
      </c>
      <c r="N14" s="152">
        <f t="shared" si="2"/>
        <v>1</v>
      </c>
      <c r="O14" s="152">
        <f t="shared" si="3"/>
        <v>1</v>
      </c>
      <c r="P14" s="152">
        <f t="shared" si="4"/>
        <v>1</v>
      </c>
      <c r="Q14" s="152">
        <f t="shared" si="5"/>
        <v>1</v>
      </c>
      <c r="R14" s="152">
        <f t="shared" si="6"/>
        <v>1</v>
      </c>
      <c r="S14" s="152">
        <f t="shared" si="7"/>
        <v>1</v>
      </c>
      <c r="U14" s="152" t="s">
        <v>2030</v>
      </c>
      <c r="V14" s="84" t="s">
        <v>2030</v>
      </c>
      <c r="W14" s="133" t="s">
        <v>2036</v>
      </c>
      <c r="X14" s="96" t="s">
        <v>1628</v>
      </c>
      <c r="Y14" s="84" t="s">
        <v>2032</v>
      </c>
      <c r="Z14" s="8" t="s">
        <v>1313</v>
      </c>
      <c r="AA14" t="s">
        <v>1125</v>
      </c>
      <c r="AB14" s="32" t="s">
        <v>1874</v>
      </c>
      <c r="AC14" t="s">
        <v>1125</v>
      </c>
      <c r="AD14" s="32" t="s">
        <v>1874</v>
      </c>
      <c r="AE14" s="8" t="s">
        <v>1125</v>
      </c>
    </row>
    <row r="15" spans="1:31" x14ac:dyDescent="0.25">
      <c r="A15" s="150">
        <v>1</v>
      </c>
      <c r="B15" s="156">
        <v>1</v>
      </c>
      <c r="C15" s="152" t="s">
        <v>2913</v>
      </c>
      <c r="D15" s="96" t="s">
        <v>2142</v>
      </c>
      <c r="E15" s="179">
        <v>1</v>
      </c>
      <c r="F15" s="84" t="s">
        <v>2040</v>
      </c>
      <c r="G15" s="106">
        <v>1</v>
      </c>
      <c r="H15" s="157" t="s">
        <v>2040</v>
      </c>
      <c r="I15" s="1">
        <f t="shared" si="8"/>
        <v>1</v>
      </c>
      <c r="J15" s="82" t="s">
        <v>2034</v>
      </c>
      <c r="K15" s="87">
        <v>1</v>
      </c>
      <c r="L15" s="54">
        <f t="shared" si="0"/>
        <v>1</v>
      </c>
      <c r="M15" s="87">
        <f t="shared" si="1"/>
        <v>0</v>
      </c>
      <c r="N15" s="152">
        <f t="shared" si="2"/>
        <v>0</v>
      </c>
      <c r="O15" s="152">
        <f t="shared" si="3"/>
        <v>0</v>
      </c>
      <c r="P15" s="152">
        <f t="shared" si="4"/>
        <v>0</v>
      </c>
      <c r="Q15" s="152">
        <f t="shared" si="5"/>
        <v>0</v>
      </c>
      <c r="R15" s="152">
        <f t="shared" si="6"/>
        <v>0</v>
      </c>
      <c r="S15" s="152">
        <f t="shared" si="7"/>
        <v>0</v>
      </c>
      <c r="U15" s="152" t="s">
        <v>2913</v>
      </c>
      <c r="V15" s="84" t="s">
        <v>2873</v>
      </c>
      <c r="W15" s="84" t="s">
        <v>2040</v>
      </c>
      <c r="X15" s="96" t="s">
        <v>2040</v>
      </c>
      <c r="Y15" s="84" t="s">
        <v>2034</v>
      </c>
      <c r="Z15" s="31" t="s">
        <v>1640</v>
      </c>
      <c r="AA15" t="s">
        <v>2028</v>
      </c>
      <c r="AB15" t="s">
        <v>1125</v>
      </c>
      <c r="AC15" t="s">
        <v>1522</v>
      </c>
      <c r="AD15" t="s">
        <v>1125</v>
      </c>
      <c r="AE15" s="8" t="s">
        <v>1522</v>
      </c>
    </row>
    <row r="16" spans="1:31" x14ac:dyDescent="0.25">
      <c r="A16" s="150">
        <v>1</v>
      </c>
      <c r="B16" s="156">
        <v>1</v>
      </c>
      <c r="C16" s="152" t="s">
        <v>2905</v>
      </c>
      <c r="D16" s="96" t="s">
        <v>2398</v>
      </c>
      <c r="E16" s="179">
        <v>1</v>
      </c>
      <c r="F16" s="133" t="s">
        <v>978</v>
      </c>
      <c r="G16" s="181">
        <v>2</v>
      </c>
      <c r="H16" s="215" t="s">
        <v>978</v>
      </c>
      <c r="I16" s="44">
        <v>2</v>
      </c>
      <c r="J16" s="138" t="s">
        <v>2035</v>
      </c>
      <c r="K16" s="87">
        <v>2</v>
      </c>
      <c r="L16" s="54">
        <f t="shared" si="0"/>
        <v>1</v>
      </c>
      <c r="M16" s="87">
        <f t="shared" si="1"/>
        <v>0</v>
      </c>
      <c r="N16" s="152">
        <f t="shared" si="2"/>
        <v>0</v>
      </c>
      <c r="O16" s="152">
        <f t="shared" si="3"/>
        <v>0</v>
      </c>
      <c r="P16" s="152">
        <f t="shared" si="4"/>
        <v>0</v>
      </c>
      <c r="Q16" s="152">
        <f t="shared" si="5"/>
        <v>0</v>
      </c>
      <c r="R16" s="152">
        <f t="shared" si="6"/>
        <v>0</v>
      </c>
      <c r="S16" s="152">
        <f t="shared" si="7"/>
        <v>0</v>
      </c>
      <c r="U16" s="152" t="s">
        <v>2905</v>
      </c>
      <c r="V16" s="84" t="s">
        <v>1640</v>
      </c>
      <c r="W16" s="133" t="s">
        <v>978</v>
      </c>
      <c r="X16" s="135" t="s">
        <v>978</v>
      </c>
      <c r="Y16" s="138" t="s">
        <v>2035</v>
      </c>
      <c r="Z16" s="8" t="s">
        <v>2032</v>
      </c>
      <c r="AA16" t="s">
        <v>2029</v>
      </c>
      <c r="AB16" t="s">
        <v>2028</v>
      </c>
      <c r="AC16" t="s">
        <v>2028</v>
      </c>
      <c r="AD16" t="s">
        <v>1522</v>
      </c>
      <c r="AE16" s="8" t="s">
        <v>2031</v>
      </c>
    </row>
    <row r="17" spans="1:31" x14ac:dyDescent="0.25">
      <c r="A17" s="150">
        <v>1</v>
      </c>
      <c r="B17" s="156">
        <v>1</v>
      </c>
      <c r="C17" s="152" t="s">
        <v>2912</v>
      </c>
      <c r="D17" s="96" t="s">
        <v>2877</v>
      </c>
      <c r="E17" s="179">
        <v>1</v>
      </c>
      <c r="F17" s="84" t="s">
        <v>2041</v>
      </c>
      <c r="G17" s="106">
        <v>1</v>
      </c>
      <c r="H17" s="157" t="s">
        <v>2041</v>
      </c>
      <c r="I17" s="1">
        <f>VLOOKUP(H17,$J$4:$K$40,2,FALSE)</f>
        <v>1</v>
      </c>
      <c r="J17" s="82" t="s">
        <v>1628</v>
      </c>
      <c r="K17" s="87">
        <v>1</v>
      </c>
      <c r="L17" s="54">
        <f t="shared" si="0"/>
        <v>1</v>
      </c>
      <c r="M17" s="87">
        <f t="shared" si="1"/>
        <v>0</v>
      </c>
      <c r="N17" s="152">
        <f t="shared" si="2"/>
        <v>0</v>
      </c>
      <c r="O17" s="152">
        <f t="shared" si="3"/>
        <v>0</v>
      </c>
      <c r="P17" s="152">
        <f t="shared" si="4"/>
        <v>0</v>
      </c>
      <c r="Q17" s="152">
        <f t="shared" si="5"/>
        <v>0</v>
      </c>
      <c r="R17" s="152">
        <f t="shared" si="6"/>
        <v>0</v>
      </c>
      <c r="S17" s="152">
        <f t="shared" si="7"/>
        <v>0</v>
      </c>
      <c r="U17" s="152" t="s">
        <v>2912</v>
      </c>
      <c r="V17" s="84" t="s">
        <v>2033</v>
      </c>
      <c r="W17" s="171" t="s">
        <v>2041</v>
      </c>
      <c r="X17" s="172" t="s">
        <v>2041</v>
      </c>
      <c r="Y17" s="84" t="s">
        <v>1628</v>
      </c>
      <c r="Z17" s="8" t="s">
        <v>2033</v>
      </c>
      <c r="AA17" t="s">
        <v>2030</v>
      </c>
      <c r="AB17" t="s">
        <v>2029</v>
      </c>
      <c r="AC17" t="s">
        <v>2030</v>
      </c>
      <c r="AD17" t="s">
        <v>2028</v>
      </c>
      <c r="AE17" s="8" t="s">
        <v>1407</v>
      </c>
    </row>
    <row r="18" spans="1:31" x14ac:dyDescent="0.25">
      <c r="A18" s="150">
        <v>1</v>
      </c>
      <c r="B18" s="156">
        <v>1</v>
      </c>
      <c r="C18" s="152" t="s">
        <v>2904</v>
      </c>
      <c r="D18" s="104" t="s">
        <v>1389</v>
      </c>
      <c r="E18" s="213">
        <v>2</v>
      </c>
      <c r="F18" s="84" t="s">
        <v>2142</v>
      </c>
      <c r="G18" s="106">
        <v>1</v>
      </c>
      <c r="H18" s="157" t="s">
        <v>2062</v>
      </c>
      <c r="I18" s="1">
        <v>1</v>
      </c>
      <c r="J18" s="82" t="s">
        <v>1323</v>
      </c>
      <c r="K18" s="87">
        <v>2</v>
      </c>
      <c r="L18" s="54">
        <f t="shared" si="0"/>
        <v>1</v>
      </c>
      <c r="M18" s="87">
        <f t="shared" si="1"/>
        <v>0</v>
      </c>
      <c r="N18" s="152">
        <f t="shared" si="2"/>
        <v>0</v>
      </c>
      <c r="O18" s="152">
        <f t="shared" si="3"/>
        <v>0</v>
      </c>
      <c r="P18" s="152">
        <f t="shared" si="4"/>
        <v>0</v>
      </c>
      <c r="Q18" s="152">
        <f t="shared" si="5"/>
        <v>0</v>
      </c>
      <c r="R18" s="152">
        <f t="shared" si="6"/>
        <v>0</v>
      </c>
      <c r="S18" s="152">
        <f t="shared" si="7"/>
        <v>0</v>
      </c>
      <c r="U18" s="152" t="s">
        <v>2904</v>
      </c>
      <c r="V18" s="84" t="s">
        <v>2874</v>
      </c>
      <c r="W18" s="84" t="s">
        <v>2142</v>
      </c>
      <c r="X18" s="96" t="s">
        <v>2062</v>
      </c>
      <c r="Y18" s="84" t="s">
        <v>1323</v>
      </c>
      <c r="Z18" s="8" t="s">
        <v>2044</v>
      </c>
      <c r="AA18" t="s">
        <v>2031</v>
      </c>
      <c r="AB18" t="s">
        <v>2030</v>
      </c>
      <c r="AC18" t="s">
        <v>2031</v>
      </c>
      <c r="AD18" t="s">
        <v>2030</v>
      </c>
      <c r="AE18" s="8" t="s">
        <v>2032</v>
      </c>
    </row>
    <row r="19" spans="1:31" x14ac:dyDescent="0.25">
      <c r="A19" s="150">
        <v>1</v>
      </c>
      <c r="B19" s="156">
        <v>1</v>
      </c>
      <c r="C19" s="152" t="s">
        <v>2408</v>
      </c>
      <c r="D19" s="96" t="s">
        <v>2879</v>
      </c>
      <c r="E19" s="179">
        <v>1</v>
      </c>
      <c r="F19" s="84" t="s">
        <v>1389</v>
      </c>
      <c r="G19" s="181">
        <v>2</v>
      </c>
      <c r="H19" s="157" t="s">
        <v>1389</v>
      </c>
      <c r="I19" s="44">
        <v>2</v>
      </c>
      <c r="J19" s="82" t="s">
        <v>2040</v>
      </c>
      <c r="K19" s="87">
        <v>1</v>
      </c>
      <c r="L19" s="54">
        <f t="shared" si="0"/>
        <v>1</v>
      </c>
      <c r="M19" s="87">
        <f t="shared" si="1"/>
        <v>0</v>
      </c>
      <c r="N19" s="152">
        <f t="shared" si="2"/>
        <v>0</v>
      </c>
      <c r="O19" s="152">
        <f t="shared" si="3"/>
        <v>0</v>
      </c>
      <c r="P19" s="152">
        <f t="shared" si="4"/>
        <v>0</v>
      </c>
      <c r="Q19" s="152">
        <f t="shared" si="5"/>
        <v>0</v>
      </c>
      <c r="R19" s="152">
        <f t="shared" si="6"/>
        <v>0</v>
      </c>
      <c r="S19" s="152">
        <f t="shared" si="7"/>
        <v>0</v>
      </c>
      <c r="U19" s="152" t="s">
        <v>2408</v>
      </c>
      <c r="V19" s="84" t="s">
        <v>1628</v>
      </c>
      <c r="W19" s="84" t="s">
        <v>1389</v>
      </c>
      <c r="X19" s="96" t="s">
        <v>1389</v>
      </c>
      <c r="Y19" s="84" t="s">
        <v>2040</v>
      </c>
      <c r="Z19" s="139" t="s">
        <v>2035</v>
      </c>
      <c r="AA19" s="28" t="s">
        <v>1640</v>
      </c>
      <c r="AB19" t="s">
        <v>2031</v>
      </c>
      <c r="AC19" t="s">
        <v>1405</v>
      </c>
      <c r="AD19" t="s">
        <v>2031</v>
      </c>
      <c r="AE19" s="8" t="s">
        <v>2067</v>
      </c>
    </row>
    <row r="20" spans="1:31" x14ac:dyDescent="0.25">
      <c r="A20" s="150">
        <v>1</v>
      </c>
      <c r="B20" s="156">
        <v>1</v>
      </c>
      <c r="C20" s="152" t="s">
        <v>2907</v>
      </c>
      <c r="D20" s="96" t="s">
        <v>2880</v>
      </c>
      <c r="E20" s="179">
        <v>1</v>
      </c>
      <c r="F20" s="84" t="s">
        <v>2446</v>
      </c>
      <c r="G20" s="106">
        <v>1</v>
      </c>
      <c r="H20" s="157" t="s">
        <v>1858</v>
      </c>
      <c r="I20" s="1">
        <v>1</v>
      </c>
      <c r="J20" s="84" t="s">
        <v>2041</v>
      </c>
      <c r="K20" s="87">
        <v>1</v>
      </c>
      <c r="L20" s="54">
        <f t="shared" si="0"/>
        <v>1</v>
      </c>
      <c r="M20" s="87">
        <f t="shared" si="1"/>
        <v>0</v>
      </c>
      <c r="N20" s="152">
        <f t="shared" si="2"/>
        <v>0</v>
      </c>
      <c r="O20" s="152">
        <f t="shared" si="3"/>
        <v>0</v>
      </c>
      <c r="P20" s="152">
        <f t="shared" si="4"/>
        <v>0</v>
      </c>
      <c r="Q20" s="152">
        <f t="shared" si="5"/>
        <v>0</v>
      </c>
      <c r="R20" s="152">
        <f t="shared" si="6"/>
        <v>0</v>
      </c>
      <c r="S20" s="152">
        <f t="shared" si="7"/>
        <v>0</v>
      </c>
      <c r="U20" s="152" t="s">
        <v>2907</v>
      </c>
      <c r="V20" s="84" t="s">
        <v>2038</v>
      </c>
      <c r="W20" s="84" t="s">
        <v>2446</v>
      </c>
      <c r="X20" s="96" t="s">
        <v>1858</v>
      </c>
      <c r="Y20" s="171" t="s">
        <v>2041</v>
      </c>
      <c r="Z20" s="8" t="s">
        <v>2036</v>
      </c>
      <c r="AA20" t="s">
        <v>1405</v>
      </c>
      <c r="AB20" t="s">
        <v>1405</v>
      </c>
      <c r="AC20" t="s">
        <v>2032</v>
      </c>
      <c r="AD20" t="s">
        <v>1407</v>
      </c>
      <c r="AE20" s="8" t="s">
        <v>1725</v>
      </c>
    </row>
    <row r="21" spans="1:31" x14ac:dyDescent="0.25">
      <c r="A21" s="150">
        <v>1</v>
      </c>
      <c r="B21" s="156">
        <v>1</v>
      </c>
      <c r="C21" s="152" t="s">
        <v>1628</v>
      </c>
      <c r="D21" s="96" t="s">
        <v>2446</v>
      </c>
      <c r="E21" s="179">
        <v>1</v>
      </c>
      <c r="G21" s="106">
        <f ca="1">SUM(G4:G36)</f>
        <v>30</v>
      </c>
      <c r="H21" s="157" t="s">
        <v>2043</v>
      </c>
      <c r="I21" s="85">
        <f>VLOOKUP(H21,$J$4:$K$40,2,FALSE)</f>
        <v>2</v>
      </c>
      <c r="J21" s="82" t="s">
        <v>2043</v>
      </c>
      <c r="K21" s="87">
        <v>2</v>
      </c>
      <c r="L21" s="54">
        <f t="shared" si="0"/>
        <v>1</v>
      </c>
      <c r="M21" s="87">
        <v>1</v>
      </c>
      <c r="N21" s="152">
        <f t="shared" si="2"/>
        <v>1</v>
      </c>
      <c r="O21" s="152">
        <f t="shared" si="3"/>
        <v>0</v>
      </c>
      <c r="P21" s="152">
        <f t="shared" si="4"/>
        <v>1</v>
      </c>
      <c r="Q21" s="152">
        <f t="shared" si="5"/>
        <v>1</v>
      </c>
      <c r="R21" s="152">
        <f t="shared" si="6"/>
        <v>0</v>
      </c>
      <c r="S21" s="152">
        <f t="shared" si="7"/>
        <v>0</v>
      </c>
      <c r="U21" s="152" t="s">
        <v>1628</v>
      </c>
      <c r="V21" s="118" t="s">
        <v>1926</v>
      </c>
      <c r="X21" s="96" t="s">
        <v>2043</v>
      </c>
      <c r="Y21" s="84" t="s">
        <v>2043</v>
      </c>
      <c r="Z21" s="8" t="s">
        <v>2038</v>
      </c>
      <c r="AA21" t="s">
        <v>2032</v>
      </c>
      <c r="AB21" t="s">
        <v>2032</v>
      </c>
      <c r="AC21" t="s">
        <v>1735</v>
      </c>
      <c r="AD21" t="s">
        <v>1405</v>
      </c>
      <c r="AE21" s="8" t="s">
        <v>1423</v>
      </c>
    </row>
    <row r="22" spans="1:31" x14ac:dyDescent="0.25">
      <c r="A22" s="150">
        <v>1</v>
      </c>
      <c r="B22" s="156">
        <v>1</v>
      </c>
      <c r="C22" s="152" t="s">
        <v>1215</v>
      </c>
      <c r="D22" s="96" t="s">
        <v>2881</v>
      </c>
      <c r="E22" s="179">
        <v>1</v>
      </c>
      <c r="G22" s="106"/>
      <c r="H22" s="157" t="s">
        <v>1531</v>
      </c>
      <c r="I22" s="1">
        <v>1</v>
      </c>
      <c r="K22" s="1">
        <f ca="1">SUM(K4:K35)</f>
        <v>30</v>
      </c>
      <c r="L22" s="54">
        <f t="shared" si="0"/>
        <v>1</v>
      </c>
      <c r="M22" s="87">
        <f t="shared" si="1"/>
        <v>0</v>
      </c>
      <c r="N22" s="152">
        <f t="shared" si="2"/>
        <v>0</v>
      </c>
      <c r="O22" s="152">
        <f t="shared" si="3"/>
        <v>0</v>
      </c>
      <c r="P22" s="152">
        <f t="shared" si="4"/>
        <v>0</v>
      </c>
      <c r="Q22" s="152">
        <f t="shared" si="5"/>
        <v>0</v>
      </c>
      <c r="R22" s="152">
        <f t="shared" si="6"/>
        <v>0</v>
      </c>
      <c r="S22" s="152">
        <f t="shared" si="7"/>
        <v>0</v>
      </c>
      <c r="U22" s="152" t="s">
        <v>1215</v>
      </c>
      <c r="V22" s="84" t="s">
        <v>2875</v>
      </c>
      <c r="X22" s="96" t="s">
        <v>1531</v>
      </c>
      <c r="Y22" s="78"/>
      <c r="Z22" s="8" t="s">
        <v>1626</v>
      </c>
      <c r="AA22" t="s">
        <v>2044</v>
      </c>
      <c r="AB22" t="s">
        <v>1749</v>
      </c>
      <c r="AC22" s="138" t="s">
        <v>2035</v>
      </c>
      <c r="AD22" t="s">
        <v>2032</v>
      </c>
      <c r="AE22" s="8" t="s">
        <v>2065</v>
      </c>
    </row>
    <row r="23" spans="1:31" x14ac:dyDescent="0.25">
      <c r="A23" s="150">
        <v>1</v>
      </c>
      <c r="B23" s="156">
        <v>1</v>
      </c>
      <c r="C23" s="152" t="s">
        <v>2908</v>
      </c>
      <c r="D23" s="149" t="s">
        <v>2334</v>
      </c>
      <c r="E23" s="179">
        <v>1</v>
      </c>
      <c r="G23" s="106"/>
      <c r="H23" s="157" t="s">
        <v>2144</v>
      </c>
      <c r="I23" s="85">
        <v>1</v>
      </c>
      <c r="K23" s="27"/>
      <c r="L23" s="54">
        <f t="shared" si="0"/>
        <v>1</v>
      </c>
      <c r="M23" s="87">
        <f t="shared" si="1"/>
        <v>0</v>
      </c>
      <c r="N23" s="152">
        <f t="shared" si="2"/>
        <v>0</v>
      </c>
      <c r="O23" s="152">
        <f t="shared" si="3"/>
        <v>0</v>
      </c>
      <c r="P23" s="152">
        <f t="shared" si="4"/>
        <v>0</v>
      </c>
      <c r="Q23" s="152">
        <f t="shared" si="5"/>
        <v>0</v>
      </c>
      <c r="R23" s="152">
        <f t="shared" si="6"/>
        <v>0</v>
      </c>
      <c r="S23" s="152">
        <f t="shared" si="7"/>
        <v>0</v>
      </c>
      <c r="U23" s="152" t="s">
        <v>2908</v>
      </c>
      <c r="V23" s="84" t="s">
        <v>2876</v>
      </c>
      <c r="X23" s="96" t="s">
        <v>2144</v>
      </c>
      <c r="Y23" s="78"/>
      <c r="Z23" s="8" t="s">
        <v>1323</v>
      </c>
      <c r="AA23" s="138" t="s">
        <v>2035</v>
      </c>
      <c r="AB23" s="138" t="s">
        <v>2035</v>
      </c>
      <c r="AC23" t="s">
        <v>1495</v>
      </c>
      <c r="AD23" t="s">
        <v>1725</v>
      </c>
      <c r="AE23" s="8" t="s">
        <v>2060</v>
      </c>
    </row>
    <row r="24" spans="1:31" x14ac:dyDescent="0.25">
      <c r="A24" s="156">
        <v>1</v>
      </c>
      <c r="B24" s="156">
        <v>4</v>
      </c>
      <c r="C24" s="118" t="s">
        <v>1926</v>
      </c>
      <c r="E24" s="106">
        <f ca="1">SUM(E4:E36)</f>
        <v>30</v>
      </c>
      <c r="G24" s="106"/>
      <c r="I24" s="1">
        <f ca="1">SUM(I4:I34)</f>
        <v>30</v>
      </c>
      <c r="K24" s="27"/>
      <c r="L24" s="132">
        <f t="shared" si="0"/>
        <v>4</v>
      </c>
      <c r="M24" s="87">
        <f t="shared" si="1"/>
        <v>6</v>
      </c>
      <c r="N24" s="152">
        <f t="shared" si="2"/>
        <v>1</v>
      </c>
      <c r="O24" s="152">
        <v>1</v>
      </c>
      <c r="P24" s="118">
        <v>1</v>
      </c>
      <c r="Q24" s="118">
        <v>1</v>
      </c>
      <c r="R24" s="118">
        <v>1</v>
      </c>
      <c r="S24" s="118">
        <v>1</v>
      </c>
      <c r="U24" s="118" t="s">
        <v>1926</v>
      </c>
      <c r="V24" s="84" t="s">
        <v>2040</v>
      </c>
      <c r="Y24" s="78"/>
      <c r="Z24" s="8" t="s">
        <v>2039</v>
      </c>
      <c r="AA24" t="s">
        <v>1495</v>
      </c>
      <c r="AB24" t="s">
        <v>1495</v>
      </c>
      <c r="AC24" t="s">
        <v>1725</v>
      </c>
      <c r="AD24" s="38" t="s">
        <v>1738</v>
      </c>
      <c r="AE24" s="8" t="s">
        <v>1613</v>
      </c>
    </row>
    <row r="25" spans="1:31" x14ac:dyDescent="0.25">
      <c r="A25" s="156">
        <v>1</v>
      </c>
      <c r="B25" s="156">
        <v>1</v>
      </c>
      <c r="C25" s="152" t="s">
        <v>2553</v>
      </c>
      <c r="D25" s="203"/>
      <c r="E25" s="179"/>
      <c r="G25" s="106"/>
      <c r="I25" s="87"/>
      <c r="K25" s="27"/>
      <c r="L25" s="54">
        <f t="shared" si="0"/>
        <v>1</v>
      </c>
      <c r="M25" s="87">
        <f t="shared" si="1"/>
        <v>0</v>
      </c>
      <c r="N25" s="152">
        <f t="shared" si="2"/>
        <v>0</v>
      </c>
      <c r="O25" s="152">
        <f t="shared" si="3"/>
        <v>0</v>
      </c>
      <c r="P25" s="152">
        <f t="shared" si="4"/>
        <v>0</v>
      </c>
      <c r="Q25" s="152">
        <f t="shared" si="5"/>
        <v>0</v>
      </c>
      <c r="R25" s="152">
        <f t="shared" si="6"/>
        <v>0</v>
      </c>
      <c r="S25" s="152">
        <f t="shared" si="7"/>
        <v>0</v>
      </c>
      <c r="U25" s="152" t="s">
        <v>2553</v>
      </c>
      <c r="V25" s="171" t="s">
        <v>2041</v>
      </c>
      <c r="Y25" s="78"/>
      <c r="Z25" s="8" t="s">
        <v>1613</v>
      </c>
      <c r="AA25" t="s">
        <v>1725</v>
      </c>
      <c r="AB25" t="s">
        <v>1725</v>
      </c>
      <c r="AC25" s="28" t="s">
        <v>985</v>
      </c>
      <c r="AD25" s="28" t="s">
        <v>985</v>
      </c>
      <c r="AE25" s="39" t="s">
        <v>1930</v>
      </c>
    </row>
    <row r="26" spans="1:31" x14ac:dyDescent="0.25">
      <c r="A26" s="156">
        <v>1</v>
      </c>
      <c r="B26" s="156">
        <v>2</v>
      </c>
      <c r="C26" s="152" t="s">
        <v>2040</v>
      </c>
      <c r="E26" s="179"/>
      <c r="G26" s="106"/>
      <c r="I26" s="1"/>
      <c r="K26" s="27"/>
      <c r="L26" s="54">
        <f t="shared" si="0"/>
        <v>2</v>
      </c>
      <c r="M26" s="87">
        <f t="shared" si="1"/>
        <v>5</v>
      </c>
      <c r="N26" s="152">
        <f t="shared" si="2"/>
        <v>1</v>
      </c>
      <c r="O26" s="152">
        <f t="shared" si="3"/>
        <v>1</v>
      </c>
      <c r="P26" s="152">
        <f t="shared" si="4"/>
        <v>1</v>
      </c>
      <c r="Q26" s="152">
        <f t="shared" si="5"/>
        <v>1</v>
      </c>
      <c r="R26" s="152">
        <f t="shared" si="6"/>
        <v>1</v>
      </c>
      <c r="S26" s="152">
        <f t="shared" si="7"/>
        <v>0</v>
      </c>
      <c r="U26" s="152" t="s">
        <v>2040</v>
      </c>
      <c r="V26" s="84" t="s">
        <v>2373</v>
      </c>
      <c r="Y26" s="78"/>
      <c r="Z26" s="8" t="s">
        <v>2040</v>
      </c>
      <c r="AA26" t="s">
        <v>1323</v>
      </c>
      <c r="AB26" s="28" t="s">
        <v>985</v>
      </c>
      <c r="AC26" t="s">
        <v>1323</v>
      </c>
      <c r="AD26" t="s">
        <v>2060</v>
      </c>
      <c r="AE26" s="8" t="s">
        <v>2066</v>
      </c>
    </row>
    <row r="27" spans="1:31" x14ac:dyDescent="0.25">
      <c r="A27" s="156">
        <v>1</v>
      </c>
      <c r="B27" s="156">
        <v>1</v>
      </c>
      <c r="C27" s="152" t="s">
        <v>2747</v>
      </c>
      <c r="E27" s="179"/>
      <c r="G27" s="106"/>
      <c r="I27" s="85"/>
      <c r="K27" s="27"/>
      <c r="L27" s="54">
        <f t="shared" si="0"/>
        <v>1</v>
      </c>
      <c r="M27" s="87">
        <f t="shared" si="1"/>
        <v>0</v>
      </c>
      <c r="N27" s="152">
        <f t="shared" si="2"/>
        <v>0</v>
      </c>
      <c r="O27" s="152">
        <f t="shared" si="3"/>
        <v>0</v>
      </c>
      <c r="P27" s="152">
        <f t="shared" si="4"/>
        <v>0</v>
      </c>
      <c r="Q27" s="152">
        <f t="shared" si="5"/>
        <v>0</v>
      </c>
      <c r="R27" s="152">
        <f t="shared" si="6"/>
        <v>0</v>
      </c>
      <c r="S27" s="152">
        <f t="shared" si="7"/>
        <v>0</v>
      </c>
      <c r="U27" s="152" t="s">
        <v>2747</v>
      </c>
      <c r="V27" s="84" t="s">
        <v>1932</v>
      </c>
      <c r="Y27" s="78"/>
      <c r="Z27" s="173" t="s">
        <v>2041</v>
      </c>
      <c r="AA27" t="s">
        <v>1613</v>
      </c>
      <c r="AB27" t="s">
        <v>1323</v>
      </c>
      <c r="AC27" t="s">
        <v>1613</v>
      </c>
      <c r="AD27" t="s">
        <v>1613</v>
      </c>
      <c r="AE27" s="8" t="s">
        <v>2042</v>
      </c>
    </row>
    <row r="28" spans="1:31" x14ac:dyDescent="0.25">
      <c r="A28" s="156">
        <v>1</v>
      </c>
      <c r="B28" s="156">
        <v>1</v>
      </c>
      <c r="C28" s="152" t="s">
        <v>2911</v>
      </c>
      <c r="E28" s="179"/>
      <c r="G28" s="106"/>
      <c r="H28" s="157" t="s">
        <v>2344</v>
      </c>
      <c r="I28" s="1"/>
      <c r="K28" s="27"/>
      <c r="L28" s="54">
        <f t="shared" si="0"/>
        <v>1</v>
      </c>
      <c r="M28" s="87">
        <f t="shared" si="1"/>
        <v>0</v>
      </c>
      <c r="N28" s="152">
        <f t="shared" si="2"/>
        <v>0</v>
      </c>
      <c r="O28" s="152">
        <f t="shared" si="3"/>
        <v>0</v>
      </c>
      <c r="P28" s="152">
        <f t="shared" si="4"/>
        <v>0</v>
      </c>
      <c r="Q28" s="152">
        <f t="shared" si="5"/>
        <v>0</v>
      </c>
      <c r="R28" s="152">
        <f t="shared" si="6"/>
        <v>0</v>
      </c>
      <c r="S28" s="152">
        <f t="shared" si="7"/>
        <v>0</v>
      </c>
      <c r="U28" s="152" t="s">
        <v>2911</v>
      </c>
      <c r="V28" s="84" t="s">
        <v>2142</v>
      </c>
      <c r="Y28" s="78"/>
      <c r="Z28" s="8" t="s">
        <v>2046</v>
      </c>
      <c r="AA28" t="s">
        <v>1734</v>
      </c>
      <c r="AB28" t="s">
        <v>1613</v>
      </c>
      <c r="AC28" t="s">
        <v>1734</v>
      </c>
      <c r="AD28" t="s">
        <v>1978</v>
      </c>
      <c r="AE28" s="8" t="s">
        <v>1858</v>
      </c>
    </row>
    <row r="29" spans="1:31" x14ac:dyDescent="0.25">
      <c r="A29" s="156">
        <v>1</v>
      </c>
      <c r="B29" s="156">
        <v>1</v>
      </c>
      <c r="C29" s="152" t="s">
        <v>2142</v>
      </c>
      <c r="E29" s="179"/>
      <c r="G29" s="106"/>
      <c r="I29" s="1"/>
      <c r="K29" s="27"/>
      <c r="L29" s="54">
        <f t="shared" si="0"/>
        <v>1</v>
      </c>
      <c r="M29" s="87">
        <f t="shared" si="1"/>
        <v>2</v>
      </c>
      <c r="N29" s="152">
        <f t="shared" si="2"/>
        <v>1</v>
      </c>
      <c r="O29" s="152">
        <f t="shared" si="3"/>
        <v>1</v>
      </c>
      <c r="P29" s="152">
        <f t="shared" si="4"/>
        <v>0</v>
      </c>
      <c r="Q29" s="152">
        <f t="shared" si="5"/>
        <v>0</v>
      </c>
      <c r="R29" s="152">
        <f t="shared" si="6"/>
        <v>0</v>
      </c>
      <c r="S29" s="152">
        <f t="shared" si="7"/>
        <v>0</v>
      </c>
      <c r="U29" s="152" t="s">
        <v>2142</v>
      </c>
      <c r="V29" s="84" t="s">
        <v>2398</v>
      </c>
      <c r="Y29" s="78"/>
      <c r="Z29" s="8" t="s">
        <v>2042</v>
      </c>
      <c r="AA29" t="s">
        <v>2053</v>
      </c>
      <c r="AB29" t="s">
        <v>1734</v>
      </c>
      <c r="AC29" t="s">
        <v>2042</v>
      </c>
      <c r="AD29" s="38" t="s">
        <v>1930</v>
      </c>
      <c r="AE29" s="8" t="s">
        <v>2043</v>
      </c>
    </row>
    <row r="30" spans="1:31" x14ac:dyDescent="0.25">
      <c r="A30" s="156">
        <v>1</v>
      </c>
      <c r="B30" s="156">
        <v>1</v>
      </c>
      <c r="C30" s="143" t="s">
        <v>2380</v>
      </c>
      <c r="E30" s="179"/>
      <c r="G30" s="106"/>
      <c r="I30" s="85"/>
      <c r="K30" s="27"/>
      <c r="L30" s="54">
        <f t="shared" si="0"/>
        <v>1</v>
      </c>
      <c r="M30" s="87">
        <f t="shared" si="1"/>
        <v>2</v>
      </c>
      <c r="N30" s="143">
        <v>1</v>
      </c>
      <c r="O30" s="143">
        <v>1</v>
      </c>
      <c r="P30" s="152">
        <f t="shared" si="4"/>
        <v>0</v>
      </c>
      <c r="Q30" s="152">
        <f t="shared" si="5"/>
        <v>0</v>
      </c>
      <c r="R30" s="152">
        <f t="shared" si="6"/>
        <v>0</v>
      </c>
      <c r="S30" s="152">
        <f t="shared" si="7"/>
        <v>0</v>
      </c>
      <c r="U30" s="143" t="s">
        <v>2380</v>
      </c>
      <c r="V30" s="84" t="s">
        <v>2877</v>
      </c>
      <c r="Y30" s="78"/>
      <c r="Z30" s="8" t="s">
        <v>2043</v>
      </c>
      <c r="AA30" t="s">
        <v>1086</v>
      </c>
      <c r="AB30" t="s">
        <v>2053</v>
      </c>
      <c r="AC30" t="s">
        <v>2053</v>
      </c>
      <c r="AD30" t="s">
        <v>2062</v>
      </c>
      <c r="AE30" s="8" t="s">
        <v>1936</v>
      </c>
    </row>
    <row r="31" spans="1:31" x14ac:dyDescent="0.25">
      <c r="A31" s="156">
        <v>1</v>
      </c>
      <c r="B31" s="156">
        <v>1</v>
      </c>
      <c r="C31" s="152" t="s">
        <v>2877</v>
      </c>
      <c r="E31" s="179"/>
      <c r="G31" s="106"/>
      <c r="I31" s="1"/>
      <c r="K31" s="27"/>
      <c r="L31" s="54">
        <f t="shared" si="0"/>
        <v>1</v>
      </c>
      <c r="M31" s="87">
        <f t="shared" si="1"/>
        <v>1</v>
      </c>
      <c r="N31" s="152">
        <f t="shared" si="2"/>
        <v>1</v>
      </c>
      <c r="O31" s="152">
        <f t="shared" si="3"/>
        <v>0</v>
      </c>
      <c r="P31" s="152">
        <f t="shared" si="4"/>
        <v>0</v>
      </c>
      <c r="Q31" s="152">
        <f t="shared" si="5"/>
        <v>0</v>
      </c>
      <c r="R31" s="152">
        <f t="shared" si="6"/>
        <v>0</v>
      </c>
      <c r="S31" s="152">
        <f t="shared" si="7"/>
        <v>0</v>
      </c>
      <c r="U31" s="152" t="s">
        <v>2877</v>
      </c>
      <c r="V31" s="65" t="s">
        <v>1389</v>
      </c>
      <c r="Y31" s="78"/>
      <c r="Z31" s="8" t="s">
        <v>2045</v>
      </c>
      <c r="AA31" t="s">
        <v>2043</v>
      </c>
      <c r="AB31" t="s">
        <v>2043</v>
      </c>
      <c r="AC31" t="s">
        <v>2043</v>
      </c>
      <c r="AD31" t="s">
        <v>2059</v>
      </c>
      <c r="AE31" s="8" t="s">
        <v>2052</v>
      </c>
    </row>
    <row r="32" spans="1:31" x14ac:dyDescent="0.25">
      <c r="A32" s="156">
        <v>1</v>
      </c>
      <c r="B32" s="156">
        <v>1</v>
      </c>
      <c r="C32" s="152" t="s">
        <v>2332</v>
      </c>
      <c r="E32" s="179"/>
      <c r="G32" s="106"/>
      <c r="I32" s="1"/>
      <c r="J32" t="s">
        <v>2344</v>
      </c>
      <c r="K32" s="27"/>
      <c r="L32" s="54">
        <f t="shared" si="0"/>
        <v>1</v>
      </c>
      <c r="M32" s="87">
        <f t="shared" si="1"/>
        <v>0</v>
      </c>
      <c r="N32" s="152">
        <f t="shared" si="2"/>
        <v>0</v>
      </c>
      <c r="O32" s="152">
        <f t="shared" si="3"/>
        <v>0</v>
      </c>
      <c r="P32" s="152">
        <f t="shared" si="4"/>
        <v>0</v>
      </c>
      <c r="Q32" s="152">
        <f t="shared" si="5"/>
        <v>0</v>
      </c>
      <c r="R32" s="152">
        <f t="shared" si="6"/>
        <v>0</v>
      </c>
      <c r="S32" s="152">
        <f t="shared" si="7"/>
        <v>0</v>
      </c>
      <c r="U32" s="152" t="s">
        <v>2332</v>
      </c>
      <c r="V32" s="84" t="s">
        <v>2878</v>
      </c>
      <c r="Y32" s="78"/>
      <c r="Z32" s="8" t="s">
        <v>1965</v>
      </c>
      <c r="AA32" t="s">
        <v>2052</v>
      </c>
      <c r="AB32" t="s">
        <v>2052</v>
      </c>
      <c r="AC32" t="s">
        <v>2052</v>
      </c>
      <c r="AD32" t="s">
        <v>2042</v>
      </c>
      <c r="AE32" s="8" t="s">
        <v>983</v>
      </c>
    </row>
    <row r="33" spans="1:31" x14ac:dyDescent="0.25">
      <c r="A33" s="156">
        <v>1</v>
      </c>
      <c r="B33" s="156">
        <v>1</v>
      </c>
      <c r="C33" s="152" t="s">
        <v>2880</v>
      </c>
      <c r="E33" s="179"/>
      <c r="G33" s="106"/>
      <c r="I33" s="1"/>
      <c r="K33" s="27"/>
      <c r="L33" s="54">
        <f t="shared" si="0"/>
        <v>1</v>
      </c>
      <c r="M33" s="87">
        <f t="shared" si="1"/>
        <v>1</v>
      </c>
      <c r="N33" s="152">
        <f t="shared" si="2"/>
        <v>1</v>
      </c>
      <c r="O33" s="152">
        <f t="shared" si="3"/>
        <v>0</v>
      </c>
      <c r="P33" s="152">
        <f t="shared" si="4"/>
        <v>0</v>
      </c>
      <c r="Q33" s="152">
        <f t="shared" si="5"/>
        <v>0</v>
      </c>
      <c r="R33" s="152">
        <f t="shared" si="6"/>
        <v>0</v>
      </c>
      <c r="S33" s="152">
        <f t="shared" si="7"/>
        <v>0</v>
      </c>
      <c r="U33" s="152" t="s">
        <v>2880</v>
      </c>
      <c r="V33" s="84" t="s">
        <v>2879</v>
      </c>
      <c r="Y33" s="78"/>
      <c r="Z33" s="8" t="s">
        <v>2047</v>
      </c>
      <c r="AA33" t="s">
        <v>983</v>
      </c>
      <c r="AB33" t="s">
        <v>983</v>
      </c>
      <c r="AC33" t="s">
        <v>983</v>
      </c>
      <c r="AD33" t="s">
        <v>983</v>
      </c>
      <c r="AE33" s="8" t="s">
        <v>1616</v>
      </c>
    </row>
    <row r="34" spans="1:31" x14ac:dyDescent="0.25">
      <c r="A34" s="156">
        <v>1</v>
      </c>
      <c r="B34" s="156">
        <v>1</v>
      </c>
      <c r="C34" s="152" t="s">
        <v>2446</v>
      </c>
      <c r="E34" s="179"/>
      <c r="G34" s="106"/>
      <c r="I34" s="1"/>
      <c r="K34" s="27"/>
      <c r="L34" s="54">
        <f t="shared" si="0"/>
        <v>1</v>
      </c>
      <c r="M34" s="87">
        <f t="shared" si="1"/>
        <v>2</v>
      </c>
      <c r="N34" s="152">
        <f t="shared" si="2"/>
        <v>1</v>
      </c>
      <c r="O34" s="152">
        <f t="shared" si="3"/>
        <v>1</v>
      </c>
      <c r="P34" s="152">
        <f t="shared" si="4"/>
        <v>0</v>
      </c>
      <c r="Q34" s="152">
        <f t="shared" si="5"/>
        <v>0</v>
      </c>
      <c r="R34" s="152">
        <f t="shared" si="6"/>
        <v>0</v>
      </c>
      <c r="S34" s="152">
        <f t="shared" si="7"/>
        <v>0</v>
      </c>
      <c r="U34" s="152" t="s">
        <v>2446</v>
      </c>
      <c r="V34" s="84" t="s">
        <v>2880</v>
      </c>
      <c r="Y34" s="78"/>
    </row>
    <row r="35" spans="1:31" x14ac:dyDescent="0.25">
      <c r="A35" s="156">
        <v>1</v>
      </c>
      <c r="B35" s="156">
        <v>1</v>
      </c>
      <c r="C35" s="152" t="s">
        <v>2045</v>
      </c>
      <c r="E35" s="179"/>
      <c r="G35" s="106"/>
      <c r="H35" s="106"/>
      <c r="I35" s="1"/>
      <c r="K35" s="27"/>
      <c r="L35" s="54">
        <f t="shared" si="0"/>
        <v>1</v>
      </c>
      <c r="M35" s="87">
        <f t="shared" si="1"/>
        <v>0</v>
      </c>
      <c r="N35" s="152">
        <f t="shared" si="2"/>
        <v>0</v>
      </c>
      <c r="O35" s="152">
        <f t="shared" si="3"/>
        <v>0</v>
      </c>
      <c r="P35" s="152">
        <f t="shared" si="4"/>
        <v>0</v>
      </c>
      <c r="Q35" s="152">
        <f t="shared" si="5"/>
        <v>0</v>
      </c>
      <c r="R35" s="152">
        <f t="shared" si="6"/>
        <v>1</v>
      </c>
      <c r="S35" s="152">
        <f t="shared" si="7"/>
        <v>0</v>
      </c>
      <c r="U35" s="152" t="s">
        <v>2045</v>
      </c>
      <c r="V35" s="84" t="s">
        <v>2446</v>
      </c>
      <c r="Y35" s="78"/>
    </row>
    <row r="36" spans="1:31" x14ac:dyDescent="0.25">
      <c r="A36" s="156">
        <v>1</v>
      </c>
      <c r="B36" s="156">
        <v>1</v>
      </c>
      <c r="C36" s="152" t="s">
        <v>2910</v>
      </c>
      <c r="E36" s="179"/>
      <c r="G36" s="106"/>
      <c r="L36" s="54">
        <f>IF(M36 &gt;= 6,4,IF( M36 &gt;=3,2,1))</f>
        <v>1</v>
      </c>
      <c r="M36" s="87">
        <f t="shared" si="1"/>
        <v>0</v>
      </c>
      <c r="N36" s="152">
        <f t="shared" si="2"/>
        <v>0</v>
      </c>
      <c r="O36" s="152">
        <f t="shared" si="3"/>
        <v>0</v>
      </c>
      <c r="P36" s="152">
        <f t="shared" si="4"/>
        <v>0</v>
      </c>
      <c r="Q36" s="152">
        <f t="shared" si="5"/>
        <v>0</v>
      </c>
      <c r="R36" s="152">
        <f t="shared" si="6"/>
        <v>0</v>
      </c>
      <c r="S36" s="152">
        <f t="shared" si="7"/>
        <v>0</v>
      </c>
      <c r="U36" s="152" t="s">
        <v>2910</v>
      </c>
      <c r="V36" s="143" t="s">
        <v>2881</v>
      </c>
    </row>
    <row r="37" spans="1:31" s="84" customFormat="1" x14ac:dyDescent="0.25">
      <c r="A37" s="156">
        <v>1</v>
      </c>
      <c r="B37" s="156">
        <v>2</v>
      </c>
      <c r="C37" s="170" t="s">
        <v>2334</v>
      </c>
      <c r="D37" s="96"/>
      <c r="E37" s="179"/>
      <c r="G37" s="157"/>
      <c r="H37" s="157"/>
      <c r="L37" s="188">
        <f>IF(M37 &gt;= 6,4,IF( M37 &gt;=3,2,1))</f>
        <v>2</v>
      </c>
      <c r="M37" s="87">
        <f t="shared" si="1"/>
        <v>3</v>
      </c>
      <c r="N37" s="152">
        <f t="shared" si="2"/>
        <v>1</v>
      </c>
      <c r="O37" s="170">
        <v>1</v>
      </c>
      <c r="P37" s="170">
        <v>1</v>
      </c>
      <c r="Q37" s="152">
        <f t="shared" si="5"/>
        <v>0</v>
      </c>
      <c r="R37" s="152">
        <f t="shared" si="6"/>
        <v>0</v>
      </c>
      <c r="S37" s="152">
        <f t="shared" si="7"/>
        <v>0</v>
      </c>
      <c r="T37" s="152"/>
      <c r="U37" s="170" t="s">
        <v>2334</v>
      </c>
      <c r="V37" s="131" t="s">
        <v>2334</v>
      </c>
    </row>
    <row r="38" spans="1:31" x14ac:dyDescent="0.25">
      <c r="B38" s="156">
        <f>SUM(B4:B37)</f>
        <v>45</v>
      </c>
      <c r="D38" s="93"/>
      <c r="F38" s="85"/>
      <c r="G38" s="106"/>
      <c r="H38" s="106"/>
      <c r="J38" s="1"/>
    </row>
    <row r="39" spans="1:31" x14ac:dyDescent="0.25">
      <c r="A39" s="84"/>
    </row>
    <row r="40" spans="1:31" x14ac:dyDescent="0.25">
      <c r="A40" s="1">
        <f>SUMPRODUCT(A4:A37,B4:B37)</f>
        <v>45</v>
      </c>
      <c r="B40" s="156"/>
      <c r="C40" s="106"/>
      <c r="E40" s="106"/>
      <c r="F40" s="85"/>
      <c r="H40" s="106"/>
      <c r="J40" s="1"/>
      <c r="K40" s="1"/>
      <c r="L40" s="55">
        <f>SUM(L4:L37)</f>
        <v>45</v>
      </c>
    </row>
    <row r="42" spans="1:31" x14ac:dyDescent="0.25">
      <c r="A42" s="1">
        <f>30-A40</f>
        <v>-15</v>
      </c>
      <c r="B42" s="157" t="s">
        <v>2081</v>
      </c>
      <c r="C42" s="106"/>
    </row>
    <row r="44" spans="1:31" x14ac:dyDescent="0.25">
      <c r="A44" t="s">
        <v>3002</v>
      </c>
    </row>
    <row r="45" spans="1:31" x14ac:dyDescent="0.25">
      <c r="A45" s="156">
        <f>SUM(A4:A37)</f>
        <v>34</v>
      </c>
    </row>
  </sheetData>
  <sortState ref="A4:E37">
    <sortCondition descending="1" ref="A4:A37"/>
  </sortState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7"/>
  <sheetViews>
    <sheetView workbookViewId="0"/>
  </sheetViews>
  <sheetFormatPr defaultRowHeight="15" x14ac:dyDescent="0.25"/>
  <cols>
    <col min="2" max="2" width="13" customWidth="1"/>
  </cols>
  <sheetData>
    <row r="1" spans="1:5" s="152" customFormat="1" x14ac:dyDescent="0.25">
      <c r="A1" s="152">
        <v>2023</v>
      </c>
      <c r="B1" s="152" t="s">
        <v>4</v>
      </c>
      <c r="C1" s="152" t="s">
        <v>2374</v>
      </c>
      <c r="E1" s="152" t="s">
        <v>2986</v>
      </c>
    </row>
    <row r="2" spans="1:5" s="152" customFormat="1" x14ac:dyDescent="0.25">
      <c r="B2" s="152" t="s">
        <v>2552</v>
      </c>
      <c r="C2" s="152" t="s">
        <v>2041</v>
      </c>
      <c r="E2" s="152" t="s">
        <v>2987</v>
      </c>
    </row>
    <row r="3" spans="1:5" s="152" customFormat="1" x14ac:dyDescent="0.25"/>
    <row r="4" spans="1:5" s="152" customFormat="1" x14ac:dyDescent="0.25">
      <c r="A4" s="152">
        <v>2023</v>
      </c>
      <c r="B4" s="152" t="s">
        <v>7</v>
      </c>
      <c r="C4" s="152" t="s">
        <v>2881</v>
      </c>
      <c r="E4" s="152" t="s">
        <v>2988</v>
      </c>
    </row>
    <row r="5" spans="1:5" s="152" customFormat="1" x14ac:dyDescent="0.25">
      <c r="B5" s="152" t="s">
        <v>2552</v>
      </c>
      <c r="C5" s="152" t="s">
        <v>2380</v>
      </c>
      <c r="E5" s="152" t="s">
        <v>2989</v>
      </c>
    </row>
    <row r="6" spans="1:5" s="152" customFormat="1" x14ac:dyDescent="0.25"/>
    <row r="7" spans="1:5" s="84" customFormat="1" x14ac:dyDescent="0.25">
      <c r="A7" s="84">
        <v>2022</v>
      </c>
      <c r="B7" s="84" t="s">
        <v>2540</v>
      </c>
      <c r="C7" s="84" t="s">
        <v>2553</v>
      </c>
      <c r="E7" s="84" t="s">
        <v>2991</v>
      </c>
    </row>
    <row r="8" spans="1:5" s="84" customFormat="1" x14ac:dyDescent="0.25">
      <c r="B8" s="84" t="s">
        <v>2552</v>
      </c>
      <c r="C8" s="84" t="s">
        <v>2554</v>
      </c>
      <c r="E8" s="84" t="s">
        <v>2990</v>
      </c>
    </row>
    <row r="9" spans="1:5" s="84" customFormat="1" x14ac:dyDescent="0.25"/>
    <row r="10" spans="1:5" s="84" customFormat="1" x14ac:dyDescent="0.25">
      <c r="A10" s="84">
        <v>2022</v>
      </c>
      <c r="B10" s="84" t="s">
        <v>1556</v>
      </c>
      <c r="C10" s="116" t="s">
        <v>2334</v>
      </c>
      <c r="E10" s="84" t="s">
        <v>2992</v>
      </c>
    </row>
    <row r="11" spans="1:5" s="84" customFormat="1" x14ac:dyDescent="0.25">
      <c r="B11" s="84" t="s">
        <v>2552</v>
      </c>
      <c r="C11" s="116" t="s">
        <v>2035</v>
      </c>
      <c r="E11" s="84" t="s">
        <v>3000</v>
      </c>
    </row>
    <row r="12" spans="1:5" s="84" customFormat="1" x14ac:dyDescent="0.25">
      <c r="C12" s="84" t="s">
        <v>2445</v>
      </c>
      <c r="E12" s="84" t="s">
        <v>3000</v>
      </c>
    </row>
    <row r="13" spans="1:5" s="84" customFormat="1" x14ac:dyDescent="0.25"/>
    <row r="14" spans="1:5" s="84" customFormat="1" x14ac:dyDescent="0.25">
      <c r="A14" s="84">
        <v>2022</v>
      </c>
      <c r="B14" s="84" t="s">
        <v>2552</v>
      </c>
      <c r="C14" s="116" t="s">
        <v>978</v>
      </c>
      <c r="E14" s="84" t="s">
        <v>2994</v>
      </c>
    </row>
    <row r="15" spans="1:5" s="84" customFormat="1" x14ac:dyDescent="0.25">
      <c r="C15" s="84" t="s">
        <v>2036</v>
      </c>
      <c r="E15" s="84" t="s">
        <v>2993</v>
      </c>
    </row>
    <row r="16" spans="1:5" s="84" customFormat="1" x14ac:dyDescent="0.25">
      <c r="B16" s="84" t="s">
        <v>2555</v>
      </c>
      <c r="C16" s="116" t="s">
        <v>1926</v>
      </c>
      <c r="E16" s="84" t="s">
        <v>2992</v>
      </c>
    </row>
    <row r="17" spans="1:5" s="84" customFormat="1" x14ac:dyDescent="0.25"/>
    <row r="18" spans="1:5" s="84" customFormat="1" x14ac:dyDescent="0.25">
      <c r="A18" s="84">
        <v>2021</v>
      </c>
      <c r="B18" s="84" t="s">
        <v>2068</v>
      </c>
    </row>
    <row r="19" spans="1:5" s="84" customFormat="1" x14ac:dyDescent="0.25"/>
    <row r="20" spans="1:5" s="84" customFormat="1" x14ac:dyDescent="0.25">
      <c r="A20" s="84">
        <v>2020</v>
      </c>
      <c r="B20" s="84" t="s">
        <v>4</v>
      </c>
      <c r="C20" s="116" t="s">
        <v>1137</v>
      </c>
      <c r="E20" s="84" t="s">
        <v>2995</v>
      </c>
    </row>
    <row r="21" spans="1:5" s="84" customFormat="1" x14ac:dyDescent="0.25">
      <c r="B21" s="84" t="s">
        <v>15</v>
      </c>
      <c r="C21" s="116" t="s">
        <v>1726</v>
      </c>
      <c r="E21" s="84" t="s">
        <v>2996</v>
      </c>
    </row>
    <row r="22" spans="1:5" s="84" customFormat="1" x14ac:dyDescent="0.25"/>
    <row r="23" spans="1:5" s="84" customFormat="1" x14ac:dyDescent="0.25">
      <c r="A23" s="84">
        <v>2020</v>
      </c>
      <c r="B23" s="84" t="s">
        <v>1556</v>
      </c>
      <c r="C23" s="78" t="s">
        <v>1615</v>
      </c>
      <c r="E23" s="84" t="s">
        <v>2998</v>
      </c>
    </row>
    <row r="24" spans="1:5" s="84" customFormat="1" x14ac:dyDescent="0.25">
      <c r="B24" s="84" t="s">
        <v>1768</v>
      </c>
      <c r="C24" s="116" t="s">
        <v>1818</v>
      </c>
      <c r="E24" s="84" t="s">
        <v>2997</v>
      </c>
    </row>
    <row r="25" spans="1:5" s="84" customFormat="1" x14ac:dyDescent="0.25"/>
    <row r="26" spans="1:5" s="84" customFormat="1" x14ac:dyDescent="0.25">
      <c r="A26" s="84">
        <v>2020</v>
      </c>
      <c r="B26" s="84" t="s">
        <v>13</v>
      </c>
      <c r="C26" s="116" t="s">
        <v>2032</v>
      </c>
      <c r="E26" s="84" t="s">
        <v>2999</v>
      </c>
    </row>
    <row r="27" spans="1:5" s="84" customFormat="1" x14ac:dyDescent="0.25">
      <c r="B27" s="84" t="s">
        <v>7</v>
      </c>
      <c r="C27" s="84" t="s">
        <v>997</v>
      </c>
    </row>
    <row r="28" spans="1:5" s="84" customFormat="1" x14ac:dyDescent="0.25">
      <c r="C28" s="84" t="s">
        <v>1386</v>
      </c>
    </row>
    <row r="29" spans="1:5" x14ac:dyDescent="0.25">
      <c r="A29">
        <v>2019</v>
      </c>
      <c r="B29" t="s">
        <v>2068</v>
      </c>
    </row>
    <row r="30" spans="1:5" x14ac:dyDescent="0.25">
      <c r="A30">
        <v>2018</v>
      </c>
      <c r="B30" t="s">
        <v>2068</v>
      </c>
    </row>
    <row r="32" spans="1:5" x14ac:dyDescent="0.25">
      <c r="A32" s="17">
        <v>2017</v>
      </c>
      <c r="B32" s="17" t="s">
        <v>1556</v>
      </c>
      <c r="C32" s="17" t="s">
        <v>1640</v>
      </c>
      <c r="D32" s="17"/>
      <c r="E32" t="s">
        <v>2072</v>
      </c>
    </row>
    <row r="33" spans="1:5" x14ac:dyDescent="0.25">
      <c r="A33" s="17"/>
      <c r="B33" s="17" t="s">
        <v>10</v>
      </c>
      <c r="C33" s="17" t="s">
        <v>985</v>
      </c>
      <c r="D33" s="17"/>
    </row>
    <row r="34" spans="1:5" x14ac:dyDescent="0.25">
      <c r="A34" s="30"/>
      <c r="B34" s="30"/>
      <c r="C34" s="30"/>
      <c r="D34" s="30"/>
    </row>
    <row r="35" spans="1:5" x14ac:dyDescent="0.25">
      <c r="A35" s="17">
        <v>2017</v>
      </c>
      <c r="B35" s="17" t="s">
        <v>15</v>
      </c>
      <c r="C35" s="17" t="s">
        <v>1132</v>
      </c>
      <c r="D35" s="30"/>
      <c r="E35" t="s">
        <v>2074</v>
      </c>
    </row>
    <row r="36" spans="1:5" x14ac:dyDescent="0.25">
      <c r="A36" s="17"/>
      <c r="B36" s="17" t="s">
        <v>4</v>
      </c>
      <c r="C36" s="17" t="s">
        <v>1169</v>
      </c>
      <c r="D36" s="30"/>
      <c r="E36" t="s">
        <v>2073</v>
      </c>
    </row>
    <row r="37" spans="1:5" x14ac:dyDescent="0.25">
      <c r="A37" s="30"/>
      <c r="B37" s="30"/>
      <c r="C37" s="30"/>
      <c r="D37" s="30"/>
    </row>
    <row r="38" spans="1:5" x14ac:dyDescent="0.25">
      <c r="A38" s="17">
        <v>2016</v>
      </c>
      <c r="B38" s="17" t="s">
        <v>6</v>
      </c>
      <c r="C38" s="17" t="s">
        <v>1304</v>
      </c>
      <c r="D38" s="30"/>
      <c r="E38" t="s">
        <v>2075</v>
      </c>
    </row>
    <row r="39" spans="1:5" x14ac:dyDescent="0.25">
      <c r="A39" s="17"/>
      <c r="B39" s="17" t="s">
        <v>1883</v>
      </c>
      <c r="C39" s="17" t="s">
        <v>2069</v>
      </c>
      <c r="D39" s="30"/>
    </row>
    <row r="40" spans="1:5" x14ac:dyDescent="0.25">
      <c r="A40" s="30"/>
      <c r="B40" s="30"/>
      <c r="C40" s="30"/>
      <c r="D40" s="30"/>
    </row>
    <row r="41" spans="1:5" x14ac:dyDescent="0.25">
      <c r="A41" s="17">
        <v>2015</v>
      </c>
      <c r="B41" s="17" t="s">
        <v>10</v>
      </c>
      <c r="C41" s="17" t="s">
        <v>1930</v>
      </c>
      <c r="D41" s="17"/>
      <c r="E41" t="s">
        <v>2080</v>
      </c>
    </row>
    <row r="42" spans="1:5" x14ac:dyDescent="0.25">
      <c r="A42" s="17"/>
      <c r="B42" s="17"/>
      <c r="C42" s="17" t="s">
        <v>2070</v>
      </c>
      <c r="D42" s="17"/>
    </row>
    <row r="43" spans="1:5" x14ac:dyDescent="0.25">
      <c r="A43" s="17"/>
      <c r="B43" s="17"/>
      <c r="C43" s="17" t="s">
        <v>1953</v>
      </c>
      <c r="D43" s="17"/>
    </row>
    <row r="44" spans="1:5" x14ac:dyDescent="0.25">
      <c r="A44" s="17"/>
      <c r="B44" s="17"/>
      <c r="C44" s="17" t="s">
        <v>1958</v>
      </c>
      <c r="D44" s="17"/>
    </row>
    <row r="45" spans="1:5" x14ac:dyDescent="0.25">
      <c r="A45" s="33"/>
      <c r="B45" s="17" t="s">
        <v>1883</v>
      </c>
      <c r="C45" s="17" t="s">
        <v>1966</v>
      </c>
      <c r="D45" s="33"/>
      <c r="E45" t="s">
        <v>2079</v>
      </c>
    </row>
    <row r="46" spans="1:5" x14ac:dyDescent="0.25">
      <c r="A46" s="33"/>
      <c r="B46" s="17"/>
      <c r="C46" s="17" t="s">
        <v>1554</v>
      </c>
      <c r="D46" s="33"/>
    </row>
    <row r="47" spans="1:5" x14ac:dyDescent="0.25">
      <c r="A47" s="33"/>
      <c r="B47" s="33"/>
      <c r="C47" s="33"/>
      <c r="D47" s="33"/>
    </row>
    <row r="48" spans="1:5" x14ac:dyDescent="0.25">
      <c r="A48" s="17">
        <v>2014</v>
      </c>
      <c r="B48" s="17" t="s">
        <v>6</v>
      </c>
      <c r="C48" s="17" t="s">
        <v>1288</v>
      </c>
      <c r="D48" s="17"/>
      <c r="E48" t="s">
        <v>2076</v>
      </c>
    </row>
    <row r="49" spans="1:5" x14ac:dyDescent="0.25">
      <c r="A49" s="17"/>
      <c r="B49" s="17"/>
      <c r="C49" s="17" t="s">
        <v>1286</v>
      </c>
      <c r="D49" s="17"/>
      <c r="E49" t="s">
        <v>2077</v>
      </c>
    </row>
    <row r="50" spans="1:5" x14ac:dyDescent="0.25">
      <c r="A50" s="17"/>
      <c r="B50" s="17" t="s">
        <v>15</v>
      </c>
      <c r="C50" s="17" t="s">
        <v>2071</v>
      </c>
      <c r="D50" s="17"/>
    </row>
    <row r="51" spans="1:5" x14ac:dyDescent="0.25">
      <c r="A51" s="17"/>
      <c r="B51" s="17"/>
      <c r="C51" s="17" t="s">
        <v>1265</v>
      </c>
      <c r="D51" s="17"/>
    </row>
    <row r="52" spans="1:5" x14ac:dyDescent="0.25">
      <c r="A52" s="33"/>
      <c r="B52" s="33"/>
      <c r="C52" s="33"/>
      <c r="D52" s="33"/>
    </row>
    <row r="53" spans="1:5" x14ac:dyDescent="0.25">
      <c r="A53" s="17">
        <v>2014</v>
      </c>
      <c r="B53" s="17" t="s">
        <v>1768</v>
      </c>
      <c r="C53" s="17" t="s">
        <v>1874</v>
      </c>
      <c r="D53" s="33"/>
      <c r="E53" t="s">
        <v>2072</v>
      </c>
    </row>
    <row r="54" spans="1:5" x14ac:dyDescent="0.25">
      <c r="A54" s="17"/>
      <c r="B54" s="17" t="s">
        <v>1987</v>
      </c>
      <c r="C54" s="17" t="s">
        <v>1858</v>
      </c>
      <c r="D54" s="33"/>
    </row>
    <row r="55" spans="1:5" x14ac:dyDescent="0.25">
      <c r="A55" s="33"/>
      <c r="B55" s="33"/>
      <c r="C55" s="33"/>
      <c r="D55" s="33"/>
    </row>
    <row r="56" spans="1:5" x14ac:dyDescent="0.25">
      <c r="A56" s="17">
        <v>2014</v>
      </c>
      <c r="B56" s="17" t="s">
        <v>1556</v>
      </c>
      <c r="C56" s="17" t="s">
        <v>1271</v>
      </c>
      <c r="D56" s="33"/>
    </row>
    <row r="57" spans="1:5" x14ac:dyDescent="0.25">
      <c r="A57" s="17"/>
      <c r="B57" s="17" t="s">
        <v>6</v>
      </c>
      <c r="C57" s="17" t="s">
        <v>1325</v>
      </c>
      <c r="D57" s="33"/>
      <c r="E57" t="s">
        <v>2078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0"/>
  <sheetViews>
    <sheetView topLeftCell="A137" workbookViewId="0">
      <selection activeCell="C139" sqref="C139:C171"/>
    </sheetView>
  </sheetViews>
  <sheetFormatPr defaultRowHeight="15" x14ac:dyDescent="0.25"/>
  <cols>
    <col min="1" max="1" width="21.140625" style="152" customWidth="1"/>
    <col min="2" max="2" width="9.140625" style="78"/>
    <col min="3" max="3" width="20" style="78" customWidth="1"/>
    <col min="4" max="4" width="9.140625" style="78"/>
  </cols>
  <sheetData>
    <row r="1" spans="1:5" x14ac:dyDescent="0.25">
      <c r="A1" s="152" t="s">
        <v>4</v>
      </c>
      <c r="B1" s="165" t="s">
        <v>2346</v>
      </c>
      <c r="C1" s="165" t="str">
        <f>D1</f>
        <v>Nolan Jones</v>
      </c>
      <c r="D1" s="166" t="s">
        <v>2882</v>
      </c>
      <c r="E1" s="157"/>
    </row>
    <row r="2" spans="1:5" x14ac:dyDescent="0.25">
      <c r="A2" s="152" t="s">
        <v>4</v>
      </c>
      <c r="B2" s="165" t="s">
        <v>2347</v>
      </c>
      <c r="C2" s="165" t="str">
        <f t="shared" ref="C2:C65" si="0">D2</f>
        <v>Marcus Semien</v>
      </c>
      <c r="D2" s="166" t="s">
        <v>1726</v>
      </c>
      <c r="E2" s="157"/>
    </row>
    <row r="3" spans="1:5" x14ac:dyDescent="0.25">
      <c r="A3" s="152" t="s">
        <v>4</v>
      </c>
      <c r="B3" s="165" t="s">
        <v>2348</v>
      </c>
      <c r="C3" s="165" t="str">
        <f t="shared" si="0"/>
        <v>Rafael Devers</v>
      </c>
      <c r="D3" s="166" t="s">
        <v>2041</v>
      </c>
      <c r="E3" s="157"/>
    </row>
    <row r="4" spans="1:5" x14ac:dyDescent="0.25">
      <c r="A4" s="152" t="s">
        <v>4</v>
      </c>
      <c r="B4" s="165" t="s">
        <v>2355</v>
      </c>
      <c r="C4" s="165" t="str">
        <f t="shared" si="0"/>
        <v>Riley Greene</v>
      </c>
      <c r="D4" s="166" t="s">
        <v>2889</v>
      </c>
      <c r="E4" s="157"/>
    </row>
    <row r="5" spans="1:5" x14ac:dyDescent="0.25">
      <c r="A5" s="152" t="s">
        <v>4</v>
      </c>
      <c r="B5" s="165" t="s">
        <v>2355</v>
      </c>
      <c r="C5" s="165" t="str">
        <f t="shared" si="0"/>
        <v>Dansby Swanson</v>
      </c>
      <c r="D5" s="166" t="s">
        <v>1618</v>
      </c>
      <c r="E5" s="157"/>
    </row>
    <row r="6" spans="1:5" x14ac:dyDescent="0.25">
      <c r="A6" s="152" t="s">
        <v>4</v>
      </c>
      <c r="B6" s="165" t="s">
        <v>2355</v>
      </c>
      <c r="C6" s="165" t="str">
        <f t="shared" si="0"/>
        <v>Ryan McMahon</v>
      </c>
      <c r="D6" s="166" t="s">
        <v>1084</v>
      </c>
      <c r="E6" s="157"/>
    </row>
    <row r="7" spans="1:5" x14ac:dyDescent="0.25">
      <c r="A7" s="152" t="s">
        <v>4</v>
      </c>
      <c r="B7" s="165" t="s">
        <v>2355</v>
      </c>
      <c r="C7" s="165" t="str">
        <f t="shared" si="0"/>
        <v>Tommy Pham</v>
      </c>
      <c r="D7" s="166" t="s">
        <v>1615</v>
      </c>
      <c r="E7" s="157"/>
    </row>
    <row r="8" spans="1:5" x14ac:dyDescent="0.25">
      <c r="A8" s="152" t="s">
        <v>4</v>
      </c>
      <c r="B8" s="165" t="s">
        <v>2355</v>
      </c>
      <c r="C8" s="165" t="str">
        <f t="shared" si="0"/>
        <v>Justin Steele</v>
      </c>
      <c r="D8" s="166" t="s">
        <v>2891</v>
      </c>
      <c r="E8" s="157"/>
    </row>
    <row r="9" spans="1:5" x14ac:dyDescent="0.25">
      <c r="A9" s="152" t="s">
        <v>4</v>
      </c>
      <c r="B9" s="165" t="s">
        <v>2355</v>
      </c>
      <c r="C9" s="165" t="str">
        <f t="shared" si="0"/>
        <v>José Berríos</v>
      </c>
      <c r="D9" s="166" t="s">
        <v>1492</v>
      </c>
      <c r="E9" s="157"/>
    </row>
    <row r="10" spans="1:5" x14ac:dyDescent="0.25">
      <c r="A10" s="152" t="s">
        <v>4</v>
      </c>
      <c r="B10" s="165" t="s">
        <v>2355</v>
      </c>
      <c r="C10" s="165" t="str">
        <f t="shared" si="0"/>
        <v>Kevin Gausman</v>
      </c>
      <c r="D10" s="166" t="s">
        <v>1009</v>
      </c>
      <c r="E10" s="157"/>
    </row>
    <row r="11" spans="1:5" x14ac:dyDescent="0.25">
      <c r="A11" s="152" t="s">
        <v>4</v>
      </c>
      <c r="B11" s="165" t="s">
        <v>2355</v>
      </c>
      <c r="C11" s="165" t="str">
        <f t="shared" si="0"/>
        <v>Brandon Woodruff</v>
      </c>
      <c r="D11" s="166" t="s">
        <v>1209</v>
      </c>
      <c r="E11" s="157"/>
    </row>
    <row r="12" spans="1:5" x14ac:dyDescent="0.25">
      <c r="A12" s="152" t="s">
        <v>4</v>
      </c>
      <c r="B12" s="165" t="s">
        <v>2355</v>
      </c>
      <c r="C12" s="165" t="str">
        <f t="shared" si="0"/>
        <v>Devin Williams</v>
      </c>
      <c r="D12" s="166" t="s">
        <v>2085</v>
      </c>
      <c r="E12" s="157"/>
    </row>
    <row r="13" spans="1:5" x14ac:dyDescent="0.25">
      <c r="A13" s="152" t="s">
        <v>4</v>
      </c>
      <c r="B13" s="165" t="s">
        <v>2355</v>
      </c>
      <c r="C13" s="165" t="str">
        <f t="shared" si="0"/>
        <v>Matt Strahm</v>
      </c>
      <c r="D13" s="166" t="s">
        <v>2892</v>
      </c>
      <c r="E13" s="157"/>
    </row>
    <row r="14" spans="1:5" x14ac:dyDescent="0.25">
      <c r="A14" s="152" t="s">
        <v>4</v>
      </c>
      <c r="B14" s="165" t="s">
        <v>2355</v>
      </c>
      <c r="C14" s="165" t="str">
        <f t="shared" si="0"/>
        <v>Matt Manning</v>
      </c>
      <c r="D14" s="166" t="s">
        <v>2506</v>
      </c>
      <c r="E14" s="157"/>
    </row>
    <row r="15" spans="1:5" x14ac:dyDescent="0.25">
      <c r="A15" s="152" t="s">
        <v>4</v>
      </c>
      <c r="B15" s="165" t="s">
        <v>2355</v>
      </c>
      <c r="C15" s="165" t="str">
        <f t="shared" si="0"/>
        <v>Joel Payamps</v>
      </c>
      <c r="D15" s="166" t="s">
        <v>2893</v>
      </c>
      <c r="E15" s="157"/>
    </row>
    <row r="16" spans="1:5" x14ac:dyDescent="0.25">
      <c r="A16" s="152" t="s">
        <v>4</v>
      </c>
      <c r="B16" s="165" t="s">
        <v>2358</v>
      </c>
      <c r="C16" s="165" t="str">
        <f t="shared" si="0"/>
        <v>Jonah Heim</v>
      </c>
      <c r="D16" s="166" t="s">
        <v>2504</v>
      </c>
      <c r="E16" s="157"/>
    </row>
    <row r="17" spans="1:5" x14ac:dyDescent="0.25">
      <c r="A17" s="152" t="s">
        <v>4</v>
      </c>
      <c r="B17" s="165" t="s">
        <v>2351</v>
      </c>
      <c r="C17" s="165" t="str">
        <f t="shared" si="0"/>
        <v>Jake Fraley</v>
      </c>
      <c r="D17" s="166" t="s">
        <v>2883</v>
      </c>
      <c r="E17" s="157"/>
    </row>
    <row r="18" spans="1:5" x14ac:dyDescent="0.25">
      <c r="A18" s="152" t="s">
        <v>4</v>
      </c>
      <c r="B18" s="165" t="s">
        <v>2356</v>
      </c>
      <c r="C18" s="165" t="str">
        <f t="shared" si="0"/>
        <v>Henry Davis</v>
      </c>
      <c r="D18" s="166" t="s">
        <v>2890</v>
      </c>
      <c r="E18" s="157"/>
    </row>
    <row r="19" spans="1:5" x14ac:dyDescent="0.25">
      <c r="A19" s="152" t="s">
        <v>4</v>
      </c>
      <c r="B19" s="165" t="s">
        <v>2356</v>
      </c>
      <c r="C19" s="165" t="str">
        <f t="shared" si="0"/>
        <v>Matt Chapman</v>
      </c>
      <c r="D19" s="166" t="s">
        <v>1136</v>
      </c>
      <c r="E19" s="157"/>
    </row>
    <row r="20" spans="1:5" x14ac:dyDescent="0.25">
      <c r="A20" s="152" t="s">
        <v>4</v>
      </c>
      <c r="B20" s="165" t="s">
        <v>2356</v>
      </c>
      <c r="C20" s="165" t="str">
        <f t="shared" si="0"/>
        <v>Jeffrey Springs</v>
      </c>
      <c r="D20" s="166" t="s">
        <v>2489</v>
      </c>
      <c r="E20" s="157"/>
    </row>
    <row r="21" spans="1:5" x14ac:dyDescent="0.25">
      <c r="A21" s="152" t="s">
        <v>4</v>
      </c>
      <c r="B21" s="165" t="s">
        <v>2350</v>
      </c>
      <c r="C21" s="165" t="str">
        <f t="shared" si="0"/>
        <v>Marcell Ozuna</v>
      </c>
      <c r="D21" s="166" t="s">
        <v>1608</v>
      </c>
      <c r="E21" s="157"/>
    </row>
    <row r="22" spans="1:5" x14ac:dyDescent="0.25">
      <c r="A22" s="152" t="s">
        <v>4</v>
      </c>
      <c r="B22" s="165" t="s">
        <v>2354</v>
      </c>
      <c r="C22" s="165" t="str">
        <f t="shared" si="0"/>
        <v>Josh Hader</v>
      </c>
      <c r="D22" s="166" t="s">
        <v>1148</v>
      </c>
      <c r="E22" s="157"/>
    </row>
    <row r="23" spans="1:5" x14ac:dyDescent="0.25">
      <c r="A23" s="152" t="s">
        <v>4</v>
      </c>
      <c r="B23" s="165" t="s">
        <v>2354</v>
      </c>
      <c r="C23" s="165" t="str">
        <f t="shared" si="0"/>
        <v>Camilo Doval</v>
      </c>
      <c r="D23" s="166" t="s">
        <v>2485</v>
      </c>
      <c r="E23" s="157"/>
    </row>
    <row r="24" spans="1:5" x14ac:dyDescent="0.25">
      <c r="A24" s="152" t="s">
        <v>4</v>
      </c>
      <c r="B24" s="165" t="s">
        <v>2354</v>
      </c>
      <c r="C24" s="165" t="str">
        <f t="shared" si="0"/>
        <v>Cole Ragans</v>
      </c>
      <c r="D24" s="166" t="s">
        <v>2886</v>
      </c>
      <c r="E24" s="157"/>
    </row>
    <row r="25" spans="1:5" x14ac:dyDescent="0.25">
      <c r="A25" s="152" t="s">
        <v>4</v>
      </c>
      <c r="B25" s="165" t="s">
        <v>2354</v>
      </c>
      <c r="C25" s="165" t="str">
        <f t="shared" si="0"/>
        <v>Hunter Harvey</v>
      </c>
      <c r="D25" s="166" t="s">
        <v>2887</v>
      </c>
      <c r="E25" s="157"/>
    </row>
    <row r="26" spans="1:5" x14ac:dyDescent="0.25">
      <c r="A26" s="152" t="s">
        <v>4</v>
      </c>
      <c r="B26" s="165" t="s">
        <v>2354</v>
      </c>
      <c r="C26" s="165" t="str">
        <f t="shared" si="0"/>
        <v>Merrill Kelly</v>
      </c>
      <c r="D26" s="166" t="s">
        <v>2331</v>
      </c>
      <c r="E26" s="157"/>
    </row>
    <row r="27" spans="1:5" x14ac:dyDescent="0.25">
      <c r="A27" s="152" t="s">
        <v>4</v>
      </c>
      <c r="B27" s="165" t="s">
        <v>2354</v>
      </c>
      <c r="C27" s="165" t="str">
        <f t="shared" si="0"/>
        <v>Johan Oviedo</v>
      </c>
      <c r="D27" s="166" t="s">
        <v>2888</v>
      </c>
      <c r="E27" s="157"/>
    </row>
    <row r="28" spans="1:5" x14ac:dyDescent="0.25">
      <c r="A28" s="152" t="s">
        <v>4</v>
      </c>
      <c r="B28" s="165" t="s">
        <v>2354</v>
      </c>
      <c r="C28" s="165" t="str">
        <f t="shared" si="0"/>
        <v>Mike Clevinger</v>
      </c>
      <c r="D28" s="166" t="s">
        <v>1147</v>
      </c>
      <c r="E28" s="157"/>
    </row>
    <row r="29" spans="1:5" x14ac:dyDescent="0.25">
      <c r="A29" s="152" t="s">
        <v>4</v>
      </c>
      <c r="B29" s="165" t="s">
        <v>2354</v>
      </c>
      <c r="C29" s="165" t="str">
        <f t="shared" si="0"/>
        <v>Sonny Gray</v>
      </c>
      <c r="D29" s="166" t="s">
        <v>1216</v>
      </c>
      <c r="E29" s="157"/>
    </row>
    <row r="30" spans="1:5" x14ac:dyDescent="0.25">
      <c r="A30" s="152" t="s">
        <v>4</v>
      </c>
      <c r="B30" s="165" t="s">
        <v>2354</v>
      </c>
      <c r="C30" s="165" t="str">
        <f t="shared" si="0"/>
        <v>Aaron Civale</v>
      </c>
      <c r="D30" s="166" t="s">
        <v>2284</v>
      </c>
      <c r="E30" s="157"/>
    </row>
    <row r="31" spans="1:5" x14ac:dyDescent="0.25">
      <c r="A31" s="152" t="s">
        <v>4</v>
      </c>
      <c r="B31" s="165" t="s">
        <v>2352</v>
      </c>
      <c r="C31" s="165" t="str">
        <f t="shared" si="0"/>
        <v>Josh Lowe</v>
      </c>
      <c r="D31" s="166" t="s">
        <v>2884</v>
      </c>
      <c r="E31" s="157"/>
    </row>
    <row r="32" spans="1:5" x14ac:dyDescent="0.25">
      <c r="A32" s="152" t="s">
        <v>4</v>
      </c>
      <c r="B32" s="165" t="s">
        <v>2349</v>
      </c>
      <c r="C32" s="165" t="str">
        <f t="shared" si="0"/>
        <v>Jeremy Peña</v>
      </c>
      <c r="D32" s="166" t="s">
        <v>2503</v>
      </c>
      <c r="E32" s="157"/>
    </row>
    <row r="33" spans="1:5" x14ac:dyDescent="0.25">
      <c r="A33" s="152" t="s">
        <v>4</v>
      </c>
      <c r="B33" s="165" t="s">
        <v>2353</v>
      </c>
      <c r="C33" s="165" t="str">
        <f t="shared" si="0"/>
        <v>Spencer Steer</v>
      </c>
      <c r="D33" s="166" t="s">
        <v>2885</v>
      </c>
      <c r="E33" s="157"/>
    </row>
    <row r="35" spans="1:5" x14ac:dyDescent="0.25">
      <c r="A35" s="152" t="s">
        <v>2903</v>
      </c>
      <c r="B35" s="165" t="s">
        <v>2346</v>
      </c>
      <c r="C35" s="165" t="str">
        <f t="shared" si="0"/>
        <v>Christian Walker</v>
      </c>
      <c r="D35" s="166" t="s">
        <v>1659</v>
      </c>
    </row>
    <row r="36" spans="1:5" x14ac:dyDescent="0.25">
      <c r="A36" s="152" t="s">
        <v>2903</v>
      </c>
      <c r="B36" s="165" t="s">
        <v>2347</v>
      </c>
      <c r="C36" s="165" t="str">
        <f t="shared" si="0"/>
        <v>Max Muncy</v>
      </c>
      <c r="D36" s="166" t="s">
        <v>1137</v>
      </c>
    </row>
    <row r="37" spans="1:5" x14ac:dyDescent="0.25">
      <c r="A37" s="152" t="s">
        <v>2903</v>
      </c>
      <c r="B37" s="165" t="s">
        <v>2348</v>
      </c>
      <c r="C37" s="165" t="str">
        <f t="shared" si="0"/>
        <v>Jake Burger</v>
      </c>
      <c r="D37" s="166" t="s">
        <v>2895</v>
      </c>
    </row>
    <row r="38" spans="1:5" x14ac:dyDescent="0.25">
      <c r="A38" s="152" t="s">
        <v>2903</v>
      </c>
      <c r="B38" s="165" t="s">
        <v>2355</v>
      </c>
      <c r="C38" s="165" t="str">
        <f t="shared" si="0"/>
        <v>Elly De La Cruz</v>
      </c>
      <c r="D38" s="166" t="s">
        <v>2898</v>
      </c>
    </row>
    <row r="39" spans="1:5" x14ac:dyDescent="0.25">
      <c r="A39" s="152" t="s">
        <v>2903</v>
      </c>
      <c r="B39" s="165" t="s">
        <v>2355</v>
      </c>
      <c r="C39" s="165" t="str">
        <f t="shared" si="0"/>
        <v>Ha-Seong Kim</v>
      </c>
      <c r="D39" s="166" t="s">
        <v>2899</v>
      </c>
    </row>
    <row r="40" spans="1:5" x14ac:dyDescent="0.25">
      <c r="A40" s="152" t="s">
        <v>2903</v>
      </c>
      <c r="B40" s="165" t="s">
        <v>2355</v>
      </c>
      <c r="C40" s="165" t="str">
        <f t="shared" si="0"/>
        <v>Andrew Benintendi</v>
      </c>
      <c r="D40" s="166" t="s">
        <v>2020</v>
      </c>
    </row>
    <row r="41" spans="1:5" x14ac:dyDescent="0.25">
      <c r="A41" s="152" t="s">
        <v>2903</v>
      </c>
      <c r="B41" s="165" t="s">
        <v>2355</v>
      </c>
      <c r="C41" s="165" t="str">
        <f t="shared" si="0"/>
        <v>Adley Rutschman</v>
      </c>
      <c r="D41" s="166" t="s">
        <v>2900</v>
      </c>
    </row>
    <row r="42" spans="1:5" x14ac:dyDescent="0.25">
      <c r="A42" s="152" t="s">
        <v>2903</v>
      </c>
      <c r="B42" s="165" t="s">
        <v>2355</v>
      </c>
      <c r="C42" s="165" t="str">
        <f t="shared" si="0"/>
        <v>Adam Frazier</v>
      </c>
      <c r="D42" s="166" t="s">
        <v>2401</v>
      </c>
    </row>
    <row r="43" spans="1:5" x14ac:dyDescent="0.25">
      <c r="A43" s="152" t="s">
        <v>2903</v>
      </c>
      <c r="B43" s="165" t="s">
        <v>2355</v>
      </c>
      <c r="C43" s="165" t="str">
        <f t="shared" si="0"/>
        <v>Ty France</v>
      </c>
      <c r="D43" s="166" t="s">
        <v>2310</v>
      </c>
    </row>
    <row r="44" spans="1:5" x14ac:dyDescent="0.25">
      <c r="A44" s="152" t="s">
        <v>2903</v>
      </c>
      <c r="B44" s="165" t="s">
        <v>2355</v>
      </c>
      <c r="C44" s="165" t="str">
        <f t="shared" si="0"/>
        <v>Chris Taylor</v>
      </c>
      <c r="D44" s="166" t="s">
        <v>1942</v>
      </c>
    </row>
    <row r="45" spans="1:5" x14ac:dyDescent="0.25">
      <c r="A45" s="152" t="s">
        <v>2903</v>
      </c>
      <c r="B45" s="165" t="s">
        <v>2355</v>
      </c>
      <c r="C45" s="165" t="str">
        <f t="shared" si="0"/>
        <v>Christopher Morel</v>
      </c>
      <c r="D45" s="166" t="s">
        <v>2664</v>
      </c>
    </row>
    <row r="46" spans="1:5" x14ac:dyDescent="0.25">
      <c r="A46" s="152" t="s">
        <v>2903</v>
      </c>
      <c r="B46" s="165" t="s">
        <v>2355</v>
      </c>
      <c r="C46" s="165" t="str">
        <f t="shared" si="0"/>
        <v>Willi Castro</v>
      </c>
      <c r="D46" s="166" t="s">
        <v>2901</v>
      </c>
    </row>
    <row r="47" spans="1:5" x14ac:dyDescent="0.25">
      <c r="A47" s="152" t="s">
        <v>2903</v>
      </c>
      <c r="B47" s="165" t="s">
        <v>2355</v>
      </c>
      <c r="C47" s="165" t="str">
        <f t="shared" si="0"/>
        <v>Zach Eflin</v>
      </c>
      <c r="D47" s="166" t="s">
        <v>2047</v>
      </c>
    </row>
    <row r="48" spans="1:5" x14ac:dyDescent="0.25">
      <c r="A48" s="152" t="s">
        <v>2903</v>
      </c>
      <c r="B48" s="165" t="s">
        <v>2355</v>
      </c>
      <c r="C48" s="165" t="str">
        <f t="shared" si="0"/>
        <v>Josiah Gray</v>
      </c>
      <c r="D48" s="166" t="s">
        <v>2547</v>
      </c>
    </row>
    <row r="49" spans="1:4" x14ac:dyDescent="0.25">
      <c r="A49" s="152" t="s">
        <v>2903</v>
      </c>
      <c r="B49" s="165" t="s">
        <v>2355</v>
      </c>
      <c r="C49" s="165" t="str">
        <f t="shared" si="0"/>
        <v>Lucas Giolito</v>
      </c>
      <c r="D49" s="166" t="s">
        <v>1383</v>
      </c>
    </row>
    <row r="50" spans="1:4" x14ac:dyDescent="0.25">
      <c r="A50" s="152" t="s">
        <v>2903</v>
      </c>
      <c r="B50" s="165" t="s">
        <v>2358</v>
      </c>
      <c r="C50" s="165" t="str">
        <f t="shared" si="0"/>
        <v>Elias Díaz</v>
      </c>
      <c r="D50" s="166" t="s">
        <v>1398</v>
      </c>
    </row>
    <row r="51" spans="1:4" x14ac:dyDescent="0.25">
      <c r="A51" s="152" t="s">
        <v>2903</v>
      </c>
      <c r="B51" s="165" t="s">
        <v>2351</v>
      </c>
      <c r="C51" s="165" t="str">
        <f t="shared" si="0"/>
        <v>Jack Suwinski</v>
      </c>
      <c r="D51" s="166" t="s">
        <v>2896</v>
      </c>
    </row>
    <row r="52" spans="1:4" x14ac:dyDescent="0.25">
      <c r="A52" s="152" t="s">
        <v>2903</v>
      </c>
      <c r="B52" s="165" t="s">
        <v>2356</v>
      </c>
      <c r="C52" s="165" t="str">
        <f t="shared" si="0"/>
        <v>Ross Stripling</v>
      </c>
      <c r="D52" s="166" t="s">
        <v>1932</v>
      </c>
    </row>
    <row r="53" spans="1:4" x14ac:dyDescent="0.25">
      <c r="A53" s="152" t="s">
        <v>2903</v>
      </c>
      <c r="B53" s="165" t="s">
        <v>2356</v>
      </c>
      <c r="C53" s="165" t="str">
        <f t="shared" si="0"/>
        <v>Graham Ashcraft</v>
      </c>
      <c r="D53" s="166" t="s">
        <v>2902</v>
      </c>
    </row>
    <row r="54" spans="1:4" x14ac:dyDescent="0.25">
      <c r="A54" s="152" t="s">
        <v>2903</v>
      </c>
      <c r="B54" s="165" t="s">
        <v>2356</v>
      </c>
      <c r="C54" s="165" t="str">
        <f t="shared" si="0"/>
        <v>Triston McKenzie</v>
      </c>
      <c r="D54" s="166" t="s">
        <v>2139</v>
      </c>
    </row>
    <row r="55" spans="1:4" x14ac:dyDescent="0.25">
      <c r="A55" s="152" t="s">
        <v>2903</v>
      </c>
      <c r="B55" s="165" t="s">
        <v>2350</v>
      </c>
      <c r="C55" s="165" t="str">
        <f t="shared" si="0"/>
        <v>Christian Yelich</v>
      </c>
      <c r="D55" s="166" t="s">
        <v>1256</v>
      </c>
    </row>
    <row r="56" spans="1:4" x14ac:dyDescent="0.25">
      <c r="A56" s="152" t="s">
        <v>2903</v>
      </c>
      <c r="B56" s="165" t="s">
        <v>2354</v>
      </c>
      <c r="C56" s="165" t="str">
        <f t="shared" si="0"/>
        <v>Lance Lynn</v>
      </c>
      <c r="D56" s="166" t="s">
        <v>1738</v>
      </c>
    </row>
    <row r="57" spans="1:4" x14ac:dyDescent="0.25">
      <c r="A57" s="152" t="s">
        <v>2903</v>
      </c>
      <c r="B57" s="165" t="s">
        <v>2354</v>
      </c>
      <c r="C57" s="165" t="str">
        <f t="shared" si="0"/>
        <v>A.J. Minter</v>
      </c>
      <c r="D57" s="166" t="s">
        <v>1403</v>
      </c>
    </row>
    <row r="58" spans="1:4" x14ac:dyDescent="0.25">
      <c r="A58" s="152" t="s">
        <v>2903</v>
      </c>
      <c r="B58" s="165" t="s">
        <v>2354</v>
      </c>
      <c r="C58" s="165" t="str">
        <f t="shared" si="0"/>
        <v>Kyle Bradish</v>
      </c>
      <c r="D58" s="166" t="s">
        <v>2874</v>
      </c>
    </row>
    <row r="59" spans="1:4" x14ac:dyDescent="0.25">
      <c r="A59" s="152" t="s">
        <v>2903</v>
      </c>
      <c r="B59" s="165" t="s">
        <v>2354</v>
      </c>
      <c r="C59" s="165" t="str">
        <f t="shared" si="0"/>
        <v>Aaron Nola</v>
      </c>
      <c r="D59" s="166" t="s">
        <v>1709</v>
      </c>
    </row>
    <row r="60" spans="1:4" x14ac:dyDescent="0.25">
      <c r="A60" s="152" t="s">
        <v>2903</v>
      </c>
      <c r="B60" s="165" t="s">
        <v>2354</v>
      </c>
      <c r="C60" s="165" t="str">
        <f t="shared" si="0"/>
        <v>Jordan Montgomery</v>
      </c>
      <c r="D60" s="166" t="s">
        <v>1629</v>
      </c>
    </row>
    <row r="61" spans="1:4" x14ac:dyDescent="0.25">
      <c r="A61" s="152" t="s">
        <v>2903</v>
      </c>
      <c r="B61" s="165" t="s">
        <v>2354</v>
      </c>
      <c r="C61" s="165" t="str">
        <f t="shared" si="0"/>
        <v>Chris Sale</v>
      </c>
      <c r="D61" s="166" t="s">
        <v>992</v>
      </c>
    </row>
    <row r="62" spans="1:4" x14ac:dyDescent="0.25">
      <c r="A62" s="152" t="s">
        <v>2903</v>
      </c>
      <c r="B62" s="165" t="s">
        <v>2354</v>
      </c>
      <c r="C62" s="165" t="str">
        <f t="shared" si="0"/>
        <v>Paul Sewald</v>
      </c>
      <c r="D62" s="166" t="s">
        <v>2413</v>
      </c>
    </row>
    <row r="63" spans="1:4" x14ac:dyDescent="0.25">
      <c r="A63" s="152" t="s">
        <v>2903</v>
      </c>
      <c r="B63" s="165" t="s">
        <v>2354</v>
      </c>
      <c r="C63" s="165" t="str">
        <f t="shared" si="0"/>
        <v>Nathan Eovaldi</v>
      </c>
      <c r="D63" s="166" t="s">
        <v>1320</v>
      </c>
    </row>
    <row r="64" spans="1:4" x14ac:dyDescent="0.25">
      <c r="A64" s="152" t="s">
        <v>2903</v>
      </c>
      <c r="B64" s="165" t="s">
        <v>2354</v>
      </c>
      <c r="C64" s="165" t="str">
        <f t="shared" si="0"/>
        <v>Bryce Miller</v>
      </c>
      <c r="D64" s="166" t="s">
        <v>2897</v>
      </c>
    </row>
    <row r="65" spans="1:4" x14ac:dyDescent="0.25">
      <c r="A65" s="152" t="s">
        <v>2903</v>
      </c>
      <c r="B65" s="165" t="s">
        <v>2352</v>
      </c>
      <c r="C65" s="165" t="str">
        <f t="shared" si="0"/>
        <v>Josh Naylor</v>
      </c>
      <c r="D65" s="166" t="s">
        <v>2546</v>
      </c>
    </row>
    <row r="66" spans="1:4" x14ac:dyDescent="0.25">
      <c r="A66" s="152" t="s">
        <v>2903</v>
      </c>
      <c r="B66" s="165" t="s">
        <v>2349</v>
      </c>
      <c r="C66" s="165" t="str">
        <f t="shared" ref="C66:C129" si="1">D66</f>
        <v>Bo Bichette</v>
      </c>
      <c r="D66" s="166" t="s">
        <v>1713</v>
      </c>
    </row>
    <row r="67" spans="1:4" x14ac:dyDescent="0.25">
      <c r="A67" s="152" t="s">
        <v>2903</v>
      </c>
      <c r="B67" s="165" t="s">
        <v>2353</v>
      </c>
      <c r="C67" s="165" t="str">
        <f t="shared" si="1"/>
        <v>Bryce Harper</v>
      </c>
      <c r="D67" s="166" t="s">
        <v>1716</v>
      </c>
    </row>
    <row r="68" spans="1:4" x14ac:dyDescent="0.25">
      <c r="C68" s="165"/>
    </row>
    <row r="69" spans="1:4" x14ac:dyDescent="0.25">
      <c r="A69" s="152" t="s">
        <v>2917</v>
      </c>
      <c r="B69" s="185" t="s">
        <v>2346</v>
      </c>
      <c r="C69" s="165" t="str">
        <f t="shared" si="1"/>
        <v>Matt Olson</v>
      </c>
      <c r="D69" s="186" t="s">
        <v>1926</v>
      </c>
    </row>
    <row r="70" spans="1:4" x14ac:dyDescent="0.25">
      <c r="A70" s="152" t="s">
        <v>2917</v>
      </c>
      <c r="B70" s="185" t="s">
        <v>2347</v>
      </c>
      <c r="C70" s="165" t="str">
        <f t="shared" si="1"/>
        <v>Ozzie Albies</v>
      </c>
      <c r="D70" s="186" t="s">
        <v>2040</v>
      </c>
    </row>
    <row r="71" spans="1:4" x14ac:dyDescent="0.25">
      <c r="A71" s="152" t="s">
        <v>2917</v>
      </c>
      <c r="B71" s="185" t="s">
        <v>2348</v>
      </c>
      <c r="C71" s="165" t="str">
        <f t="shared" si="1"/>
        <v>Jon Berti</v>
      </c>
      <c r="D71" s="186" t="s">
        <v>2904</v>
      </c>
    </row>
    <row r="72" spans="1:4" x14ac:dyDescent="0.25">
      <c r="A72" s="152" t="s">
        <v>2917</v>
      </c>
      <c r="B72" s="185" t="s">
        <v>2355</v>
      </c>
      <c r="C72" s="165" t="str">
        <f t="shared" si="1"/>
        <v>Luis Campusano</v>
      </c>
      <c r="D72" s="186" t="s">
        <v>2907</v>
      </c>
    </row>
    <row r="73" spans="1:4" x14ac:dyDescent="0.25">
      <c r="A73" s="152" t="s">
        <v>2917</v>
      </c>
      <c r="B73" s="185" t="s">
        <v>2355</v>
      </c>
      <c r="C73" s="165" t="str">
        <f t="shared" si="1"/>
        <v>Ke'Bryan Hayes</v>
      </c>
      <c r="D73" s="186" t="s">
        <v>2408</v>
      </c>
    </row>
    <row r="74" spans="1:4" x14ac:dyDescent="0.25">
      <c r="A74" s="152" t="s">
        <v>2917</v>
      </c>
      <c r="B74" s="185" t="s">
        <v>2355</v>
      </c>
      <c r="C74" s="165" t="str">
        <f t="shared" si="1"/>
        <v>Michael Harris</v>
      </c>
      <c r="D74" s="186" t="s">
        <v>2553</v>
      </c>
    </row>
    <row r="75" spans="1:4" x14ac:dyDescent="0.25">
      <c r="A75" s="152" t="s">
        <v>2917</v>
      </c>
      <c r="B75" s="185" t="s">
        <v>2355</v>
      </c>
      <c r="C75" s="165" t="str">
        <f t="shared" si="1"/>
        <v>Willy Adames</v>
      </c>
      <c r="D75" s="186" t="s">
        <v>2045</v>
      </c>
    </row>
    <row r="76" spans="1:4" x14ac:dyDescent="0.25">
      <c r="A76" s="152" t="s">
        <v>2917</v>
      </c>
      <c r="B76" s="185" t="s">
        <v>2355</v>
      </c>
      <c r="C76" s="165" t="str">
        <f t="shared" si="1"/>
        <v>Andrés Giménez</v>
      </c>
      <c r="D76" s="186" t="s">
        <v>2868</v>
      </c>
    </row>
    <row r="77" spans="1:4" x14ac:dyDescent="0.25">
      <c r="A77" s="152" t="s">
        <v>2917</v>
      </c>
      <c r="B77" s="185" t="s">
        <v>2355</v>
      </c>
      <c r="C77" s="165" t="str">
        <f t="shared" si="1"/>
        <v>Teoscar Hernández</v>
      </c>
      <c r="D77" s="186" t="s">
        <v>2332</v>
      </c>
    </row>
    <row r="78" spans="1:4" x14ac:dyDescent="0.25">
      <c r="A78" s="152" t="s">
        <v>2917</v>
      </c>
      <c r="B78" s="185" t="s">
        <v>2355</v>
      </c>
      <c r="C78" s="165" t="str">
        <f t="shared" si="1"/>
        <v>Sean Murphy</v>
      </c>
      <c r="D78" s="186" t="s">
        <v>2380</v>
      </c>
    </row>
    <row r="79" spans="1:4" x14ac:dyDescent="0.25">
      <c r="A79" s="152" t="s">
        <v>2917</v>
      </c>
      <c r="B79" s="185" t="s">
        <v>2355</v>
      </c>
      <c r="C79" s="165" t="str">
        <f t="shared" si="1"/>
        <v>Wander Franco</v>
      </c>
      <c r="D79" s="186" t="s">
        <v>2446</v>
      </c>
    </row>
    <row r="80" spans="1:4" x14ac:dyDescent="0.25">
      <c r="A80" s="152" t="s">
        <v>2917</v>
      </c>
      <c r="B80" s="185" t="s">
        <v>2355</v>
      </c>
      <c r="C80" s="165" t="str">
        <f t="shared" si="1"/>
        <v>Abner Uribe</v>
      </c>
      <c r="D80" s="186" t="s">
        <v>2909</v>
      </c>
    </row>
    <row r="81" spans="1:4" x14ac:dyDescent="0.25">
      <c r="A81" s="152" t="s">
        <v>2917</v>
      </c>
      <c r="B81" s="185" t="s">
        <v>2355</v>
      </c>
      <c r="C81" s="165" t="str">
        <f t="shared" si="1"/>
        <v>Yennier Cano</v>
      </c>
      <c r="D81" s="186" t="s">
        <v>2910</v>
      </c>
    </row>
    <row r="82" spans="1:4" x14ac:dyDescent="0.25">
      <c r="A82" s="152" t="s">
        <v>2917</v>
      </c>
      <c r="B82" s="185" t="s">
        <v>2355</v>
      </c>
      <c r="C82" s="165" t="str">
        <f t="shared" si="1"/>
        <v>Robert Stephenson</v>
      </c>
      <c r="D82" s="186" t="s">
        <v>2911</v>
      </c>
    </row>
    <row r="83" spans="1:4" x14ac:dyDescent="0.25">
      <c r="A83" s="152" t="s">
        <v>2917</v>
      </c>
      <c r="B83" s="185" t="s">
        <v>2355</v>
      </c>
      <c r="C83" s="165" t="str">
        <f t="shared" si="1"/>
        <v>Jeff Hoffman</v>
      </c>
      <c r="D83" s="186" t="s">
        <v>2912</v>
      </c>
    </row>
    <row r="84" spans="1:4" x14ac:dyDescent="0.25">
      <c r="A84" s="152" t="s">
        <v>2917</v>
      </c>
      <c r="B84" s="185" t="s">
        <v>2355</v>
      </c>
      <c r="C84" s="165" t="str">
        <f t="shared" si="1"/>
        <v>James McArthur</v>
      </c>
      <c r="D84" s="186" t="s">
        <v>2913</v>
      </c>
    </row>
    <row r="85" spans="1:4" x14ac:dyDescent="0.25">
      <c r="A85" s="152" t="s">
        <v>2917</v>
      </c>
      <c r="B85" s="185" t="s">
        <v>2355</v>
      </c>
      <c r="C85" s="165" t="str">
        <f t="shared" si="1"/>
        <v>Carmen Mlodzinski</v>
      </c>
      <c r="D85" s="186" t="s">
        <v>2914</v>
      </c>
    </row>
    <row r="86" spans="1:4" x14ac:dyDescent="0.25">
      <c r="A86" s="152" t="s">
        <v>2917</v>
      </c>
      <c r="B86" s="185" t="s">
        <v>2355</v>
      </c>
      <c r="C86" s="165" t="str">
        <f t="shared" si="1"/>
        <v>Pete Fairbanks</v>
      </c>
      <c r="D86" s="186" t="s">
        <v>2747</v>
      </c>
    </row>
    <row r="87" spans="1:4" x14ac:dyDescent="0.25">
      <c r="A87" s="152" t="s">
        <v>2917</v>
      </c>
      <c r="B87" s="185" t="s">
        <v>2355</v>
      </c>
      <c r="C87" s="165" t="str">
        <f t="shared" si="1"/>
        <v>Emmanuel Clase</v>
      </c>
      <c r="D87" s="186" t="s">
        <v>2442</v>
      </c>
    </row>
    <row r="88" spans="1:4" x14ac:dyDescent="0.25">
      <c r="A88" s="152" t="s">
        <v>2917</v>
      </c>
      <c r="B88" s="185" t="s">
        <v>2355</v>
      </c>
      <c r="C88" s="165" t="str">
        <f t="shared" si="1"/>
        <v>Hunter Greene</v>
      </c>
      <c r="D88" s="186" t="s">
        <v>2872</v>
      </c>
    </row>
    <row r="89" spans="1:4" x14ac:dyDescent="0.25">
      <c r="A89" s="152" t="s">
        <v>2917</v>
      </c>
      <c r="B89" s="185" t="s">
        <v>2355</v>
      </c>
      <c r="C89" s="165" t="str">
        <f t="shared" si="1"/>
        <v>Bryce Elder</v>
      </c>
      <c r="D89" s="186" t="s">
        <v>2915</v>
      </c>
    </row>
    <row r="90" spans="1:4" x14ac:dyDescent="0.25">
      <c r="A90" s="152" t="s">
        <v>2917</v>
      </c>
      <c r="B90" s="185" t="s">
        <v>2355</v>
      </c>
      <c r="C90" s="165" t="str">
        <f t="shared" si="1"/>
        <v>Luis Castillo</v>
      </c>
      <c r="D90" s="186" t="s">
        <v>1628</v>
      </c>
    </row>
    <row r="91" spans="1:4" x14ac:dyDescent="0.25">
      <c r="A91" s="152" t="s">
        <v>2917</v>
      </c>
      <c r="B91" s="185" t="s">
        <v>2355</v>
      </c>
      <c r="C91" s="165" t="str">
        <f t="shared" si="1"/>
        <v>Spencer Strider</v>
      </c>
      <c r="D91" s="186" t="s">
        <v>2877</v>
      </c>
    </row>
    <row r="92" spans="1:4" x14ac:dyDescent="0.25">
      <c r="A92" s="152" t="s">
        <v>2917</v>
      </c>
      <c r="B92" s="185" t="s">
        <v>2355</v>
      </c>
      <c r="C92" s="165" t="str">
        <f t="shared" si="1"/>
        <v>Brayan Bello</v>
      </c>
      <c r="D92" s="186" t="s">
        <v>2916</v>
      </c>
    </row>
    <row r="93" spans="1:4" x14ac:dyDescent="0.25">
      <c r="A93" s="152" t="s">
        <v>2917</v>
      </c>
      <c r="B93" s="185" t="s">
        <v>2358</v>
      </c>
      <c r="C93" s="165" t="str">
        <f t="shared" si="1"/>
        <v>J.T. Realmuto</v>
      </c>
      <c r="D93" s="186" t="s">
        <v>2029</v>
      </c>
    </row>
    <row r="94" spans="1:4" x14ac:dyDescent="0.25">
      <c r="A94" s="152" t="s">
        <v>2917</v>
      </c>
      <c r="B94" s="185" t="s">
        <v>2351</v>
      </c>
      <c r="C94" s="165" t="str">
        <f t="shared" si="1"/>
        <v>Mark Canha</v>
      </c>
      <c r="D94" s="186" t="s">
        <v>1215</v>
      </c>
    </row>
    <row r="95" spans="1:4" x14ac:dyDescent="0.25">
      <c r="A95" s="152" t="s">
        <v>2917</v>
      </c>
      <c r="B95" s="185" t="s">
        <v>2356</v>
      </c>
      <c r="C95" s="165" t="str">
        <f t="shared" si="1"/>
        <v>Matt McLain</v>
      </c>
      <c r="D95" s="186" t="s">
        <v>2908</v>
      </c>
    </row>
    <row r="96" spans="1:4" x14ac:dyDescent="0.25">
      <c r="A96" s="152" t="s">
        <v>2917</v>
      </c>
      <c r="B96" s="185" t="s">
        <v>2356</v>
      </c>
      <c r="C96" s="165" t="str">
        <f t="shared" si="1"/>
        <v>Vinnie Pasquantino</v>
      </c>
      <c r="D96" s="186" t="s">
        <v>2880</v>
      </c>
    </row>
    <row r="97" spans="1:4" x14ac:dyDescent="0.25">
      <c r="A97" s="152" t="s">
        <v>2917</v>
      </c>
      <c r="B97" s="185" t="s">
        <v>2356</v>
      </c>
      <c r="C97" s="165" t="str">
        <f t="shared" si="1"/>
        <v>Sandy Alcantara</v>
      </c>
      <c r="D97" s="186" t="s">
        <v>2142</v>
      </c>
    </row>
    <row r="98" spans="1:4" x14ac:dyDescent="0.25">
      <c r="A98" s="152" t="s">
        <v>2917</v>
      </c>
      <c r="B98" s="185" t="s">
        <v>2356</v>
      </c>
      <c r="C98" s="165" t="str">
        <f t="shared" si="1"/>
        <v>Jacob deGrom</v>
      </c>
      <c r="D98" s="186" t="s">
        <v>2030</v>
      </c>
    </row>
    <row r="99" spans="1:4" x14ac:dyDescent="0.25">
      <c r="A99" s="152" t="s">
        <v>2917</v>
      </c>
      <c r="B99" s="185" t="s">
        <v>2350</v>
      </c>
      <c r="C99" s="165" t="str">
        <f t="shared" si="1"/>
        <v>Yordan Alvarez</v>
      </c>
      <c r="D99" s="186" t="s">
        <v>2334</v>
      </c>
    </row>
    <row r="100" spans="1:4" x14ac:dyDescent="0.25">
      <c r="A100" s="152" t="s">
        <v>2917</v>
      </c>
      <c r="B100" s="185" t="s">
        <v>2352</v>
      </c>
      <c r="C100" s="165" t="str">
        <f t="shared" si="1"/>
        <v>Chas McCormick</v>
      </c>
      <c r="D100" s="186" t="s">
        <v>2906</v>
      </c>
    </row>
    <row r="101" spans="1:4" x14ac:dyDescent="0.25">
      <c r="A101" s="152" t="s">
        <v>2917</v>
      </c>
      <c r="B101" s="185" t="s">
        <v>2349</v>
      </c>
      <c r="C101" s="165" t="str">
        <f t="shared" si="1"/>
        <v>Jared Triolo</v>
      </c>
      <c r="D101" s="186" t="s">
        <v>2905</v>
      </c>
    </row>
    <row r="102" spans="1:4" x14ac:dyDescent="0.25">
      <c r="A102" s="152" t="s">
        <v>2917</v>
      </c>
      <c r="B102" s="185" t="s">
        <v>2353</v>
      </c>
      <c r="C102" s="165" t="str">
        <f t="shared" si="1"/>
        <v>Austin Riley</v>
      </c>
      <c r="D102" s="186" t="s">
        <v>2374</v>
      </c>
    </row>
    <row r="103" spans="1:4" x14ac:dyDescent="0.25">
      <c r="B103" s="178"/>
      <c r="C103" s="165"/>
    </row>
    <row r="104" spans="1:4" x14ac:dyDescent="0.25">
      <c r="A104" s="178" t="s">
        <v>2555</v>
      </c>
      <c r="B104" s="185" t="s">
        <v>2346</v>
      </c>
      <c r="C104" s="165" t="str">
        <f t="shared" si="1"/>
        <v>Paul Goldschmidt</v>
      </c>
      <c r="D104" s="186" t="s">
        <v>978</v>
      </c>
    </row>
    <row r="105" spans="1:4" x14ac:dyDescent="0.25">
      <c r="A105" s="178" t="s">
        <v>2555</v>
      </c>
      <c r="B105" s="185" t="s">
        <v>2347</v>
      </c>
      <c r="C105" s="165" t="str">
        <f t="shared" si="1"/>
        <v>Tommy Edman</v>
      </c>
      <c r="D105" s="186" t="s">
        <v>1935</v>
      </c>
    </row>
    <row r="106" spans="1:4" x14ac:dyDescent="0.25">
      <c r="A106" s="178" t="s">
        <v>2555</v>
      </c>
      <c r="B106" s="185" t="s">
        <v>2348</v>
      </c>
      <c r="C106" s="165" t="str">
        <f t="shared" si="1"/>
        <v>Isaac Paredes</v>
      </c>
      <c r="D106" s="186" t="s">
        <v>2786</v>
      </c>
    </row>
    <row r="107" spans="1:4" x14ac:dyDescent="0.25">
      <c r="A107" s="178" t="s">
        <v>2555</v>
      </c>
      <c r="B107" s="185" t="s">
        <v>2355</v>
      </c>
      <c r="C107" s="165" t="str">
        <f t="shared" si="1"/>
        <v>Nico Hoerner</v>
      </c>
      <c r="D107" s="186" t="s">
        <v>2299</v>
      </c>
    </row>
    <row r="108" spans="1:4" x14ac:dyDescent="0.25">
      <c r="A108" s="178" t="s">
        <v>2555</v>
      </c>
      <c r="B108" s="185" t="s">
        <v>2355</v>
      </c>
      <c r="C108" s="165" t="str">
        <f t="shared" si="1"/>
        <v>Steven Kwan</v>
      </c>
      <c r="D108" s="186" t="s">
        <v>2830</v>
      </c>
    </row>
    <row r="109" spans="1:4" x14ac:dyDescent="0.25">
      <c r="A109" s="178" t="s">
        <v>2555</v>
      </c>
      <c r="B109" s="185" t="s">
        <v>2355</v>
      </c>
      <c r="C109" s="165" t="str">
        <f t="shared" si="1"/>
        <v>Brendan Rodgers</v>
      </c>
      <c r="D109" s="186" t="s">
        <v>2824</v>
      </c>
    </row>
    <row r="110" spans="1:4" x14ac:dyDescent="0.25">
      <c r="A110" s="178" t="s">
        <v>2555</v>
      </c>
      <c r="B110" s="185" t="s">
        <v>2355</v>
      </c>
      <c r="C110" s="165" t="str">
        <f t="shared" si="1"/>
        <v>Luis Robert</v>
      </c>
      <c r="D110" s="186" t="s">
        <v>2289</v>
      </c>
    </row>
    <row r="111" spans="1:4" x14ac:dyDescent="0.25">
      <c r="A111" s="178" t="s">
        <v>2555</v>
      </c>
      <c r="B111" s="185" t="s">
        <v>2355</v>
      </c>
      <c r="C111" s="165" t="str">
        <f t="shared" si="1"/>
        <v>Nolan Arenado</v>
      </c>
      <c r="D111" s="186" t="s">
        <v>1930</v>
      </c>
    </row>
    <row r="112" spans="1:4" x14ac:dyDescent="0.25">
      <c r="A112" s="178" t="s">
        <v>2555</v>
      </c>
      <c r="B112" s="185" t="s">
        <v>2355</v>
      </c>
      <c r="C112" s="165" t="str">
        <f t="shared" si="1"/>
        <v>Kenta Maeda</v>
      </c>
      <c r="D112" s="186" t="s">
        <v>1152</v>
      </c>
    </row>
    <row r="113" spans="1:4" x14ac:dyDescent="0.25">
      <c r="A113" s="178" t="s">
        <v>2555</v>
      </c>
      <c r="B113" s="185" t="s">
        <v>2355</v>
      </c>
      <c r="C113" s="165" t="str">
        <f t="shared" si="1"/>
        <v>Sawyer Gipson-Long</v>
      </c>
      <c r="D113" s="186" t="s">
        <v>2921</v>
      </c>
    </row>
    <row r="114" spans="1:4" x14ac:dyDescent="0.25">
      <c r="A114" s="178" t="s">
        <v>2555</v>
      </c>
      <c r="B114" s="185" t="s">
        <v>2355</v>
      </c>
      <c r="C114" s="165" t="str">
        <f t="shared" si="1"/>
        <v>Jon Gray</v>
      </c>
      <c r="D114" s="186" t="s">
        <v>1401</v>
      </c>
    </row>
    <row r="115" spans="1:4" x14ac:dyDescent="0.25">
      <c r="A115" s="178" t="s">
        <v>2555</v>
      </c>
      <c r="B115" s="185" t="s">
        <v>2355</v>
      </c>
      <c r="C115" s="165" t="str">
        <f t="shared" si="1"/>
        <v>Max Fried</v>
      </c>
      <c r="D115" s="186" t="s">
        <v>1927</v>
      </c>
    </row>
    <row r="116" spans="1:4" x14ac:dyDescent="0.25">
      <c r="A116" s="178" t="s">
        <v>2555</v>
      </c>
      <c r="B116" s="185" t="s">
        <v>2355</v>
      </c>
      <c r="C116" s="165" t="str">
        <f t="shared" si="1"/>
        <v>Jack Flaherty</v>
      </c>
      <c r="D116" s="186" t="s">
        <v>1922</v>
      </c>
    </row>
    <row r="117" spans="1:4" x14ac:dyDescent="0.25">
      <c r="A117" s="178" t="s">
        <v>2555</v>
      </c>
      <c r="B117" s="185" t="s">
        <v>2355</v>
      </c>
      <c r="C117" s="165" t="str">
        <f t="shared" si="1"/>
        <v>Tanner Bibee</v>
      </c>
      <c r="D117" s="186" t="s">
        <v>2922</v>
      </c>
    </row>
    <row r="118" spans="1:4" x14ac:dyDescent="0.25">
      <c r="A118" s="178" t="s">
        <v>2555</v>
      </c>
      <c r="B118" s="185" t="s">
        <v>2355</v>
      </c>
      <c r="C118" s="165" t="str">
        <f t="shared" si="1"/>
        <v>Dylan Lee</v>
      </c>
      <c r="D118" s="186" t="s">
        <v>2923</v>
      </c>
    </row>
    <row r="119" spans="1:4" x14ac:dyDescent="0.25">
      <c r="A119" s="178" t="s">
        <v>2555</v>
      </c>
      <c r="B119" s="185" t="s">
        <v>2358</v>
      </c>
      <c r="C119" s="165" t="str">
        <f t="shared" si="1"/>
        <v>Mitch Garver</v>
      </c>
      <c r="D119" s="186" t="s">
        <v>1929</v>
      </c>
    </row>
    <row r="120" spans="1:4" x14ac:dyDescent="0.25">
      <c r="A120" s="178" t="s">
        <v>2555</v>
      </c>
      <c r="B120" s="185" t="s">
        <v>2351</v>
      </c>
      <c r="C120" s="165" t="str">
        <f t="shared" si="1"/>
        <v>Adam Duvall</v>
      </c>
      <c r="D120" s="186" t="s">
        <v>2048</v>
      </c>
    </row>
    <row r="121" spans="1:4" x14ac:dyDescent="0.25">
      <c r="A121" s="178" t="s">
        <v>2555</v>
      </c>
      <c r="B121" s="185" t="s">
        <v>2356</v>
      </c>
      <c r="C121" s="165" t="str">
        <f t="shared" si="1"/>
        <v>Rhys Hoskins</v>
      </c>
      <c r="D121" s="186" t="s">
        <v>979</v>
      </c>
    </row>
    <row r="122" spans="1:4" x14ac:dyDescent="0.25">
      <c r="A122" s="178" t="s">
        <v>2555</v>
      </c>
      <c r="B122" s="185" t="s">
        <v>2356</v>
      </c>
      <c r="C122" s="165" t="str">
        <f t="shared" si="1"/>
        <v>Luis Garcia</v>
      </c>
      <c r="D122" s="186" t="s">
        <v>2447</v>
      </c>
    </row>
    <row r="123" spans="1:4" x14ac:dyDescent="0.25">
      <c r="A123" s="178" t="s">
        <v>2555</v>
      </c>
      <c r="B123" s="185" t="s">
        <v>2356</v>
      </c>
      <c r="C123" s="165" t="str">
        <f t="shared" si="1"/>
        <v>Edwin Díaz</v>
      </c>
      <c r="D123" s="186" t="s">
        <v>1486</v>
      </c>
    </row>
    <row r="124" spans="1:4" x14ac:dyDescent="0.25">
      <c r="A124" s="178" t="s">
        <v>2555</v>
      </c>
      <c r="B124" s="185" t="s">
        <v>2356</v>
      </c>
      <c r="C124" s="165" t="str">
        <f t="shared" si="1"/>
        <v>Casey Mize</v>
      </c>
      <c r="D124" s="186" t="s">
        <v>2285</v>
      </c>
    </row>
    <row r="125" spans="1:4" x14ac:dyDescent="0.25">
      <c r="A125" s="178" t="s">
        <v>2555</v>
      </c>
      <c r="B125" s="185" t="s">
        <v>2350</v>
      </c>
      <c r="C125" s="165" t="str">
        <f t="shared" si="1"/>
        <v>Randy Arozarena</v>
      </c>
      <c r="D125" s="186" t="s">
        <v>2373</v>
      </c>
    </row>
    <row r="126" spans="1:4" x14ac:dyDescent="0.25">
      <c r="A126" s="178" t="s">
        <v>2555</v>
      </c>
      <c r="B126" s="185" t="s">
        <v>2354</v>
      </c>
      <c r="C126" s="165" t="str">
        <f t="shared" si="1"/>
        <v>Alex Lange</v>
      </c>
      <c r="D126" s="186" t="s">
        <v>2782</v>
      </c>
    </row>
    <row r="127" spans="1:4" x14ac:dyDescent="0.25">
      <c r="A127" s="178" t="s">
        <v>2555</v>
      </c>
      <c r="B127" s="185" t="s">
        <v>2354</v>
      </c>
      <c r="C127" s="165" t="str">
        <f t="shared" si="1"/>
        <v>Clay Holmes</v>
      </c>
      <c r="D127" s="186" t="s">
        <v>2665</v>
      </c>
    </row>
    <row r="128" spans="1:4" x14ac:dyDescent="0.25">
      <c r="A128" s="178" t="s">
        <v>2555</v>
      </c>
      <c r="B128" s="185" t="s">
        <v>2354</v>
      </c>
      <c r="C128" s="165" t="str">
        <f t="shared" si="1"/>
        <v>Ryan Pressly</v>
      </c>
      <c r="D128" s="186" t="s">
        <v>1085</v>
      </c>
    </row>
    <row r="129" spans="1:4" x14ac:dyDescent="0.25">
      <c r="A129" s="178" t="s">
        <v>2555</v>
      </c>
      <c r="B129" s="185" t="s">
        <v>2354</v>
      </c>
      <c r="C129" s="165" t="str">
        <f t="shared" si="1"/>
        <v>Clarke Schmidt</v>
      </c>
      <c r="D129" s="186" t="s">
        <v>2918</v>
      </c>
    </row>
    <row r="130" spans="1:4" x14ac:dyDescent="0.25">
      <c r="A130" s="178" t="s">
        <v>2555</v>
      </c>
      <c r="B130" s="185" t="s">
        <v>2354</v>
      </c>
      <c r="C130" s="165" t="str">
        <f t="shared" ref="C130:C193" si="2">D130</f>
        <v>Freddy Peralta</v>
      </c>
      <c r="D130" s="186" t="s">
        <v>2432</v>
      </c>
    </row>
    <row r="131" spans="1:4" x14ac:dyDescent="0.25">
      <c r="A131" s="178" t="s">
        <v>2555</v>
      </c>
      <c r="B131" s="185" t="s">
        <v>2354</v>
      </c>
      <c r="C131" s="165" t="str">
        <f t="shared" si="2"/>
        <v>Kodai Senga</v>
      </c>
      <c r="D131" s="186" t="s">
        <v>2919</v>
      </c>
    </row>
    <row r="132" spans="1:4" x14ac:dyDescent="0.25">
      <c r="A132" s="178" t="s">
        <v>2555</v>
      </c>
      <c r="B132" s="185" t="s">
        <v>2354</v>
      </c>
      <c r="C132" s="165" t="str">
        <f t="shared" si="2"/>
        <v>Chase Silseth</v>
      </c>
      <c r="D132" s="186" t="s">
        <v>2920</v>
      </c>
    </row>
    <row r="133" spans="1:4" x14ac:dyDescent="0.25">
      <c r="A133" s="178" t="s">
        <v>2555</v>
      </c>
      <c r="B133" s="185" t="s">
        <v>2354</v>
      </c>
      <c r="C133" s="165" t="str">
        <f t="shared" si="2"/>
        <v>Dean Kremer</v>
      </c>
      <c r="D133" s="186" t="s">
        <v>2825</v>
      </c>
    </row>
    <row r="134" spans="1:4" x14ac:dyDescent="0.25">
      <c r="A134" s="178" t="s">
        <v>2555</v>
      </c>
      <c r="B134" s="185" t="s">
        <v>2354</v>
      </c>
      <c r="C134" s="165" t="str">
        <f t="shared" si="2"/>
        <v>Bailey Ober</v>
      </c>
      <c r="D134" s="186" t="s">
        <v>2554</v>
      </c>
    </row>
    <row r="135" spans="1:4" x14ac:dyDescent="0.25">
      <c r="A135" s="178" t="s">
        <v>2555</v>
      </c>
      <c r="B135" s="185" t="s">
        <v>2352</v>
      </c>
      <c r="C135" s="165" t="str">
        <f t="shared" si="2"/>
        <v>Kyle Tucker</v>
      </c>
      <c r="D135" s="186" t="s">
        <v>2288</v>
      </c>
    </row>
    <row r="136" spans="1:4" x14ac:dyDescent="0.25">
      <c r="A136" s="178" t="s">
        <v>2555</v>
      </c>
      <c r="B136" s="185" t="s">
        <v>2349</v>
      </c>
      <c r="C136" s="165" t="str">
        <f t="shared" si="2"/>
        <v>Javier Báez</v>
      </c>
      <c r="D136" s="186" t="s">
        <v>1378</v>
      </c>
    </row>
    <row r="137" spans="1:4" x14ac:dyDescent="0.25">
      <c r="A137" s="178" t="s">
        <v>2555</v>
      </c>
      <c r="B137" s="185" t="s">
        <v>2353</v>
      </c>
      <c r="C137" s="165" t="str">
        <f t="shared" si="2"/>
        <v>Seiya Suzuki</v>
      </c>
      <c r="D137" s="186" t="s">
        <v>2829</v>
      </c>
    </row>
    <row r="138" spans="1:4" x14ac:dyDescent="0.25">
      <c r="B138" s="178"/>
      <c r="C138" s="165"/>
    </row>
    <row r="139" spans="1:4" x14ac:dyDescent="0.25">
      <c r="A139" s="178" t="s">
        <v>6</v>
      </c>
      <c r="B139" s="185" t="s">
        <v>2346</v>
      </c>
      <c r="C139" s="165" t="str">
        <f t="shared" si="2"/>
        <v>Freddie Freeman</v>
      </c>
      <c r="D139" s="186" t="s">
        <v>1263</v>
      </c>
    </row>
    <row r="140" spans="1:4" x14ac:dyDescent="0.25">
      <c r="A140" s="178" t="s">
        <v>6</v>
      </c>
      <c r="B140" s="185" t="s">
        <v>2347</v>
      </c>
      <c r="C140" s="165" t="str">
        <f t="shared" si="2"/>
        <v>Zack Gelof</v>
      </c>
      <c r="D140" s="186" t="s">
        <v>2924</v>
      </c>
    </row>
    <row r="141" spans="1:4" x14ac:dyDescent="0.25">
      <c r="A141" s="178" t="s">
        <v>6</v>
      </c>
      <c r="B141" s="185" t="s">
        <v>2348</v>
      </c>
      <c r="C141" s="165" t="str">
        <f t="shared" si="2"/>
        <v>Alex Bregman</v>
      </c>
      <c r="D141" s="186" t="s">
        <v>1255</v>
      </c>
    </row>
    <row r="142" spans="1:4" x14ac:dyDescent="0.25">
      <c r="A142" s="178" t="s">
        <v>6</v>
      </c>
      <c r="B142" s="185" t="s">
        <v>2355</v>
      </c>
      <c r="C142" s="165" t="str">
        <f t="shared" si="2"/>
        <v>Ian Happ</v>
      </c>
      <c r="D142" s="186" t="s">
        <v>1832</v>
      </c>
    </row>
    <row r="143" spans="1:4" x14ac:dyDescent="0.25">
      <c r="A143" s="178" t="s">
        <v>6</v>
      </c>
      <c r="B143" s="185" t="s">
        <v>2355</v>
      </c>
      <c r="C143" s="165" t="str">
        <f t="shared" si="2"/>
        <v>Manny Machado</v>
      </c>
      <c r="D143" s="186" t="s">
        <v>1271</v>
      </c>
    </row>
    <row r="144" spans="1:4" x14ac:dyDescent="0.25">
      <c r="A144" s="178" t="s">
        <v>6</v>
      </c>
      <c r="B144" s="185" t="s">
        <v>2355</v>
      </c>
      <c r="C144" s="165" t="str">
        <f t="shared" si="2"/>
        <v>Shea Langeliers</v>
      </c>
      <c r="D144" s="186" t="s">
        <v>2929</v>
      </c>
    </row>
    <row r="145" spans="1:4" x14ac:dyDescent="0.25">
      <c r="A145" s="178" t="s">
        <v>6</v>
      </c>
      <c r="B145" s="185" t="s">
        <v>2355</v>
      </c>
      <c r="C145" s="165" t="str">
        <f t="shared" si="2"/>
        <v>Jonathan India</v>
      </c>
      <c r="D145" s="186" t="s">
        <v>2405</v>
      </c>
    </row>
    <row r="146" spans="1:4" x14ac:dyDescent="0.25">
      <c r="A146" s="178" t="s">
        <v>6</v>
      </c>
      <c r="B146" s="185" t="s">
        <v>2355</v>
      </c>
      <c r="C146" s="165" t="str">
        <f t="shared" si="2"/>
        <v>Jarred Kelenic</v>
      </c>
      <c r="D146" s="186" t="s">
        <v>2787</v>
      </c>
    </row>
    <row r="147" spans="1:4" x14ac:dyDescent="0.25">
      <c r="A147" s="178" t="s">
        <v>6</v>
      </c>
      <c r="B147" s="185" t="s">
        <v>2355</v>
      </c>
      <c r="C147" s="165" t="str">
        <f t="shared" si="2"/>
        <v>Zack Littell</v>
      </c>
      <c r="D147" s="186" t="s">
        <v>2930</v>
      </c>
    </row>
    <row r="148" spans="1:4" x14ac:dyDescent="0.25">
      <c r="A148" s="178" t="s">
        <v>6</v>
      </c>
      <c r="B148" s="185" t="s">
        <v>2355</v>
      </c>
      <c r="C148" s="165" t="str">
        <f t="shared" si="2"/>
        <v>Dylan Cease</v>
      </c>
      <c r="D148" s="186" t="s">
        <v>1807</v>
      </c>
    </row>
    <row r="149" spans="1:4" x14ac:dyDescent="0.25">
      <c r="A149" s="178" t="s">
        <v>6</v>
      </c>
      <c r="B149" s="185" t="s">
        <v>2355</v>
      </c>
      <c r="C149" s="165" t="str">
        <f t="shared" si="2"/>
        <v>Seth Lugo</v>
      </c>
      <c r="D149" s="186" t="s">
        <v>1823</v>
      </c>
    </row>
    <row r="150" spans="1:4" x14ac:dyDescent="0.25">
      <c r="A150" s="178" t="s">
        <v>6</v>
      </c>
      <c r="B150" s="185" t="s">
        <v>2355</v>
      </c>
      <c r="C150" s="165" t="str">
        <f t="shared" si="2"/>
        <v>Carlos Rodón</v>
      </c>
      <c r="D150" s="186" t="s">
        <v>1002</v>
      </c>
    </row>
    <row r="151" spans="1:4" x14ac:dyDescent="0.25">
      <c r="A151" s="178" t="s">
        <v>6</v>
      </c>
      <c r="B151" s="185" t="s">
        <v>2355</v>
      </c>
      <c r="C151" s="165" t="str">
        <f t="shared" si="2"/>
        <v>Logan Webb</v>
      </c>
      <c r="D151" s="186" t="s">
        <v>2388</v>
      </c>
    </row>
    <row r="152" spans="1:4" x14ac:dyDescent="0.25">
      <c r="A152" s="178" t="s">
        <v>6</v>
      </c>
      <c r="B152" s="185" t="s">
        <v>2355</v>
      </c>
      <c r="C152" s="165" t="str">
        <f t="shared" si="2"/>
        <v>Julio Urías</v>
      </c>
      <c r="D152" s="186" t="s">
        <v>1269</v>
      </c>
    </row>
    <row r="153" spans="1:4" x14ac:dyDescent="0.25">
      <c r="A153" s="178" t="s">
        <v>6</v>
      </c>
      <c r="B153" s="185" t="s">
        <v>2355</v>
      </c>
      <c r="C153" s="165" t="str">
        <f t="shared" si="2"/>
        <v>Edward Cabrera</v>
      </c>
      <c r="D153" s="186" t="s">
        <v>2931</v>
      </c>
    </row>
    <row r="154" spans="1:4" x14ac:dyDescent="0.25">
      <c r="A154" s="178" t="s">
        <v>6</v>
      </c>
      <c r="B154" s="185" t="s">
        <v>2358</v>
      </c>
      <c r="C154" s="165" t="str">
        <f t="shared" si="2"/>
        <v>MJ Melendez</v>
      </c>
      <c r="D154" s="186" t="s">
        <v>2667</v>
      </c>
    </row>
    <row r="155" spans="1:4" x14ac:dyDescent="0.25">
      <c r="A155" s="178" t="s">
        <v>6</v>
      </c>
      <c r="B155" s="185" t="s">
        <v>2351</v>
      </c>
      <c r="C155" s="165" t="str">
        <f t="shared" si="2"/>
        <v>Jazz Chisholm</v>
      </c>
      <c r="D155" s="186" t="s">
        <v>2981</v>
      </c>
    </row>
    <row r="156" spans="1:4" x14ac:dyDescent="0.25">
      <c r="A156" s="178" t="s">
        <v>6</v>
      </c>
      <c r="B156" s="185" t="s">
        <v>2356</v>
      </c>
      <c r="C156" s="165" t="str">
        <f t="shared" si="2"/>
        <v>Jorge Soler</v>
      </c>
      <c r="D156" s="186" t="s">
        <v>1266</v>
      </c>
    </row>
    <row r="157" spans="1:4" x14ac:dyDescent="0.25">
      <c r="A157" s="178" t="s">
        <v>6</v>
      </c>
      <c r="B157" s="185" t="s">
        <v>2356</v>
      </c>
      <c r="C157" s="165" t="str">
        <f t="shared" si="2"/>
        <v>Oneil Cruz</v>
      </c>
      <c r="D157" s="186" t="s">
        <v>2668</v>
      </c>
    </row>
    <row r="158" spans="1:4" x14ac:dyDescent="0.25">
      <c r="A158" s="178" t="s">
        <v>6</v>
      </c>
      <c r="B158" s="185" t="s">
        <v>2356</v>
      </c>
      <c r="C158" s="165" t="str">
        <f t="shared" si="2"/>
        <v>Yu Darvish</v>
      </c>
      <c r="D158" s="186" t="s">
        <v>1281</v>
      </c>
    </row>
    <row r="159" spans="1:4" x14ac:dyDescent="0.25">
      <c r="A159" s="178" t="s">
        <v>6</v>
      </c>
      <c r="B159" s="185" t="s">
        <v>2350</v>
      </c>
      <c r="C159" s="165" t="str">
        <f t="shared" si="2"/>
        <v>Kyle Schwarber</v>
      </c>
      <c r="D159" s="186" t="s">
        <v>1169</v>
      </c>
    </row>
    <row r="160" spans="1:4" x14ac:dyDescent="0.25">
      <c r="A160" s="178" t="s">
        <v>6</v>
      </c>
      <c r="B160" s="185" t="s">
        <v>2354</v>
      </c>
      <c r="C160" s="165" t="str">
        <f t="shared" si="2"/>
        <v>Jhoan Duran</v>
      </c>
      <c r="D160" s="186" t="s">
        <v>2666</v>
      </c>
    </row>
    <row r="161" spans="1:4" x14ac:dyDescent="0.25">
      <c r="A161" s="178" t="s">
        <v>6</v>
      </c>
      <c r="B161" s="185" t="s">
        <v>2354</v>
      </c>
      <c r="C161" s="165" t="str">
        <f t="shared" si="2"/>
        <v>Evan Phillips</v>
      </c>
      <c r="D161" s="186" t="s">
        <v>2629</v>
      </c>
    </row>
    <row r="162" spans="1:4" x14ac:dyDescent="0.25">
      <c r="A162" s="178" t="s">
        <v>6</v>
      </c>
      <c r="B162" s="185" t="s">
        <v>2354</v>
      </c>
      <c r="C162" s="165" t="str">
        <f t="shared" si="2"/>
        <v>Matt Brash</v>
      </c>
      <c r="D162" s="186" t="s">
        <v>2925</v>
      </c>
    </row>
    <row r="163" spans="1:4" x14ac:dyDescent="0.25">
      <c r="A163" s="178" t="s">
        <v>6</v>
      </c>
      <c r="B163" s="185" t="s">
        <v>2354</v>
      </c>
      <c r="C163" s="165" t="str">
        <f t="shared" si="2"/>
        <v>Tim Mayza</v>
      </c>
      <c r="D163" s="186" t="s">
        <v>2926</v>
      </c>
    </row>
    <row r="164" spans="1:4" x14ac:dyDescent="0.25">
      <c r="A164" s="178" t="s">
        <v>6</v>
      </c>
      <c r="B164" s="185" t="s">
        <v>2354</v>
      </c>
      <c r="C164" s="165" t="str">
        <f t="shared" si="2"/>
        <v>Hector Neris</v>
      </c>
      <c r="D164" s="186" t="s">
        <v>2927</v>
      </c>
    </row>
    <row r="165" spans="1:4" x14ac:dyDescent="0.25">
      <c r="A165" s="178" t="s">
        <v>6</v>
      </c>
      <c r="B165" s="185" t="s">
        <v>2354</v>
      </c>
      <c r="C165" s="165" t="str">
        <f t="shared" si="2"/>
        <v>Corbin Burnes</v>
      </c>
      <c r="D165" s="186" t="s">
        <v>1257</v>
      </c>
    </row>
    <row r="166" spans="1:4" x14ac:dyDescent="0.25">
      <c r="A166" s="178" t="s">
        <v>6</v>
      </c>
      <c r="B166" s="185" t="s">
        <v>2354</v>
      </c>
      <c r="C166" s="165" t="str">
        <f t="shared" si="2"/>
        <v>José Quintana</v>
      </c>
      <c r="D166" s="186" t="s">
        <v>1268</v>
      </c>
    </row>
    <row r="167" spans="1:4" x14ac:dyDescent="0.25">
      <c r="A167" s="178" t="s">
        <v>6</v>
      </c>
      <c r="B167" s="185" t="s">
        <v>2354</v>
      </c>
      <c r="C167" s="165" t="str">
        <f t="shared" si="2"/>
        <v>Alex Cobb</v>
      </c>
      <c r="D167" s="186" t="s">
        <v>1950</v>
      </c>
    </row>
    <row r="168" spans="1:4" x14ac:dyDescent="0.25">
      <c r="A168" s="178" t="s">
        <v>6</v>
      </c>
      <c r="B168" s="185" t="s">
        <v>2354</v>
      </c>
      <c r="C168" s="165" t="str">
        <f t="shared" si="2"/>
        <v>Yusei Kikuchi</v>
      </c>
      <c r="D168" s="186" t="s">
        <v>2928</v>
      </c>
    </row>
    <row r="169" spans="1:4" x14ac:dyDescent="0.25">
      <c r="A169" s="178" t="s">
        <v>6</v>
      </c>
      <c r="B169" s="185" t="s">
        <v>2352</v>
      </c>
      <c r="C169" s="165" t="str">
        <f t="shared" si="2"/>
        <v>Fernando Tatis</v>
      </c>
      <c r="D169" s="186" t="s">
        <v>2982</v>
      </c>
    </row>
    <row r="170" spans="1:4" x14ac:dyDescent="0.25">
      <c r="A170" s="178" t="s">
        <v>6</v>
      </c>
      <c r="B170" s="185" t="s">
        <v>2349</v>
      </c>
      <c r="C170" s="165" t="str">
        <f t="shared" si="2"/>
        <v>Corey Seager</v>
      </c>
      <c r="D170" s="186" t="s">
        <v>1261</v>
      </c>
    </row>
    <row r="171" spans="1:4" x14ac:dyDescent="0.25">
      <c r="A171" s="178" t="s">
        <v>6</v>
      </c>
      <c r="B171" s="185" t="s">
        <v>2353</v>
      </c>
      <c r="C171" s="165" t="str">
        <f t="shared" si="2"/>
        <v>Francisco Lindor</v>
      </c>
      <c r="D171" s="186" t="s">
        <v>977</v>
      </c>
    </row>
    <row r="172" spans="1:4" x14ac:dyDescent="0.25">
      <c r="B172" s="178"/>
      <c r="C172" s="165"/>
    </row>
    <row r="173" spans="1:4" x14ac:dyDescent="0.25">
      <c r="A173" s="178" t="s">
        <v>7</v>
      </c>
      <c r="B173" s="185" t="s">
        <v>2346</v>
      </c>
      <c r="C173" s="165" t="str">
        <f t="shared" si="2"/>
        <v>Vladimir Guerrero</v>
      </c>
      <c r="D173" s="186" t="s">
        <v>2983</v>
      </c>
    </row>
    <row r="174" spans="1:4" x14ac:dyDescent="0.25">
      <c r="A174" s="178" t="s">
        <v>7</v>
      </c>
      <c r="B174" s="185" t="s">
        <v>2347</v>
      </c>
      <c r="C174" s="165" t="str">
        <f t="shared" si="2"/>
        <v>Jose Altuve</v>
      </c>
      <c r="D174" s="186" t="s">
        <v>2032</v>
      </c>
    </row>
    <row r="175" spans="1:4" x14ac:dyDescent="0.25">
      <c r="A175" s="178" t="s">
        <v>7</v>
      </c>
      <c r="B175" s="185" t="s">
        <v>2348</v>
      </c>
      <c r="C175" s="165" t="str">
        <f t="shared" si="2"/>
        <v>Elehuris Montero</v>
      </c>
      <c r="D175" s="186" t="s">
        <v>2932</v>
      </c>
    </row>
    <row r="176" spans="1:4" x14ac:dyDescent="0.25">
      <c r="A176" s="178" t="s">
        <v>7</v>
      </c>
      <c r="B176" s="185" t="s">
        <v>2355</v>
      </c>
      <c r="C176" s="165" t="str">
        <f t="shared" si="2"/>
        <v>Jordan Walker</v>
      </c>
      <c r="D176" s="186" t="s">
        <v>2935</v>
      </c>
    </row>
    <row r="177" spans="1:4" x14ac:dyDescent="0.25">
      <c r="A177" s="178" t="s">
        <v>7</v>
      </c>
      <c r="B177" s="185" t="s">
        <v>2355</v>
      </c>
      <c r="C177" s="165" t="str">
        <f t="shared" si="2"/>
        <v>Masyn Winn</v>
      </c>
      <c r="D177" s="186" t="s">
        <v>2936</v>
      </c>
    </row>
    <row r="178" spans="1:4" x14ac:dyDescent="0.25">
      <c r="A178" s="178" t="s">
        <v>7</v>
      </c>
      <c r="B178" s="185" t="s">
        <v>2355</v>
      </c>
      <c r="C178" s="165" t="str">
        <f t="shared" si="2"/>
        <v>Jake McCarthy</v>
      </c>
      <c r="D178" s="186" t="s">
        <v>2630</v>
      </c>
    </row>
    <row r="179" spans="1:4" x14ac:dyDescent="0.25">
      <c r="A179" s="178" t="s">
        <v>7</v>
      </c>
      <c r="B179" s="185" t="s">
        <v>2355</v>
      </c>
      <c r="C179" s="165" t="str">
        <f t="shared" si="2"/>
        <v>Ketel Marte</v>
      </c>
      <c r="D179" s="186" t="s">
        <v>2034</v>
      </c>
    </row>
    <row r="180" spans="1:4" x14ac:dyDescent="0.25">
      <c r="A180" s="178" t="s">
        <v>7</v>
      </c>
      <c r="B180" s="185" t="s">
        <v>2355</v>
      </c>
      <c r="C180" s="165" t="str">
        <f t="shared" si="2"/>
        <v>Carlos Correa</v>
      </c>
      <c r="D180" s="186" t="s">
        <v>1367</v>
      </c>
    </row>
    <row r="181" spans="1:4" x14ac:dyDescent="0.25">
      <c r="A181" s="178" t="s">
        <v>7</v>
      </c>
      <c r="B181" s="185" t="s">
        <v>2355</v>
      </c>
      <c r="C181" s="165" t="str">
        <f t="shared" si="2"/>
        <v>Geraldo Perdomo</v>
      </c>
      <c r="D181" s="186" t="s">
        <v>2937</v>
      </c>
    </row>
    <row r="182" spans="1:4" x14ac:dyDescent="0.25">
      <c r="A182" s="178" t="s">
        <v>7</v>
      </c>
      <c r="B182" s="185" t="s">
        <v>2355</v>
      </c>
      <c r="C182" s="165" t="str">
        <f t="shared" si="2"/>
        <v>Mitch Keller</v>
      </c>
      <c r="D182" s="186" t="s">
        <v>2338</v>
      </c>
    </row>
    <row r="183" spans="1:4" x14ac:dyDescent="0.25">
      <c r="A183" s="178" t="s">
        <v>7</v>
      </c>
      <c r="B183" s="185" t="s">
        <v>2355</v>
      </c>
      <c r="C183" s="165" t="str">
        <f t="shared" si="2"/>
        <v>Framber Valdez</v>
      </c>
      <c r="D183" s="186" t="s">
        <v>2381</v>
      </c>
    </row>
    <row r="184" spans="1:4" x14ac:dyDescent="0.25">
      <c r="A184" s="178" t="s">
        <v>7</v>
      </c>
      <c r="B184" s="185" t="s">
        <v>2355</v>
      </c>
      <c r="C184" s="165" t="str">
        <f t="shared" si="2"/>
        <v>Kyle Harrison</v>
      </c>
      <c r="D184" s="186" t="s">
        <v>2940</v>
      </c>
    </row>
    <row r="185" spans="1:4" x14ac:dyDescent="0.25">
      <c r="A185" s="178" t="s">
        <v>7</v>
      </c>
      <c r="B185" s="185" t="s">
        <v>2355</v>
      </c>
      <c r="C185" s="165" t="str">
        <f t="shared" si="2"/>
        <v>Michael Kopech</v>
      </c>
      <c r="D185" s="186" t="s">
        <v>2397</v>
      </c>
    </row>
    <row r="186" spans="1:4" x14ac:dyDescent="0.25">
      <c r="A186" s="178" t="s">
        <v>7</v>
      </c>
      <c r="B186" s="185" t="s">
        <v>2355</v>
      </c>
      <c r="C186" s="165" t="str">
        <f t="shared" si="2"/>
        <v>José Urquidy</v>
      </c>
      <c r="D186" s="186" t="s">
        <v>2382</v>
      </c>
    </row>
    <row r="187" spans="1:4" x14ac:dyDescent="0.25">
      <c r="A187" s="178" t="s">
        <v>7</v>
      </c>
      <c r="B187" s="185" t="s">
        <v>2355</v>
      </c>
      <c r="C187" s="165" t="str">
        <f t="shared" si="2"/>
        <v>Roansy Contreras</v>
      </c>
      <c r="D187" s="186" t="s">
        <v>2941</v>
      </c>
    </row>
    <row r="188" spans="1:4" x14ac:dyDescent="0.25">
      <c r="A188" s="178" t="s">
        <v>7</v>
      </c>
      <c r="B188" s="185" t="s">
        <v>2358</v>
      </c>
      <c r="C188" s="165" t="str">
        <f t="shared" si="2"/>
        <v>William Contreras</v>
      </c>
      <c r="D188" s="186" t="s">
        <v>2881</v>
      </c>
    </row>
    <row r="189" spans="1:4" x14ac:dyDescent="0.25">
      <c r="A189" s="178" t="s">
        <v>7</v>
      </c>
      <c r="B189" s="185" t="s">
        <v>2351</v>
      </c>
      <c r="C189" s="165" t="str">
        <f t="shared" si="2"/>
        <v>Aaron Judge</v>
      </c>
      <c r="D189" s="186" t="s">
        <v>1364</v>
      </c>
    </row>
    <row r="190" spans="1:4" x14ac:dyDescent="0.25">
      <c r="A190" s="178" t="s">
        <v>7</v>
      </c>
      <c r="B190" s="185" t="s">
        <v>2356</v>
      </c>
      <c r="C190" s="165" t="str">
        <f t="shared" si="2"/>
        <v>Danny Jansen</v>
      </c>
      <c r="D190" s="186" t="s">
        <v>2938</v>
      </c>
    </row>
    <row r="191" spans="1:4" x14ac:dyDescent="0.25">
      <c r="A191" s="178" t="s">
        <v>7</v>
      </c>
      <c r="B191" s="185" t="s">
        <v>2356</v>
      </c>
      <c r="C191" s="165" t="str">
        <f t="shared" si="2"/>
        <v>Brendan Donovan</v>
      </c>
      <c r="D191" s="186" t="s">
        <v>2939</v>
      </c>
    </row>
    <row r="192" spans="1:4" x14ac:dyDescent="0.25">
      <c r="A192" s="178" t="s">
        <v>7</v>
      </c>
      <c r="B192" s="185" t="s">
        <v>2356</v>
      </c>
      <c r="C192" s="165" t="str">
        <f t="shared" si="2"/>
        <v>Adrian Morejon</v>
      </c>
      <c r="D192" s="186" t="s">
        <v>2297</v>
      </c>
    </row>
    <row r="193" spans="1:4" x14ac:dyDescent="0.25">
      <c r="A193" s="178" t="s">
        <v>7</v>
      </c>
      <c r="B193" s="185" t="s">
        <v>2356</v>
      </c>
      <c r="C193" s="165" t="str">
        <f t="shared" si="2"/>
        <v>Lance McCullers</v>
      </c>
      <c r="D193" s="186" t="s">
        <v>2942</v>
      </c>
    </row>
    <row r="194" spans="1:4" x14ac:dyDescent="0.25">
      <c r="A194" s="178" t="s">
        <v>7</v>
      </c>
      <c r="B194" s="185" t="s">
        <v>2350</v>
      </c>
      <c r="C194" s="165" t="str">
        <f t="shared" ref="C194:C257" si="3">D194</f>
        <v>Corbin Carroll</v>
      </c>
      <c r="D194" s="186" t="s">
        <v>2628</v>
      </c>
    </row>
    <row r="195" spans="1:4" x14ac:dyDescent="0.25">
      <c r="A195" s="178" t="s">
        <v>7</v>
      </c>
      <c r="B195" s="185" t="s">
        <v>2354</v>
      </c>
      <c r="C195" s="165" t="str">
        <f t="shared" si="3"/>
        <v>Craig Kimbrel</v>
      </c>
      <c r="D195" s="186" t="s">
        <v>1262</v>
      </c>
    </row>
    <row r="196" spans="1:4" x14ac:dyDescent="0.25">
      <c r="A196" s="178" t="s">
        <v>7</v>
      </c>
      <c r="B196" s="185" t="s">
        <v>2354</v>
      </c>
      <c r="C196" s="165" t="str">
        <f t="shared" si="3"/>
        <v>Seranthony Domínguez</v>
      </c>
      <c r="D196" s="186" t="s">
        <v>1003</v>
      </c>
    </row>
    <row r="197" spans="1:4" x14ac:dyDescent="0.25">
      <c r="A197" s="178" t="s">
        <v>7</v>
      </c>
      <c r="B197" s="185" t="s">
        <v>2354</v>
      </c>
      <c r="C197" s="165" t="str">
        <f t="shared" si="3"/>
        <v>Eduardo Rodriguez</v>
      </c>
      <c r="D197" s="186" t="s">
        <v>1375</v>
      </c>
    </row>
    <row r="198" spans="1:4" x14ac:dyDescent="0.25">
      <c r="A198" s="178" t="s">
        <v>7</v>
      </c>
      <c r="B198" s="185" t="s">
        <v>2354</v>
      </c>
      <c r="C198" s="165" t="str">
        <f t="shared" si="3"/>
        <v>José Alvarado</v>
      </c>
      <c r="D198" s="186" t="s">
        <v>2033</v>
      </c>
    </row>
    <row r="199" spans="1:4" x14ac:dyDescent="0.25">
      <c r="A199" s="178" t="s">
        <v>7</v>
      </c>
      <c r="B199" s="185" t="s">
        <v>2354</v>
      </c>
      <c r="C199" s="165" t="str">
        <f t="shared" si="3"/>
        <v>Ranger Suárez</v>
      </c>
      <c r="D199" s="186" t="s">
        <v>2449</v>
      </c>
    </row>
    <row r="200" spans="1:4" x14ac:dyDescent="0.25">
      <c r="A200" s="178" t="s">
        <v>7</v>
      </c>
      <c r="B200" s="185" t="s">
        <v>2354</v>
      </c>
      <c r="C200" s="165" t="str">
        <f t="shared" si="3"/>
        <v>James Karinchak</v>
      </c>
      <c r="D200" s="186" t="s">
        <v>2325</v>
      </c>
    </row>
    <row r="201" spans="1:4" x14ac:dyDescent="0.25">
      <c r="A201" s="178" t="s">
        <v>7</v>
      </c>
      <c r="B201" s="185" t="s">
        <v>2354</v>
      </c>
      <c r="C201" s="165" t="str">
        <f t="shared" si="3"/>
        <v>Ian Gibaut</v>
      </c>
      <c r="D201" s="186" t="s">
        <v>2934</v>
      </c>
    </row>
    <row r="202" spans="1:4" x14ac:dyDescent="0.25">
      <c r="A202" s="178" t="s">
        <v>7</v>
      </c>
      <c r="B202" s="185" t="s">
        <v>2354</v>
      </c>
      <c r="C202" s="165" t="str">
        <f t="shared" si="3"/>
        <v>Justin Verlander</v>
      </c>
      <c r="D202" s="186" t="s">
        <v>1144</v>
      </c>
    </row>
    <row r="203" spans="1:4" x14ac:dyDescent="0.25">
      <c r="A203" s="178" t="s">
        <v>7</v>
      </c>
      <c r="B203" s="185" t="s">
        <v>2354</v>
      </c>
      <c r="C203" s="165" t="str">
        <f t="shared" si="3"/>
        <v>Michael Wacha</v>
      </c>
      <c r="D203" s="186" t="s">
        <v>1649</v>
      </c>
    </row>
    <row r="204" spans="1:4" x14ac:dyDescent="0.25">
      <c r="A204" s="178" t="s">
        <v>7</v>
      </c>
      <c r="B204" s="185" t="s">
        <v>2352</v>
      </c>
      <c r="C204" s="165" t="str">
        <f t="shared" si="3"/>
        <v>Ronald Acuña</v>
      </c>
      <c r="D204" s="186" t="s">
        <v>2984</v>
      </c>
    </row>
    <row r="205" spans="1:4" x14ac:dyDescent="0.25">
      <c r="A205" s="178" t="s">
        <v>7</v>
      </c>
      <c r="B205" s="185" t="s">
        <v>2349</v>
      </c>
      <c r="C205" s="165" t="str">
        <f t="shared" si="3"/>
        <v>Noelvi Marte</v>
      </c>
      <c r="D205" s="186" t="s">
        <v>2933</v>
      </c>
    </row>
    <row r="206" spans="1:4" x14ac:dyDescent="0.25">
      <c r="A206" s="178" t="s">
        <v>7</v>
      </c>
      <c r="B206" s="185" t="s">
        <v>2353</v>
      </c>
      <c r="C206" s="165" t="str">
        <f t="shared" si="3"/>
        <v>Juan Soto</v>
      </c>
      <c r="D206" s="186" t="s">
        <v>1381</v>
      </c>
    </row>
    <row r="207" spans="1:4" x14ac:dyDescent="0.25">
      <c r="B207" s="178"/>
      <c r="C207" s="165"/>
    </row>
    <row r="208" spans="1:4" x14ac:dyDescent="0.25">
      <c r="A208" s="178" t="s">
        <v>11</v>
      </c>
      <c r="B208" s="185" t="s">
        <v>2346</v>
      </c>
      <c r="C208" s="165" t="str">
        <f t="shared" si="3"/>
        <v>Nathaniel Lowe</v>
      </c>
      <c r="D208" s="186" t="s">
        <v>2593</v>
      </c>
    </row>
    <row r="209" spans="1:4" x14ac:dyDescent="0.25">
      <c r="A209" s="178" t="s">
        <v>11</v>
      </c>
      <c r="B209" s="185" t="s">
        <v>2347</v>
      </c>
      <c r="C209" s="165" t="str">
        <f t="shared" si="3"/>
        <v>Bryson Stott</v>
      </c>
      <c r="D209" s="186" t="s">
        <v>2943</v>
      </c>
    </row>
    <row r="210" spans="1:4" x14ac:dyDescent="0.25">
      <c r="A210" s="178" t="s">
        <v>11</v>
      </c>
      <c r="B210" s="185" t="s">
        <v>2348</v>
      </c>
      <c r="C210" s="165" t="str">
        <f t="shared" si="3"/>
        <v>Gunnar Henderson</v>
      </c>
      <c r="D210" s="186" t="s">
        <v>2944</v>
      </c>
    </row>
    <row r="211" spans="1:4" x14ac:dyDescent="0.25">
      <c r="A211" s="178" t="s">
        <v>11</v>
      </c>
      <c r="B211" s="185" t="s">
        <v>2355</v>
      </c>
      <c r="C211" s="165" t="str">
        <f t="shared" si="3"/>
        <v>Seth Brown</v>
      </c>
      <c r="D211" s="186" t="s">
        <v>2790</v>
      </c>
    </row>
    <row r="212" spans="1:4" x14ac:dyDescent="0.25">
      <c r="A212" s="178" t="s">
        <v>11</v>
      </c>
      <c r="B212" s="185" t="s">
        <v>2355</v>
      </c>
      <c r="C212" s="165" t="str">
        <f t="shared" si="3"/>
        <v>Yasmani Grandal</v>
      </c>
      <c r="D212" s="186" t="s">
        <v>988</v>
      </c>
    </row>
    <row r="213" spans="1:4" x14ac:dyDescent="0.25">
      <c r="A213" s="178" t="s">
        <v>11</v>
      </c>
      <c r="B213" s="185" t="s">
        <v>2355</v>
      </c>
      <c r="C213" s="165" t="str">
        <f t="shared" si="3"/>
        <v>Masataka Yoshida</v>
      </c>
      <c r="D213" s="186" t="s">
        <v>2946</v>
      </c>
    </row>
    <row r="214" spans="1:4" x14ac:dyDescent="0.25">
      <c r="A214" s="178" t="s">
        <v>11</v>
      </c>
      <c r="B214" s="185" t="s">
        <v>2355</v>
      </c>
      <c r="C214" s="165" t="str">
        <f t="shared" si="3"/>
        <v>J.D. Davis</v>
      </c>
      <c r="D214" s="186" t="s">
        <v>2947</v>
      </c>
    </row>
    <row r="215" spans="1:4" x14ac:dyDescent="0.25">
      <c r="A215" s="178" t="s">
        <v>11</v>
      </c>
      <c r="B215" s="185" t="s">
        <v>2355</v>
      </c>
      <c r="C215" s="165" t="str">
        <f t="shared" si="3"/>
        <v>Giovanny Gallegos</v>
      </c>
      <c r="D215" s="186" t="s">
        <v>1489</v>
      </c>
    </row>
    <row r="216" spans="1:4" x14ac:dyDescent="0.25">
      <c r="A216" s="178" t="s">
        <v>11</v>
      </c>
      <c r="B216" s="185" t="s">
        <v>2355</v>
      </c>
      <c r="C216" s="165" t="str">
        <f t="shared" si="3"/>
        <v>Tarik Skubal</v>
      </c>
      <c r="D216" s="186" t="s">
        <v>2368</v>
      </c>
    </row>
    <row r="217" spans="1:4" x14ac:dyDescent="0.25">
      <c r="A217" s="178" t="s">
        <v>11</v>
      </c>
      <c r="B217" s="185" t="s">
        <v>2355</v>
      </c>
      <c r="C217" s="165" t="str">
        <f t="shared" si="3"/>
        <v>Brusdar Graterol</v>
      </c>
      <c r="D217" s="186" t="s">
        <v>2324</v>
      </c>
    </row>
    <row r="218" spans="1:4" x14ac:dyDescent="0.25">
      <c r="A218" s="178" t="s">
        <v>11</v>
      </c>
      <c r="B218" s="185" t="s">
        <v>2355</v>
      </c>
      <c r="C218" s="165" t="str">
        <f t="shared" si="3"/>
        <v>Max Scherzer</v>
      </c>
      <c r="D218" s="186" t="s">
        <v>991</v>
      </c>
    </row>
    <row r="219" spans="1:4" x14ac:dyDescent="0.25">
      <c r="A219" s="178" t="s">
        <v>11</v>
      </c>
      <c r="B219" s="185" t="s">
        <v>2355</v>
      </c>
      <c r="C219" s="165" t="str">
        <f t="shared" si="3"/>
        <v>Gerrit Cole</v>
      </c>
      <c r="D219" s="186" t="s">
        <v>994</v>
      </c>
    </row>
    <row r="220" spans="1:4" x14ac:dyDescent="0.25">
      <c r="A220" s="178" t="s">
        <v>11</v>
      </c>
      <c r="B220" s="185" t="s">
        <v>2355</v>
      </c>
      <c r="C220" s="165" t="str">
        <f t="shared" si="3"/>
        <v>Gavin Williams</v>
      </c>
      <c r="D220" s="186" t="s">
        <v>2948</v>
      </c>
    </row>
    <row r="221" spans="1:4" x14ac:dyDescent="0.25">
      <c r="A221" s="178" t="s">
        <v>11</v>
      </c>
      <c r="B221" s="185" t="s">
        <v>2355</v>
      </c>
      <c r="C221" s="165" t="str">
        <f t="shared" si="3"/>
        <v>Jesús Luzardo</v>
      </c>
      <c r="D221" s="186" t="s">
        <v>2303</v>
      </c>
    </row>
    <row r="222" spans="1:4" x14ac:dyDescent="0.25">
      <c r="A222" s="178" t="s">
        <v>11</v>
      </c>
      <c r="B222" s="185" t="s">
        <v>2355</v>
      </c>
      <c r="C222" s="165" t="str">
        <f t="shared" si="3"/>
        <v>Mason Miller</v>
      </c>
      <c r="D222" s="186" t="s">
        <v>2949</v>
      </c>
    </row>
    <row r="223" spans="1:4" x14ac:dyDescent="0.25">
      <c r="A223" s="178" t="s">
        <v>11</v>
      </c>
      <c r="B223" s="185" t="s">
        <v>2358</v>
      </c>
      <c r="C223" s="165" t="str">
        <f t="shared" si="3"/>
        <v>Will Smith</v>
      </c>
      <c r="D223" s="186" t="s">
        <v>1001</v>
      </c>
    </row>
    <row r="224" spans="1:4" x14ac:dyDescent="0.25">
      <c r="A224" s="178" t="s">
        <v>11</v>
      </c>
      <c r="B224" s="185" t="s">
        <v>2351</v>
      </c>
      <c r="C224" s="165" t="str">
        <f t="shared" si="3"/>
        <v>Julio Rodríguez</v>
      </c>
      <c r="D224" s="186" t="s">
        <v>2592</v>
      </c>
    </row>
    <row r="225" spans="1:4" x14ac:dyDescent="0.25">
      <c r="A225" s="178" t="s">
        <v>11</v>
      </c>
      <c r="B225" s="185" t="s">
        <v>2356</v>
      </c>
      <c r="C225" s="165" t="str">
        <f t="shared" si="3"/>
        <v>Brandon Lowe</v>
      </c>
      <c r="D225" s="186" t="s">
        <v>990</v>
      </c>
    </row>
    <row r="226" spans="1:4" x14ac:dyDescent="0.25">
      <c r="A226" s="178" t="s">
        <v>11</v>
      </c>
      <c r="B226" s="185" t="s">
        <v>2356</v>
      </c>
      <c r="C226" s="165" t="str">
        <f t="shared" si="3"/>
        <v>Mike Trout</v>
      </c>
      <c r="D226" s="186" t="s">
        <v>975</v>
      </c>
    </row>
    <row r="227" spans="1:4" x14ac:dyDescent="0.25">
      <c r="A227" s="178" t="s">
        <v>11</v>
      </c>
      <c r="B227" s="185" t="s">
        <v>2356</v>
      </c>
      <c r="C227" s="165" t="str">
        <f t="shared" si="3"/>
        <v>Nick Lodolo</v>
      </c>
      <c r="D227" s="186" t="s">
        <v>2594</v>
      </c>
    </row>
    <row r="228" spans="1:4" x14ac:dyDescent="0.25">
      <c r="A228" s="178" t="s">
        <v>11</v>
      </c>
      <c r="B228" s="185" t="s">
        <v>2356</v>
      </c>
      <c r="C228" s="165" t="str">
        <f t="shared" si="3"/>
        <v>José Quijada</v>
      </c>
      <c r="D228" s="186" t="s">
        <v>2950</v>
      </c>
    </row>
    <row r="229" spans="1:4" x14ac:dyDescent="0.25">
      <c r="A229" s="178" t="s">
        <v>11</v>
      </c>
      <c r="B229" s="185" t="s">
        <v>2350</v>
      </c>
      <c r="C229" s="165" t="str">
        <f t="shared" si="3"/>
        <v>James Outman</v>
      </c>
      <c r="D229" s="186" t="s">
        <v>2945</v>
      </c>
    </row>
    <row r="230" spans="1:4" x14ac:dyDescent="0.25">
      <c r="A230" s="178" t="s">
        <v>11</v>
      </c>
      <c r="B230" s="185" t="s">
        <v>2354</v>
      </c>
      <c r="C230" s="165" t="str">
        <f t="shared" si="3"/>
        <v>Kenley Jansen</v>
      </c>
      <c r="D230" s="186" t="s">
        <v>1146</v>
      </c>
    </row>
    <row r="231" spans="1:4" x14ac:dyDescent="0.25">
      <c r="A231" s="178" t="s">
        <v>11</v>
      </c>
      <c r="B231" s="185" t="s">
        <v>2354</v>
      </c>
      <c r="C231" s="165" t="str">
        <f t="shared" si="3"/>
        <v>Aroldis Chapman</v>
      </c>
      <c r="D231" s="186" t="s">
        <v>1712</v>
      </c>
    </row>
    <row r="232" spans="1:4" x14ac:dyDescent="0.25">
      <c r="A232" s="178" t="s">
        <v>11</v>
      </c>
      <c r="B232" s="185" t="s">
        <v>2354</v>
      </c>
      <c r="C232" s="165" t="str">
        <f t="shared" si="3"/>
        <v>Raisel Iglesias</v>
      </c>
      <c r="D232" s="186" t="s">
        <v>1149</v>
      </c>
    </row>
    <row r="233" spans="1:4" x14ac:dyDescent="0.25">
      <c r="A233" s="178" t="s">
        <v>11</v>
      </c>
      <c r="B233" s="185" t="s">
        <v>2354</v>
      </c>
      <c r="C233" s="165" t="str">
        <f t="shared" si="3"/>
        <v>Andrés Muñoz</v>
      </c>
      <c r="D233" s="186" t="s">
        <v>2587</v>
      </c>
    </row>
    <row r="234" spans="1:4" x14ac:dyDescent="0.25">
      <c r="A234" s="178" t="s">
        <v>11</v>
      </c>
      <c r="B234" s="185" t="s">
        <v>2354</v>
      </c>
      <c r="C234" s="165" t="str">
        <f t="shared" si="3"/>
        <v>Kendall Graveman</v>
      </c>
      <c r="D234" s="186" t="s">
        <v>2399</v>
      </c>
    </row>
    <row r="235" spans="1:4" x14ac:dyDescent="0.25">
      <c r="A235" s="178" t="s">
        <v>11</v>
      </c>
      <c r="B235" s="185" t="s">
        <v>2354</v>
      </c>
      <c r="C235" s="165" t="str">
        <f t="shared" si="3"/>
        <v>Cristian Javier</v>
      </c>
      <c r="D235" s="186" t="s">
        <v>2145</v>
      </c>
    </row>
    <row r="236" spans="1:4" x14ac:dyDescent="0.25">
      <c r="A236" s="178" t="s">
        <v>11</v>
      </c>
      <c r="B236" s="185" t="s">
        <v>2354</v>
      </c>
      <c r="C236" s="165" t="str">
        <f t="shared" si="3"/>
        <v>Colin Poche</v>
      </c>
      <c r="D236" s="186" t="s">
        <v>2590</v>
      </c>
    </row>
    <row r="237" spans="1:4" x14ac:dyDescent="0.25">
      <c r="A237" s="178" t="s">
        <v>11</v>
      </c>
      <c r="B237" s="185" t="s">
        <v>2354</v>
      </c>
      <c r="C237" s="165" t="str">
        <f t="shared" si="3"/>
        <v>Clayton Kershaw</v>
      </c>
      <c r="D237" s="186" t="s">
        <v>999</v>
      </c>
    </row>
    <row r="238" spans="1:4" x14ac:dyDescent="0.25">
      <c r="A238" s="178" t="s">
        <v>11</v>
      </c>
      <c r="B238" s="185" t="s">
        <v>2354</v>
      </c>
      <c r="C238" s="165" t="str">
        <f t="shared" si="3"/>
        <v>Logan Gilbert</v>
      </c>
      <c r="D238" s="186" t="s">
        <v>2448</v>
      </c>
    </row>
    <row r="239" spans="1:4" x14ac:dyDescent="0.25">
      <c r="A239" s="178" t="s">
        <v>11</v>
      </c>
      <c r="B239" s="185" t="s">
        <v>2352</v>
      </c>
      <c r="C239" s="165" t="str">
        <f t="shared" si="3"/>
        <v>George Springer</v>
      </c>
      <c r="D239" s="186" t="s">
        <v>981</v>
      </c>
    </row>
    <row r="240" spans="1:4" x14ac:dyDescent="0.25">
      <c r="A240" s="178" t="s">
        <v>11</v>
      </c>
      <c r="B240" s="185" t="s">
        <v>2349</v>
      </c>
      <c r="C240" s="165" t="str">
        <f t="shared" si="3"/>
        <v>Trea Turner</v>
      </c>
      <c r="D240" s="186" t="s">
        <v>976</v>
      </c>
    </row>
    <row r="241" spans="1:4" x14ac:dyDescent="0.25">
      <c r="A241" s="178" t="s">
        <v>11</v>
      </c>
      <c r="B241" s="185" t="s">
        <v>2353</v>
      </c>
      <c r="C241" s="165" t="str">
        <f t="shared" si="3"/>
        <v>Bobby Witt</v>
      </c>
      <c r="D241" s="186" t="s">
        <v>2985</v>
      </c>
    </row>
    <row r="242" spans="1:4" x14ac:dyDescent="0.25">
      <c r="B242" s="178"/>
      <c r="C242" s="165"/>
    </row>
    <row r="243" spans="1:4" x14ac:dyDescent="0.25">
      <c r="A243" s="178" t="s">
        <v>1768</v>
      </c>
      <c r="B243" s="185" t="s">
        <v>2346</v>
      </c>
      <c r="C243" s="165" t="str">
        <f t="shared" si="3"/>
        <v>Pete Alonso</v>
      </c>
      <c r="D243" s="186" t="s">
        <v>1819</v>
      </c>
    </row>
    <row r="244" spans="1:4" x14ac:dyDescent="0.25">
      <c r="A244" s="178" t="s">
        <v>1768</v>
      </c>
      <c r="B244" s="185" t="s">
        <v>2347</v>
      </c>
      <c r="C244" s="165" t="str">
        <f t="shared" si="3"/>
        <v>Trevor Story</v>
      </c>
      <c r="D244" s="186" t="s">
        <v>1938</v>
      </c>
    </row>
    <row r="245" spans="1:4" x14ac:dyDescent="0.25">
      <c r="A245" s="178" t="s">
        <v>1768</v>
      </c>
      <c r="B245" s="185" t="s">
        <v>2348</v>
      </c>
      <c r="C245" s="165" t="str">
        <f t="shared" si="3"/>
        <v>Matt Vierling</v>
      </c>
      <c r="D245" s="186" t="s">
        <v>2951</v>
      </c>
    </row>
    <row r="246" spans="1:4" x14ac:dyDescent="0.25">
      <c r="A246" s="178" t="s">
        <v>1768</v>
      </c>
      <c r="B246" s="185" t="s">
        <v>2355</v>
      </c>
      <c r="C246" s="165" t="str">
        <f t="shared" si="3"/>
        <v>TJ Friedl</v>
      </c>
      <c r="D246" s="186" t="s">
        <v>2957</v>
      </c>
    </row>
    <row r="247" spans="1:4" x14ac:dyDescent="0.25">
      <c r="A247" s="178" t="s">
        <v>1768</v>
      </c>
      <c r="B247" s="185" t="s">
        <v>2355</v>
      </c>
      <c r="C247" s="165" t="str">
        <f t="shared" si="3"/>
        <v>Yoán Moncada</v>
      </c>
      <c r="D247" s="186" t="s">
        <v>1940</v>
      </c>
    </row>
    <row r="248" spans="1:4" x14ac:dyDescent="0.25">
      <c r="A248" s="178" t="s">
        <v>1768</v>
      </c>
      <c r="B248" s="185" t="s">
        <v>2355</v>
      </c>
      <c r="C248" s="165" t="str">
        <f t="shared" si="3"/>
        <v>Brandon Nimmo</v>
      </c>
      <c r="D248" s="186" t="s">
        <v>1481</v>
      </c>
    </row>
    <row r="249" spans="1:4" x14ac:dyDescent="0.25">
      <c r="A249" s="178" t="s">
        <v>1768</v>
      </c>
      <c r="B249" s="185" t="s">
        <v>2355</v>
      </c>
      <c r="C249" s="165" t="str">
        <f t="shared" si="3"/>
        <v>Ryan Mountcastle</v>
      </c>
      <c r="D249" s="186" t="s">
        <v>2419</v>
      </c>
    </row>
    <row r="250" spans="1:4" x14ac:dyDescent="0.25">
      <c r="A250" s="178" t="s">
        <v>1768</v>
      </c>
      <c r="B250" s="185" t="s">
        <v>2355</v>
      </c>
      <c r="C250" s="165" t="str">
        <f t="shared" si="3"/>
        <v>Mark Vientos</v>
      </c>
      <c r="D250" s="186" t="s">
        <v>2958</v>
      </c>
    </row>
    <row r="251" spans="1:4" x14ac:dyDescent="0.25">
      <c r="A251" s="178" t="s">
        <v>1768</v>
      </c>
      <c r="B251" s="185" t="s">
        <v>2355</v>
      </c>
      <c r="C251" s="165" t="str">
        <f t="shared" si="3"/>
        <v>Francisco Alvarez</v>
      </c>
      <c r="D251" s="186" t="s">
        <v>2959</v>
      </c>
    </row>
    <row r="252" spans="1:4" x14ac:dyDescent="0.25">
      <c r="A252" s="178" t="s">
        <v>1768</v>
      </c>
      <c r="B252" s="185" t="s">
        <v>2355</v>
      </c>
      <c r="C252" s="165" t="str">
        <f t="shared" si="3"/>
        <v>Cedric Mullins</v>
      </c>
      <c r="D252" s="186" t="s">
        <v>2425</v>
      </c>
    </row>
    <row r="253" spans="1:4" x14ac:dyDescent="0.25">
      <c r="A253" s="178" t="s">
        <v>1768</v>
      </c>
      <c r="B253" s="185" t="s">
        <v>2355</v>
      </c>
      <c r="C253" s="165" t="str">
        <f t="shared" si="3"/>
        <v>Zack Wheeler</v>
      </c>
      <c r="D253" s="186" t="s">
        <v>1828</v>
      </c>
    </row>
    <row r="254" spans="1:4" x14ac:dyDescent="0.25">
      <c r="A254" s="178" t="s">
        <v>1768</v>
      </c>
      <c r="B254" s="185" t="s">
        <v>2355</v>
      </c>
      <c r="C254" s="165" t="str">
        <f t="shared" si="3"/>
        <v>Pablo López</v>
      </c>
      <c r="D254" s="186" t="s">
        <v>1817</v>
      </c>
    </row>
    <row r="255" spans="1:4" x14ac:dyDescent="0.25">
      <c r="A255" s="178" t="s">
        <v>1768</v>
      </c>
      <c r="B255" s="185" t="s">
        <v>2355</v>
      </c>
      <c r="C255" s="165" t="str">
        <f t="shared" si="3"/>
        <v>Andrew Abbott</v>
      </c>
      <c r="D255" s="186" t="s">
        <v>2960</v>
      </c>
    </row>
    <row r="256" spans="1:4" x14ac:dyDescent="0.25">
      <c r="A256" s="178" t="s">
        <v>1768</v>
      </c>
      <c r="B256" s="185" t="s">
        <v>2355</v>
      </c>
      <c r="C256" s="165" t="str">
        <f t="shared" si="3"/>
        <v>Kyle Wright</v>
      </c>
      <c r="D256" s="186" t="s">
        <v>2789</v>
      </c>
    </row>
    <row r="257" spans="1:4" x14ac:dyDescent="0.25">
      <c r="A257" s="178" t="s">
        <v>1768</v>
      </c>
      <c r="B257" s="185" t="s">
        <v>2355</v>
      </c>
      <c r="C257" s="165" t="str">
        <f t="shared" si="3"/>
        <v>Shane Bieber</v>
      </c>
      <c r="D257" s="186" t="s">
        <v>1824</v>
      </c>
    </row>
    <row r="258" spans="1:4" x14ac:dyDescent="0.25">
      <c r="A258" s="178" t="s">
        <v>1768</v>
      </c>
      <c r="B258" s="185" t="s">
        <v>2358</v>
      </c>
      <c r="C258" s="165" t="str">
        <f t="shared" ref="C258:C321" si="4">D258</f>
        <v>Keibert Ruiz</v>
      </c>
      <c r="D258" s="186" t="s">
        <v>2788</v>
      </c>
    </row>
    <row r="259" spans="1:4" x14ac:dyDescent="0.25">
      <c r="A259" s="178" t="s">
        <v>1768</v>
      </c>
      <c r="B259" s="185" t="s">
        <v>2351</v>
      </c>
      <c r="C259" s="165" t="str">
        <f t="shared" si="4"/>
        <v>Lane Thomas</v>
      </c>
      <c r="D259" s="186" t="s">
        <v>2424</v>
      </c>
    </row>
    <row r="260" spans="1:4" x14ac:dyDescent="0.25">
      <c r="A260" s="178" t="s">
        <v>1768</v>
      </c>
      <c r="B260" s="185" t="s">
        <v>2356</v>
      </c>
      <c r="C260" s="165" t="str">
        <f t="shared" si="4"/>
        <v>Shohei Ohtani (Batter)</v>
      </c>
      <c r="D260" s="186" t="s">
        <v>2321</v>
      </c>
    </row>
    <row r="261" spans="1:4" x14ac:dyDescent="0.25">
      <c r="A261" s="178" t="s">
        <v>1768</v>
      </c>
      <c r="B261" s="185" t="s">
        <v>2356</v>
      </c>
      <c r="C261" s="165" t="str">
        <f t="shared" si="4"/>
        <v>Jason Adam</v>
      </c>
      <c r="D261" s="186" t="s">
        <v>2705</v>
      </c>
    </row>
    <row r="262" spans="1:4" x14ac:dyDescent="0.25">
      <c r="A262" s="178" t="s">
        <v>1768</v>
      </c>
      <c r="B262" s="185" t="s">
        <v>2356</v>
      </c>
      <c r="C262" s="165" t="str">
        <f t="shared" si="4"/>
        <v>Shohei Ohtani (Pitcher)</v>
      </c>
      <c r="D262" s="186" t="s">
        <v>2322</v>
      </c>
    </row>
    <row r="263" spans="1:4" x14ac:dyDescent="0.25">
      <c r="A263" s="178" t="s">
        <v>1768</v>
      </c>
      <c r="B263" s="185" t="s">
        <v>2356</v>
      </c>
      <c r="C263" s="165" t="str">
        <f t="shared" si="4"/>
        <v>Walker Buehler</v>
      </c>
      <c r="D263" s="186" t="s">
        <v>1088</v>
      </c>
    </row>
    <row r="264" spans="1:4" x14ac:dyDescent="0.25">
      <c r="A264" s="178" t="s">
        <v>1768</v>
      </c>
      <c r="B264" s="185" t="s">
        <v>2350</v>
      </c>
      <c r="C264" s="165" t="str">
        <f t="shared" si="4"/>
        <v>Thairo Estrada</v>
      </c>
      <c r="D264" s="186" t="s">
        <v>2791</v>
      </c>
    </row>
    <row r="265" spans="1:4" x14ac:dyDescent="0.25">
      <c r="A265" s="178" t="s">
        <v>1768</v>
      </c>
      <c r="B265" s="185" t="s">
        <v>2354</v>
      </c>
      <c r="C265" s="165" t="str">
        <f t="shared" si="4"/>
        <v>Alexis Díaz</v>
      </c>
      <c r="D265" s="186" t="s">
        <v>2783</v>
      </c>
    </row>
    <row r="266" spans="1:4" x14ac:dyDescent="0.25">
      <c r="A266" s="178" t="s">
        <v>1768</v>
      </c>
      <c r="B266" s="185" t="s">
        <v>2354</v>
      </c>
      <c r="C266" s="165" t="str">
        <f t="shared" si="4"/>
        <v>Carlos Estévez</v>
      </c>
      <c r="D266" s="186" t="s">
        <v>2406</v>
      </c>
    </row>
    <row r="267" spans="1:4" x14ac:dyDescent="0.25">
      <c r="A267" s="178" t="s">
        <v>1768</v>
      </c>
      <c r="B267" s="185" t="s">
        <v>2354</v>
      </c>
      <c r="C267" s="165" t="str">
        <f t="shared" si="4"/>
        <v>David Robertson</v>
      </c>
      <c r="D267" s="186" t="s">
        <v>1000</v>
      </c>
    </row>
    <row r="268" spans="1:4" x14ac:dyDescent="0.25">
      <c r="A268" s="178" t="s">
        <v>1768</v>
      </c>
      <c r="B268" s="185" t="s">
        <v>2354</v>
      </c>
      <c r="C268" s="165" t="str">
        <f t="shared" si="4"/>
        <v>Brooks Raley</v>
      </c>
      <c r="D268" s="186" t="s">
        <v>2784</v>
      </c>
    </row>
    <row r="269" spans="1:4" x14ac:dyDescent="0.25">
      <c r="A269" s="178" t="s">
        <v>1768</v>
      </c>
      <c r="B269" s="185" t="s">
        <v>2354</v>
      </c>
      <c r="C269" s="165" t="str">
        <f t="shared" si="4"/>
        <v>Reynaldo López</v>
      </c>
      <c r="D269" s="186" t="s">
        <v>2954</v>
      </c>
    </row>
    <row r="270" spans="1:4" x14ac:dyDescent="0.25">
      <c r="A270" s="178" t="s">
        <v>1768</v>
      </c>
      <c r="B270" s="185" t="s">
        <v>2354</v>
      </c>
      <c r="C270" s="165" t="str">
        <f t="shared" si="4"/>
        <v>Lucas Sims</v>
      </c>
      <c r="D270" s="186" t="s">
        <v>2955</v>
      </c>
    </row>
    <row r="271" spans="1:4" x14ac:dyDescent="0.25">
      <c r="A271" s="178" t="s">
        <v>1768</v>
      </c>
      <c r="B271" s="185" t="s">
        <v>2354</v>
      </c>
      <c r="C271" s="165" t="str">
        <f t="shared" si="4"/>
        <v>Ryan Pepiot</v>
      </c>
      <c r="D271" s="186" t="s">
        <v>2956</v>
      </c>
    </row>
    <row r="272" spans="1:4" x14ac:dyDescent="0.25">
      <c r="A272" s="178" t="s">
        <v>1768</v>
      </c>
      <c r="B272" s="185" t="s">
        <v>2354</v>
      </c>
      <c r="C272" s="165" t="str">
        <f t="shared" si="4"/>
        <v>Zac Gallen</v>
      </c>
      <c r="D272" s="186" t="s">
        <v>1827</v>
      </c>
    </row>
    <row r="273" spans="1:4" x14ac:dyDescent="0.25">
      <c r="A273" s="178" t="s">
        <v>1768</v>
      </c>
      <c r="B273" s="185" t="s">
        <v>2354</v>
      </c>
      <c r="C273" s="165" t="str">
        <f t="shared" si="4"/>
        <v>Blake Snell</v>
      </c>
      <c r="D273" s="186" t="s">
        <v>993</v>
      </c>
    </row>
    <row r="274" spans="1:4" x14ac:dyDescent="0.25">
      <c r="A274" s="178" t="s">
        <v>1768</v>
      </c>
      <c r="B274" s="185" t="s">
        <v>2352</v>
      </c>
      <c r="C274" s="165" t="str">
        <f t="shared" si="4"/>
        <v>Adolis García</v>
      </c>
      <c r="D274" s="186" t="s">
        <v>2781</v>
      </c>
    </row>
    <row r="275" spans="1:4" x14ac:dyDescent="0.25">
      <c r="A275" s="178" t="s">
        <v>1768</v>
      </c>
      <c r="B275" s="185" t="s">
        <v>2349</v>
      </c>
      <c r="C275" s="165" t="str">
        <f t="shared" si="4"/>
        <v>Brice Turang</v>
      </c>
      <c r="D275" s="186" t="s">
        <v>2952</v>
      </c>
    </row>
    <row r="276" spans="1:4" x14ac:dyDescent="0.25">
      <c r="A276" s="178" t="s">
        <v>1768</v>
      </c>
      <c r="B276" s="185" t="s">
        <v>2353</v>
      </c>
      <c r="C276" s="165" t="str">
        <f t="shared" si="4"/>
        <v>Logan O'Hoppe</v>
      </c>
      <c r="D276" s="186" t="s">
        <v>2953</v>
      </c>
    </row>
    <row r="277" spans="1:4" x14ac:dyDescent="0.25">
      <c r="B277" s="178"/>
      <c r="C277" s="165"/>
    </row>
    <row r="278" spans="1:4" x14ac:dyDescent="0.25">
      <c r="A278" s="178" t="s">
        <v>1556</v>
      </c>
      <c r="B278" s="185" t="s">
        <v>2346</v>
      </c>
      <c r="C278" s="165" t="str">
        <f t="shared" si="4"/>
        <v>Yandy Díaz</v>
      </c>
      <c r="D278" s="186" t="s">
        <v>1391</v>
      </c>
    </row>
    <row r="279" spans="1:4" x14ac:dyDescent="0.25">
      <c r="A279" s="178" t="s">
        <v>1556</v>
      </c>
      <c r="B279" s="185" t="s">
        <v>2347</v>
      </c>
      <c r="C279" s="165" t="str">
        <f t="shared" si="4"/>
        <v>Luis Arraez</v>
      </c>
      <c r="D279" s="186" t="s">
        <v>1214</v>
      </c>
    </row>
    <row r="280" spans="1:4" x14ac:dyDescent="0.25">
      <c r="A280" s="178" t="s">
        <v>1556</v>
      </c>
      <c r="B280" s="185" t="s">
        <v>2348</v>
      </c>
      <c r="C280" s="165" t="str">
        <f t="shared" si="4"/>
        <v>Josh Jung</v>
      </c>
      <c r="D280" s="186" t="s">
        <v>2961</v>
      </c>
    </row>
    <row r="281" spans="1:4" x14ac:dyDescent="0.25">
      <c r="A281" s="178" t="s">
        <v>1556</v>
      </c>
      <c r="B281" s="185" t="s">
        <v>2355</v>
      </c>
      <c r="C281" s="165" t="str">
        <f t="shared" si="4"/>
        <v>Eloy Jiménez</v>
      </c>
      <c r="D281" s="186" t="s">
        <v>1598</v>
      </c>
    </row>
    <row r="282" spans="1:4" x14ac:dyDescent="0.25">
      <c r="A282" s="178" t="s">
        <v>1556</v>
      </c>
      <c r="B282" s="185" t="s">
        <v>2355</v>
      </c>
      <c r="C282" s="165" t="str">
        <f t="shared" si="4"/>
        <v>Luke Raley</v>
      </c>
      <c r="D282" s="186" t="s">
        <v>2969</v>
      </c>
    </row>
    <row r="283" spans="1:4" x14ac:dyDescent="0.25">
      <c r="A283" s="178" t="s">
        <v>1556</v>
      </c>
      <c r="B283" s="185" t="s">
        <v>2355</v>
      </c>
      <c r="C283" s="165" t="str">
        <f t="shared" si="4"/>
        <v>CJ Abrams</v>
      </c>
      <c r="D283" s="186" t="s">
        <v>2970</v>
      </c>
    </row>
    <row r="284" spans="1:4" x14ac:dyDescent="0.25">
      <c r="A284" s="178" t="s">
        <v>1556</v>
      </c>
      <c r="B284" s="185" t="s">
        <v>2355</v>
      </c>
      <c r="C284" s="165" t="str">
        <f t="shared" si="4"/>
        <v>Tyler Stephenson</v>
      </c>
      <c r="D284" s="186" t="s">
        <v>2389</v>
      </c>
    </row>
    <row r="285" spans="1:4" x14ac:dyDescent="0.25">
      <c r="A285" s="178" t="s">
        <v>1556</v>
      </c>
      <c r="B285" s="185" t="s">
        <v>2355</v>
      </c>
      <c r="C285" s="165" t="str">
        <f t="shared" si="4"/>
        <v>J.D. Martinez</v>
      </c>
      <c r="D285" s="186" t="s">
        <v>2028</v>
      </c>
    </row>
    <row r="286" spans="1:4" x14ac:dyDescent="0.25">
      <c r="A286" s="178" t="s">
        <v>1556</v>
      </c>
      <c r="B286" s="185" t="s">
        <v>2355</v>
      </c>
      <c r="C286" s="165" t="str">
        <f t="shared" si="4"/>
        <v>Michael Lorenzen (Pitcher)</v>
      </c>
      <c r="D286" s="186" t="s">
        <v>2444</v>
      </c>
    </row>
    <row r="287" spans="1:4" x14ac:dyDescent="0.25">
      <c r="A287" s="178" t="s">
        <v>1556</v>
      </c>
      <c r="B287" s="185" t="s">
        <v>2355</v>
      </c>
      <c r="C287" s="165" t="str">
        <f t="shared" si="4"/>
        <v>Marcus Stroman</v>
      </c>
      <c r="D287" s="186" t="s">
        <v>1496</v>
      </c>
    </row>
    <row r="288" spans="1:4" x14ac:dyDescent="0.25">
      <c r="A288" s="178" t="s">
        <v>1556</v>
      </c>
      <c r="B288" s="185" t="s">
        <v>2355</v>
      </c>
      <c r="C288" s="165" t="str">
        <f t="shared" si="4"/>
        <v>Dane Dunning</v>
      </c>
      <c r="D288" s="186" t="s">
        <v>2302</v>
      </c>
    </row>
    <row r="289" spans="1:4" x14ac:dyDescent="0.25">
      <c r="A289" s="178" t="s">
        <v>1556</v>
      </c>
      <c r="B289" s="185" t="s">
        <v>2355</v>
      </c>
      <c r="C289" s="165" t="str">
        <f t="shared" si="4"/>
        <v>Joe Musgrove</v>
      </c>
      <c r="D289" s="186" t="s">
        <v>1600</v>
      </c>
    </row>
    <row r="290" spans="1:4" x14ac:dyDescent="0.25">
      <c r="A290" s="178" t="s">
        <v>1556</v>
      </c>
      <c r="B290" s="185" t="s">
        <v>2355</v>
      </c>
      <c r="C290" s="165" t="str">
        <f t="shared" si="4"/>
        <v>Joe Ryan</v>
      </c>
      <c r="D290" s="186" t="s">
        <v>2742</v>
      </c>
    </row>
    <row r="291" spans="1:4" x14ac:dyDescent="0.25">
      <c r="A291" s="178" t="s">
        <v>1556</v>
      </c>
      <c r="B291" s="185" t="s">
        <v>2355</v>
      </c>
      <c r="C291" s="165" t="str">
        <f t="shared" si="4"/>
        <v>Tony Gonsolin</v>
      </c>
      <c r="D291" s="186" t="s">
        <v>2308</v>
      </c>
    </row>
    <row r="292" spans="1:4" x14ac:dyDescent="0.25">
      <c r="A292" s="178" t="s">
        <v>1556</v>
      </c>
      <c r="B292" s="185" t="s">
        <v>2355</v>
      </c>
      <c r="C292" s="165" t="str">
        <f t="shared" si="4"/>
        <v>John Means</v>
      </c>
      <c r="D292" s="186" t="s">
        <v>1604</v>
      </c>
    </row>
    <row r="293" spans="1:4" x14ac:dyDescent="0.25">
      <c r="A293" s="178" t="s">
        <v>1556</v>
      </c>
      <c r="B293" s="185" t="s">
        <v>2358</v>
      </c>
      <c r="C293" s="165" t="str">
        <f t="shared" si="4"/>
        <v>Cal Raleigh</v>
      </c>
      <c r="D293" s="186" t="s">
        <v>2741</v>
      </c>
    </row>
    <row r="294" spans="1:4" x14ac:dyDescent="0.25">
      <c r="A294" s="178" t="s">
        <v>1556</v>
      </c>
      <c r="B294" s="185" t="s">
        <v>2351</v>
      </c>
      <c r="C294" s="165" t="str">
        <f t="shared" si="4"/>
        <v>Jesús Sánchez</v>
      </c>
      <c r="D294" s="186" t="s">
        <v>2963</v>
      </c>
    </row>
    <row r="295" spans="1:4" x14ac:dyDescent="0.25">
      <c r="A295" s="178" t="s">
        <v>1556</v>
      </c>
      <c r="B295" s="185" t="s">
        <v>2356</v>
      </c>
      <c r="C295" s="165" t="str">
        <f t="shared" si="4"/>
        <v>Byron Buxton</v>
      </c>
      <c r="D295" s="186" t="s">
        <v>1594</v>
      </c>
    </row>
    <row r="296" spans="1:4" x14ac:dyDescent="0.25">
      <c r="A296" s="178" t="s">
        <v>1556</v>
      </c>
      <c r="B296" s="185" t="s">
        <v>2356</v>
      </c>
      <c r="C296" s="165" t="str">
        <f t="shared" si="4"/>
        <v>Ryan Helsley</v>
      </c>
      <c r="D296" s="186" t="s">
        <v>2749</v>
      </c>
    </row>
    <row r="297" spans="1:4" x14ac:dyDescent="0.25">
      <c r="A297" s="178" t="s">
        <v>1556</v>
      </c>
      <c r="B297" s="185" t="s">
        <v>2356</v>
      </c>
      <c r="C297" s="165" t="str">
        <f t="shared" si="4"/>
        <v>Dustin May</v>
      </c>
      <c r="D297" s="186" t="s">
        <v>2328</v>
      </c>
    </row>
    <row r="298" spans="1:4" x14ac:dyDescent="0.25">
      <c r="A298" s="178" t="s">
        <v>1556</v>
      </c>
      <c r="B298" s="185" t="s">
        <v>2350</v>
      </c>
      <c r="C298" s="165" t="str">
        <f t="shared" si="4"/>
        <v>Lars Nootbaar</v>
      </c>
      <c r="D298" s="186" t="s">
        <v>2745</v>
      </c>
    </row>
    <row r="299" spans="1:4" x14ac:dyDescent="0.25">
      <c r="A299" s="178" t="s">
        <v>1556</v>
      </c>
      <c r="B299" s="185" t="s">
        <v>2354</v>
      </c>
      <c r="C299" s="165" t="str">
        <f t="shared" si="4"/>
        <v>Miguel Castro</v>
      </c>
      <c r="D299" s="186" t="s">
        <v>2964</v>
      </c>
    </row>
    <row r="300" spans="1:4" x14ac:dyDescent="0.25">
      <c r="A300" s="178" t="s">
        <v>1556</v>
      </c>
      <c r="B300" s="185" t="s">
        <v>2354</v>
      </c>
      <c r="C300" s="165" t="str">
        <f t="shared" si="4"/>
        <v>Jason Foley</v>
      </c>
      <c r="D300" s="186" t="s">
        <v>2965</v>
      </c>
    </row>
    <row r="301" spans="1:4" x14ac:dyDescent="0.25">
      <c r="A301" s="178" t="s">
        <v>1556</v>
      </c>
      <c r="B301" s="185" t="s">
        <v>2354</v>
      </c>
      <c r="C301" s="165" t="str">
        <f t="shared" si="4"/>
        <v>Danny Coulombe</v>
      </c>
      <c r="D301" s="186" t="s">
        <v>2966</v>
      </c>
    </row>
    <row r="302" spans="1:4" x14ac:dyDescent="0.25">
      <c r="A302" s="178" t="s">
        <v>1556</v>
      </c>
      <c r="B302" s="185" t="s">
        <v>2354</v>
      </c>
      <c r="C302" s="165" t="str">
        <f t="shared" si="4"/>
        <v>Steven Wilson</v>
      </c>
      <c r="D302" s="186" t="s">
        <v>2967</v>
      </c>
    </row>
    <row r="303" spans="1:4" x14ac:dyDescent="0.25">
      <c r="A303" s="178" t="s">
        <v>1556</v>
      </c>
      <c r="B303" s="185" t="s">
        <v>2354</v>
      </c>
      <c r="C303" s="165" t="str">
        <f t="shared" si="4"/>
        <v>Kyle Finnegan</v>
      </c>
      <c r="D303" s="186" t="s">
        <v>2386</v>
      </c>
    </row>
    <row r="304" spans="1:4" x14ac:dyDescent="0.25">
      <c r="A304" s="178" t="s">
        <v>1556</v>
      </c>
      <c r="B304" s="185" t="s">
        <v>2354</v>
      </c>
      <c r="C304" s="165" t="str">
        <f t="shared" si="4"/>
        <v>Pierce Johnson</v>
      </c>
      <c r="D304" s="186" t="s">
        <v>2968</v>
      </c>
    </row>
    <row r="305" spans="1:4" x14ac:dyDescent="0.25">
      <c r="A305" s="178" t="s">
        <v>1556</v>
      </c>
      <c r="B305" s="185" t="s">
        <v>2354</v>
      </c>
      <c r="C305" s="165" t="str">
        <f t="shared" si="4"/>
        <v>Andrew Chafin</v>
      </c>
      <c r="D305" s="186" t="s">
        <v>2385</v>
      </c>
    </row>
    <row r="306" spans="1:4" x14ac:dyDescent="0.25">
      <c r="A306" s="178" t="s">
        <v>1556</v>
      </c>
      <c r="B306" s="185" t="s">
        <v>2354</v>
      </c>
      <c r="C306" s="165" t="str">
        <f t="shared" si="4"/>
        <v>Michael Fulmer</v>
      </c>
      <c r="D306" s="186" t="s">
        <v>1928</v>
      </c>
    </row>
    <row r="307" spans="1:4" x14ac:dyDescent="0.25">
      <c r="A307" s="178" t="s">
        <v>1556</v>
      </c>
      <c r="B307" s="185" t="s">
        <v>2354</v>
      </c>
      <c r="C307" s="165" t="str">
        <f t="shared" si="4"/>
        <v>James Paxton</v>
      </c>
      <c r="D307" s="186" t="s">
        <v>2031</v>
      </c>
    </row>
    <row r="308" spans="1:4" x14ac:dyDescent="0.25">
      <c r="A308" s="178" t="s">
        <v>1556</v>
      </c>
      <c r="B308" s="185" t="s">
        <v>2352</v>
      </c>
      <c r="C308" s="165" t="str">
        <f t="shared" si="4"/>
        <v>Nick Castellanos</v>
      </c>
      <c r="D308" s="186" t="s">
        <v>1499</v>
      </c>
    </row>
    <row r="309" spans="1:4" x14ac:dyDescent="0.25">
      <c r="A309" s="178" t="s">
        <v>1556</v>
      </c>
      <c r="B309" s="185" t="s">
        <v>2349</v>
      </c>
      <c r="C309" s="165" t="str">
        <f t="shared" si="4"/>
        <v>Anthony Volpe</v>
      </c>
      <c r="D309" s="186" t="s">
        <v>2962</v>
      </c>
    </row>
    <row r="310" spans="1:4" x14ac:dyDescent="0.25">
      <c r="A310" s="178" t="s">
        <v>1556</v>
      </c>
      <c r="B310" s="185" t="s">
        <v>2353</v>
      </c>
      <c r="C310" s="165" t="str">
        <f t="shared" si="4"/>
        <v>Tyler O'Neill</v>
      </c>
      <c r="D310" s="186" t="s">
        <v>1619</v>
      </c>
    </row>
    <row r="311" spans="1:4" x14ac:dyDescent="0.25">
      <c r="B311" s="178"/>
      <c r="C311" s="165"/>
    </row>
    <row r="312" spans="1:4" x14ac:dyDescent="0.25">
      <c r="A312" s="178" t="s">
        <v>12</v>
      </c>
      <c r="B312" s="185" t="s">
        <v>2346</v>
      </c>
      <c r="C312" s="165" t="str">
        <f t="shared" si="4"/>
        <v>Spencer Torkelson</v>
      </c>
      <c r="D312" s="186" t="s">
        <v>2971</v>
      </c>
    </row>
    <row r="313" spans="1:4" x14ac:dyDescent="0.25">
      <c r="A313" s="178" t="s">
        <v>12</v>
      </c>
      <c r="B313" s="185" t="s">
        <v>2347</v>
      </c>
      <c r="C313" s="165" t="str">
        <f t="shared" si="4"/>
        <v>Brandon Drury</v>
      </c>
      <c r="D313" s="186" t="s">
        <v>2702</v>
      </c>
    </row>
    <row r="314" spans="1:4" x14ac:dyDescent="0.25">
      <c r="A314" s="178" t="s">
        <v>12</v>
      </c>
      <c r="B314" s="185" t="s">
        <v>2348</v>
      </c>
      <c r="C314" s="165" t="str">
        <f t="shared" si="4"/>
        <v>José Ramírez</v>
      </c>
      <c r="D314" s="186" t="s">
        <v>1493</v>
      </c>
    </row>
    <row r="315" spans="1:4" x14ac:dyDescent="0.25">
      <c r="A315" s="178" t="s">
        <v>12</v>
      </c>
      <c r="B315" s="185" t="s">
        <v>2355</v>
      </c>
      <c r="C315" s="165" t="str">
        <f t="shared" si="4"/>
        <v>Gleyber Torres</v>
      </c>
      <c r="D315" s="186" t="s">
        <v>1264</v>
      </c>
    </row>
    <row r="316" spans="1:4" x14ac:dyDescent="0.25">
      <c r="A316" s="178" t="s">
        <v>12</v>
      </c>
      <c r="B316" s="185" t="s">
        <v>2355</v>
      </c>
      <c r="C316" s="165" t="str">
        <f t="shared" si="4"/>
        <v>Orlando Arcia</v>
      </c>
      <c r="D316" s="186" t="s">
        <v>2976</v>
      </c>
    </row>
    <row r="317" spans="1:4" x14ac:dyDescent="0.25">
      <c r="A317" s="178" t="s">
        <v>12</v>
      </c>
      <c r="B317" s="185" t="s">
        <v>2355</v>
      </c>
      <c r="C317" s="165" t="str">
        <f t="shared" si="4"/>
        <v>Brandon Marsh</v>
      </c>
      <c r="D317" s="186" t="s">
        <v>2977</v>
      </c>
    </row>
    <row r="318" spans="1:4" x14ac:dyDescent="0.25">
      <c r="A318" s="178" t="s">
        <v>12</v>
      </c>
      <c r="B318" s="185" t="s">
        <v>2355</v>
      </c>
      <c r="C318" s="165" t="str">
        <f t="shared" si="4"/>
        <v>Andrew Vaughn</v>
      </c>
      <c r="D318" s="186" t="s">
        <v>2395</v>
      </c>
    </row>
    <row r="319" spans="1:4" x14ac:dyDescent="0.25">
      <c r="A319" s="178" t="s">
        <v>12</v>
      </c>
      <c r="B319" s="185" t="s">
        <v>2355</v>
      </c>
      <c r="C319" s="165" t="str">
        <f t="shared" si="4"/>
        <v>Yainer Diaz</v>
      </c>
      <c r="D319" s="186" t="s">
        <v>2978</v>
      </c>
    </row>
    <row r="320" spans="1:4" x14ac:dyDescent="0.25">
      <c r="A320" s="178" t="s">
        <v>12</v>
      </c>
      <c r="B320" s="185" t="s">
        <v>2355</v>
      </c>
      <c r="C320" s="165" t="str">
        <f t="shared" si="4"/>
        <v>Willson Contreras</v>
      </c>
      <c r="D320" s="186" t="s">
        <v>1477</v>
      </c>
    </row>
    <row r="321" spans="1:4" x14ac:dyDescent="0.25">
      <c r="A321" s="178" t="s">
        <v>12</v>
      </c>
      <c r="B321" s="185" t="s">
        <v>2355</v>
      </c>
      <c r="C321" s="165" t="str">
        <f t="shared" si="4"/>
        <v>Kris Bryant</v>
      </c>
      <c r="D321" s="186" t="s">
        <v>2035</v>
      </c>
    </row>
    <row r="322" spans="1:4" x14ac:dyDescent="0.25">
      <c r="A322" s="178" t="s">
        <v>12</v>
      </c>
      <c r="B322" s="185" t="s">
        <v>2355</v>
      </c>
      <c r="C322" s="165" t="str">
        <f t="shared" ref="C322:C345" si="5">D322</f>
        <v>Nolan Gorman</v>
      </c>
      <c r="D322" s="186" t="s">
        <v>2979</v>
      </c>
    </row>
    <row r="323" spans="1:4" x14ac:dyDescent="0.25">
      <c r="A323" s="178" t="s">
        <v>12</v>
      </c>
      <c r="B323" s="185" t="s">
        <v>2355</v>
      </c>
      <c r="C323" s="165" t="str">
        <f t="shared" si="5"/>
        <v>Kyle Hendricks</v>
      </c>
      <c r="D323" s="186" t="s">
        <v>1495</v>
      </c>
    </row>
    <row r="324" spans="1:4" x14ac:dyDescent="0.25">
      <c r="A324" s="178" t="s">
        <v>12</v>
      </c>
      <c r="B324" s="185" t="s">
        <v>2355</v>
      </c>
      <c r="C324" s="165" t="str">
        <f t="shared" si="5"/>
        <v>Chris Bassitt</v>
      </c>
      <c r="D324" s="186" t="s">
        <v>1483</v>
      </c>
    </row>
    <row r="325" spans="1:4" x14ac:dyDescent="0.25">
      <c r="A325" s="178" t="s">
        <v>12</v>
      </c>
      <c r="B325" s="185" t="s">
        <v>2355</v>
      </c>
      <c r="C325" s="165" t="str">
        <f t="shared" si="5"/>
        <v>Tyler Glasnow</v>
      </c>
      <c r="D325" s="186" t="s">
        <v>1504</v>
      </c>
    </row>
    <row r="326" spans="1:4" x14ac:dyDescent="0.25">
      <c r="A326" s="178" t="s">
        <v>12</v>
      </c>
      <c r="B326" s="185" t="s">
        <v>2355</v>
      </c>
      <c r="C326" s="165" t="str">
        <f t="shared" si="5"/>
        <v>MacKenzie Gore</v>
      </c>
      <c r="D326" s="186" t="s">
        <v>2980</v>
      </c>
    </row>
    <row r="327" spans="1:4" x14ac:dyDescent="0.25">
      <c r="A327" s="178" t="s">
        <v>12</v>
      </c>
      <c r="B327" s="185" t="s">
        <v>2358</v>
      </c>
      <c r="C327" s="165" t="str">
        <f t="shared" si="5"/>
        <v>Salvador Perez</v>
      </c>
      <c r="D327" s="186" t="s">
        <v>1277</v>
      </c>
    </row>
    <row r="328" spans="1:4" x14ac:dyDescent="0.25">
      <c r="A328" s="178" t="s">
        <v>12</v>
      </c>
      <c r="B328" s="185" t="s">
        <v>2351</v>
      </c>
      <c r="C328" s="165" t="str">
        <f t="shared" si="5"/>
        <v>Cody Bellinger</v>
      </c>
      <c r="D328" s="186" t="s">
        <v>1371</v>
      </c>
    </row>
    <row r="329" spans="1:4" x14ac:dyDescent="0.25">
      <c r="A329" s="178" t="s">
        <v>12</v>
      </c>
      <c r="B329" s="185" t="s">
        <v>2356</v>
      </c>
      <c r="C329" s="165" t="str">
        <f t="shared" si="5"/>
        <v>Anthony Rizzo</v>
      </c>
      <c r="D329" s="186" t="s">
        <v>1966</v>
      </c>
    </row>
    <row r="330" spans="1:4" x14ac:dyDescent="0.25">
      <c r="A330" s="178" t="s">
        <v>12</v>
      </c>
      <c r="B330" s="185" t="s">
        <v>2356</v>
      </c>
      <c r="C330" s="165" t="str">
        <f t="shared" si="5"/>
        <v>Nestor Cortes</v>
      </c>
      <c r="D330" s="186" t="s">
        <v>2402</v>
      </c>
    </row>
    <row r="331" spans="1:4" x14ac:dyDescent="0.25">
      <c r="A331" s="178" t="s">
        <v>12</v>
      </c>
      <c r="B331" s="185" t="s">
        <v>2356</v>
      </c>
      <c r="C331" s="165" t="str">
        <f t="shared" si="5"/>
        <v>Shane McClanahan</v>
      </c>
      <c r="D331" s="186" t="s">
        <v>2403</v>
      </c>
    </row>
    <row r="332" spans="1:4" x14ac:dyDescent="0.25">
      <c r="A332" s="178" t="s">
        <v>12</v>
      </c>
      <c r="B332" s="185" t="s">
        <v>2356</v>
      </c>
      <c r="C332" s="165" t="str">
        <f t="shared" si="5"/>
        <v>Drew Rasmussen</v>
      </c>
      <c r="D332" s="186" t="s">
        <v>2704</v>
      </c>
    </row>
    <row r="333" spans="1:4" x14ac:dyDescent="0.25">
      <c r="A333" s="178" t="s">
        <v>12</v>
      </c>
      <c r="B333" s="185" t="s">
        <v>2350</v>
      </c>
      <c r="C333" s="165" t="str">
        <f t="shared" si="5"/>
        <v>Bryan Reynolds</v>
      </c>
      <c r="D333" s="186" t="s">
        <v>2023</v>
      </c>
    </row>
    <row r="334" spans="1:4" x14ac:dyDescent="0.25">
      <c r="A334" s="178" t="s">
        <v>12</v>
      </c>
      <c r="B334" s="185" t="s">
        <v>2354</v>
      </c>
      <c r="C334" s="165" t="str">
        <f t="shared" si="5"/>
        <v>Mark Leiter</v>
      </c>
      <c r="D334" s="186" t="s">
        <v>2972</v>
      </c>
    </row>
    <row r="335" spans="1:4" x14ac:dyDescent="0.25">
      <c r="A335" s="178" t="s">
        <v>12</v>
      </c>
      <c r="B335" s="185" t="s">
        <v>2354</v>
      </c>
      <c r="C335" s="165" t="str">
        <f t="shared" si="5"/>
        <v>Bryan Abreu</v>
      </c>
      <c r="D335" s="186" t="s">
        <v>2973</v>
      </c>
    </row>
    <row r="336" spans="1:4" x14ac:dyDescent="0.25">
      <c r="A336" s="178" t="s">
        <v>12</v>
      </c>
      <c r="B336" s="185" t="s">
        <v>2354</v>
      </c>
      <c r="C336" s="165" t="str">
        <f t="shared" si="5"/>
        <v>Trevor Stephan</v>
      </c>
      <c r="D336" s="186" t="s">
        <v>2878</v>
      </c>
    </row>
    <row r="337" spans="1:4" x14ac:dyDescent="0.25">
      <c r="A337" s="178" t="s">
        <v>12</v>
      </c>
      <c r="B337" s="185" t="s">
        <v>2354</v>
      </c>
      <c r="C337" s="165" t="str">
        <f t="shared" si="5"/>
        <v>David Bednar</v>
      </c>
      <c r="D337" s="186" t="s">
        <v>2703</v>
      </c>
    </row>
    <row r="338" spans="1:4" x14ac:dyDescent="0.25">
      <c r="A338" s="178" t="s">
        <v>12</v>
      </c>
      <c r="B338" s="185" t="s">
        <v>2354</v>
      </c>
      <c r="C338" s="165" t="str">
        <f t="shared" si="5"/>
        <v>Jordan Romano</v>
      </c>
      <c r="D338" s="186" t="s">
        <v>2396</v>
      </c>
    </row>
    <row r="339" spans="1:4" x14ac:dyDescent="0.25">
      <c r="A339" s="178" t="s">
        <v>12</v>
      </c>
      <c r="B339" s="185" t="s">
        <v>2354</v>
      </c>
      <c r="C339" s="165" t="str">
        <f t="shared" si="5"/>
        <v>Erik Swanson</v>
      </c>
      <c r="D339" s="186" t="s">
        <v>2870</v>
      </c>
    </row>
    <row r="340" spans="1:4" x14ac:dyDescent="0.25">
      <c r="A340" s="178" t="s">
        <v>12</v>
      </c>
      <c r="B340" s="185" t="s">
        <v>2354</v>
      </c>
      <c r="C340" s="165" t="str">
        <f t="shared" si="5"/>
        <v>Tanner Scott</v>
      </c>
      <c r="D340" s="186" t="s">
        <v>2669</v>
      </c>
    </row>
    <row r="341" spans="1:4" x14ac:dyDescent="0.25">
      <c r="A341" s="178" t="s">
        <v>12</v>
      </c>
      <c r="B341" s="185" t="s">
        <v>2354</v>
      </c>
      <c r="C341" s="165" t="str">
        <f t="shared" si="5"/>
        <v>George Kirby</v>
      </c>
      <c r="D341" s="186" t="s">
        <v>2974</v>
      </c>
    </row>
    <row r="342" spans="1:4" x14ac:dyDescent="0.25">
      <c r="A342" s="178" t="s">
        <v>12</v>
      </c>
      <c r="B342" s="185" t="s">
        <v>2354</v>
      </c>
      <c r="C342" s="165" t="str">
        <f t="shared" si="5"/>
        <v>Michael King</v>
      </c>
      <c r="D342" s="186" t="s">
        <v>2975</v>
      </c>
    </row>
    <row r="343" spans="1:4" x14ac:dyDescent="0.25">
      <c r="A343" s="178" t="s">
        <v>12</v>
      </c>
      <c r="B343" s="185" t="s">
        <v>2352</v>
      </c>
      <c r="C343" s="165" t="str">
        <f t="shared" si="5"/>
        <v>Anthony Santander</v>
      </c>
      <c r="D343" s="186" t="s">
        <v>2311</v>
      </c>
    </row>
    <row r="344" spans="1:4" x14ac:dyDescent="0.25">
      <c r="A344" s="178" t="s">
        <v>12</v>
      </c>
      <c r="B344" s="185" t="s">
        <v>2349</v>
      </c>
      <c r="C344" s="165" t="str">
        <f t="shared" si="5"/>
        <v>Mookie Betts</v>
      </c>
      <c r="D344" s="186" t="s">
        <v>1498</v>
      </c>
    </row>
    <row r="345" spans="1:4" x14ac:dyDescent="0.25">
      <c r="A345" s="178" t="s">
        <v>12</v>
      </c>
      <c r="B345" s="185" t="s">
        <v>2353</v>
      </c>
      <c r="C345" s="165" t="str">
        <f t="shared" si="5"/>
        <v>Xander Bogaerts</v>
      </c>
      <c r="D345" s="186" t="s">
        <v>1506</v>
      </c>
    </row>
    <row r="346" spans="1:4" x14ac:dyDescent="0.25">
      <c r="B346" s="178"/>
      <c r="C346" s="178"/>
    </row>
    <row r="347" spans="1:4" x14ac:dyDescent="0.25">
      <c r="B347" s="178"/>
      <c r="C347" s="178"/>
    </row>
    <row r="348" spans="1:4" x14ac:dyDescent="0.25">
      <c r="B348" s="178"/>
      <c r="C348" s="178"/>
    </row>
    <row r="349" spans="1:4" x14ac:dyDescent="0.25">
      <c r="B349" s="178"/>
      <c r="C349" s="178"/>
    </row>
    <row r="350" spans="1:4" x14ac:dyDescent="0.25">
      <c r="B350" s="178"/>
      <c r="C350" s="178"/>
    </row>
  </sheetData>
  <sortState ref="A312:E379">
    <sortCondition ref="B312:B379"/>
  </sortState>
  <hyperlinks>
    <hyperlink ref="D16" r:id="rId1" tooltip="Jonah Heim" display="https://sports.yahoo.com/mlb/players/11662"/>
    <hyperlink ref="D1" r:id="rId2" tooltip="Nolan Jones" display="https://sports.yahoo.com/mlb/players/10463"/>
    <hyperlink ref="D2" r:id="rId3" tooltip="Marcus Semien" display="https://sports.yahoo.com/mlb/players/9517"/>
    <hyperlink ref="D3" r:id="rId4" tooltip="Rafael Devers" display="https://sports.yahoo.com/mlb/players/10235"/>
    <hyperlink ref="D32" r:id="rId5" tooltip="Jeremy Peña" display="https://sports.yahoo.com/mlb/players/11768"/>
    <hyperlink ref="D21" r:id="rId6" tooltip="Marcell Ozuna" display="https://sports.yahoo.com/mlb/players/9385"/>
    <hyperlink ref="D17" r:id="rId7" tooltip="Jake Fraley" display="https://sports.yahoo.com/mlb/players/11568"/>
    <hyperlink ref="D31" r:id="rId8" tooltip="Josh Lowe" display="https://sports.yahoo.com/mlb/players/10601"/>
    <hyperlink ref="D33" r:id="rId9" tooltip="Spencer Steer" display="https://sports.yahoo.com/mlb/players/12688"/>
    <hyperlink ref="D22" r:id="rId10" tooltip="Josh Hader" display="https://sports.yahoo.com/mlb/players/10131"/>
    <hyperlink ref="D23" r:id="rId11" tooltip="Camilo Doval" display="https://sports.yahoo.com/mlb/players/11536"/>
    <hyperlink ref="D24" r:id="rId12" tooltip="Cole Ragans" display="https://sports.yahoo.com/mlb/players/10610"/>
    <hyperlink ref="D25" r:id="rId13" tooltip="Hunter Harvey" display="https://sports.yahoo.com/mlb/players/9547"/>
    <hyperlink ref="D26" r:id="rId14" tooltip="Merrill Kelly" display="https://sports.yahoo.com/mlb/players/11251"/>
    <hyperlink ref="D27" r:id="rId15" tooltip="Johan Oviedo" display="https://sports.yahoo.com/mlb/players/11838"/>
    <hyperlink ref="D28" r:id="rId16" tooltip="Mike Clevinger" display="https://sports.yahoo.com/mlb/players/10296"/>
    <hyperlink ref="D29" r:id="rId17" tooltip="Sonny Gray" display="https://sports.yahoo.com/mlb/players/9459"/>
    <hyperlink ref="D30" r:id="rId18" tooltip="Aaron Civale" display="https://sports.yahoo.com/mlb/players/10869"/>
    <hyperlink ref="D4" r:id="rId19" tooltip="Riley Greene" display="https://sports.yahoo.com/mlb/players/11760"/>
    <hyperlink ref="D5" r:id="rId20" tooltip="Dansby Swanson" display="https://sports.yahoo.com/mlb/players/10234"/>
    <hyperlink ref="D6" r:id="rId21" tooltip="Ryan McMahon" display="https://sports.yahoo.com/mlb/players/10175"/>
    <hyperlink ref="D7" r:id="rId22" tooltip="Tommy Pham" display="https://sports.yahoo.com/mlb/players/9842"/>
    <hyperlink ref="D18" r:id="rId23" tooltip="Henry Davis" display="https://sports.yahoo.com/mlb/players/12514"/>
    <hyperlink ref="D19" r:id="rId24" tooltip="Matt Chapman" display="https://sports.yahoo.com/mlb/players/10205"/>
    <hyperlink ref="D8" r:id="rId25" tooltip="Justin Steele" display="https://sports.yahoo.com/mlb/players/11202"/>
    <hyperlink ref="D9" r:id="rId26" tooltip="José Berríos" display="https://sports.yahoo.com/mlb/players/9872"/>
    <hyperlink ref="D10" r:id="rId27" tooltip="Kevin Gausman" display="https://sports.yahoo.com/mlb/players/9334"/>
    <hyperlink ref="D11" r:id="rId28" tooltip="Brandon Woodruff" display="https://sports.yahoo.com/mlb/players/10730"/>
    <hyperlink ref="D12" r:id="rId29" tooltip="Devin Williams" display="https://sports.yahoo.com/mlb/players/11628"/>
    <hyperlink ref="D13" r:id="rId30" tooltip="Matt Strahm" display="https://sports.yahoo.com/mlb/players/10355"/>
    <hyperlink ref="D14" r:id="rId31" tooltip="Matt Manning" display="https://sports.yahoo.com/mlb/players/10474"/>
    <hyperlink ref="D15" r:id="rId32" tooltip="Joel Payamps" display="https://sports.yahoo.com/mlb/players/11193"/>
    <hyperlink ref="D20" r:id="rId33" tooltip="Jeffrey Springs" display="https://sports.yahoo.com/mlb/players/11121"/>
    <hyperlink ref="D50" r:id="rId34" tooltip="Elias Díaz" display="https://sports.yahoo.com/mlb/players/10076"/>
    <hyperlink ref="D35" r:id="rId35" tooltip="Christian Walker" display="https://sports.yahoo.com/mlb/players/9846"/>
    <hyperlink ref="D36" r:id="rId36" tooltip="Max Muncy" display="https://sports.yahoo.com/mlb/players/9606"/>
    <hyperlink ref="D37" r:id="rId37" tooltip="Jake Burger" display="https://sports.yahoo.com/mlb/players/10877"/>
    <hyperlink ref="D66" r:id="rId38" tooltip="Bo Bichette" display="https://sports.yahoo.com/mlb/players/10766"/>
    <hyperlink ref="D55" r:id="rId39" tooltip="Christian Yelich" display="https://sports.yahoo.com/mlb/players/9320"/>
    <hyperlink ref="D51" r:id="rId40" tooltip="Jack Suwinski" display="https://sports.yahoo.com/mlb/players/12342"/>
    <hyperlink ref="D65" r:id="rId41" tooltip="Josh Naylor" display="https://sports.yahoo.com/mlb/players/10572"/>
    <hyperlink ref="D67" r:id="rId42" tooltip="Bryce Harper" display="https://sports.yahoo.com/mlb/players/8875"/>
    <hyperlink ref="D56" r:id="rId43" tooltip="Lance Lynn" display="https://sports.yahoo.com/mlb/players/8650"/>
    <hyperlink ref="D57" r:id="rId44" tooltip="A.J. Minter" display="https://sports.yahoo.com/mlb/players/10794"/>
    <hyperlink ref="D58" r:id="rId45" tooltip="Kyle Bradish" display="https://sports.yahoo.com/mlb/players/12345"/>
    <hyperlink ref="D59" r:id="rId46" tooltip="Aaron Nola" display="https://sports.yahoo.com/mlb/players/9882"/>
    <hyperlink ref="D60" r:id="rId47" tooltip="Jordan Montgomery" display="https://sports.yahoo.com/mlb/players/10660"/>
    <hyperlink ref="D61" r:id="rId48" tooltip="Chris Sale" display="https://sports.yahoo.com/mlb/players/8780"/>
    <hyperlink ref="D62" r:id="rId49" tooltip="Paul Sewald" display="https://sports.yahoo.com/mlb/players/10657"/>
    <hyperlink ref="D63" r:id="rId50" tooltip="Nathan Eovaldi" display="https://sports.yahoo.com/mlb/players/9007"/>
    <hyperlink ref="D64" r:id="rId51" tooltip="Bryce Miller" display="https://sports.yahoo.com/mlb/players/12540"/>
    <hyperlink ref="D38" r:id="rId52" tooltip="Elly De La Cruz" display="https://sports.yahoo.com/mlb/players/12393"/>
    <hyperlink ref="D39" r:id="rId53" tooltip="Ha-Seong Kim" display="https://sports.yahoo.com/mlb/players/12116"/>
    <hyperlink ref="D40" r:id="rId54" tooltip="Andrew Benintendi" display="https://sports.yahoo.com/mlb/players/10159"/>
    <hyperlink ref="D41" r:id="rId55" tooltip="Adley Rutschman" display="https://sports.yahoo.com/mlb/players/11732"/>
    <hyperlink ref="D42" r:id="rId56" tooltip="Adam Frazier" display="https://sports.yahoo.com/mlb/players/10322"/>
    <hyperlink ref="D43" r:id="rId57" tooltip="Ty France" display="https://sports.yahoo.com/mlb/players/11231"/>
    <hyperlink ref="D44" r:id="rId58" tooltip="Chris Taylor" display="https://sports.yahoo.com/mlb/players/9771"/>
    <hyperlink ref="D45" r:id="rId59" tooltip="Christopher Morel" display="https://sports.yahoo.com/mlb/players/11743"/>
    <hyperlink ref="D46" r:id="rId60" tooltip="Willi Castro" display="https://sports.yahoo.com/mlb/players/10868"/>
    <hyperlink ref="D47" r:id="rId61" tooltip="Zach Eflin" display="https://sports.yahoo.com/mlb/players/10141"/>
    <hyperlink ref="D48" r:id="rId62" tooltip="Josiah Gray" display="https://sports.yahoo.com/mlb/players/11480"/>
    <hyperlink ref="D49" r:id="rId63" tooltip="Lucas Giolito" display="https://sports.yahoo.com/mlb/players/9640"/>
    <hyperlink ref="D52" r:id="rId64" tooltip="Ross Stripling" display="https://sports.yahoo.com/mlb/players/10258"/>
    <hyperlink ref="D53" r:id="rId65" tooltip="Graham Ashcraft" display="https://sports.yahoo.com/mlb/players/12392"/>
    <hyperlink ref="D54" r:id="rId66" tooltip="Triston McKenzie" display="https://sports.yahoo.com/mlb/players/10462"/>
    <hyperlink ref="D93" r:id="rId67" tooltip="J.T. Realmuto" display="https://sports.yahoo.com/mlb/players/9718"/>
    <hyperlink ref="D69" r:id="rId68" tooltip="Matt Olson" display="https://sports.yahoo.com/mlb/players/9605"/>
    <hyperlink ref="D70" r:id="rId69" tooltip="Ozzie Albies" display="https://sports.yahoo.com/mlb/players/10237"/>
    <hyperlink ref="D71" r:id="rId70" tooltip="Jon Berti" display="https://sports.yahoo.com/mlb/players/11169"/>
    <hyperlink ref="D101" r:id="rId71" tooltip="Jared Triolo" display="https://sports.yahoo.com/mlb/players/12758"/>
    <hyperlink ref="D99" r:id="rId72" tooltip="Yordan Alvarez" display="https://sports.yahoo.com/mlb/players/10883"/>
    <hyperlink ref="D94" r:id="rId73" tooltip="Mark Canha" display="https://sports.yahoo.com/mlb/players/9898"/>
    <hyperlink ref="D100" r:id="rId74" tooltip="Chas McCormick" display="https://sports.yahoo.com/mlb/players/11912"/>
    <hyperlink ref="D102" r:id="rId75" tooltip="Austin Riley" display="https://sports.yahoo.com/mlb/players/10420"/>
    <hyperlink ref="D72" r:id="rId76" tooltip="Luis Campusano" display="https://sports.yahoo.com/mlb/players/11527"/>
    <hyperlink ref="D73" r:id="rId77" tooltip="Ke'Bryan Hayes" display="https://sports.yahoo.com/mlb/players/10566"/>
    <hyperlink ref="D74" r:id="rId78" tooltip="Michael Harris" display="https://sports.yahoo.com/mlb/players/12056"/>
    <hyperlink ref="D75" r:id="rId79" tooltip="Willy Adames" display="https://sports.yahoo.com/mlb/players/9893"/>
    <hyperlink ref="D76" r:id="rId80" tooltip="Andrés Giménez" display="https://sports.yahoo.com/mlb/players/10919"/>
    <hyperlink ref="D77" r:id="rId81" tooltip="Teoscar Hernández" display="https://sports.yahoo.com/mlb/players/10366"/>
    <hyperlink ref="D78" r:id="rId82" tooltip="Sean Murphy" display="https://sports.yahoo.com/mlb/players/10929"/>
    <hyperlink ref="D79" r:id="rId83" tooltip="Wander Franco" display="https://sports.yahoo.com/mlb/players/11573"/>
    <hyperlink ref="D95" r:id="rId84" tooltip="Matt McLain" display="https://sports.yahoo.com/mlb/players/12390"/>
    <hyperlink ref="D96" r:id="rId85" tooltip="Vinnie Pasquantino" display="https://sports.yahoo.com/mlb/players/12449"/>
    <hyperlink ref="D80" r:id="rId86" tooltip="Abner Uribe" display="https://sports.yahoo.com/mlb/players/12746"/>
    <hyperlink ref="D81" r:id="rId87" tooltip="Yennier Cano" display="https://sports.yahoo.com/mlb/players/12614"/>
    <hyperlink ref="D82" r:id="rId88" tooltip="Robert Stephenson" display="https://sports.yahoo.com/mlb/players/9563"/>
    <hyperlink ref="D83" r:id="rId89" tooltip="Jeff Hoffman" display="https://sports.yahoo.com/mlb/players/9896"/>
    <hyperlink ref="D84" r:id="rId90" tooltip="James McArthur" display="https://sports.yahoo.com/mlb/players/12324"/>
    <hyperlink ref="D85" r:id="rId91" tooltip="Carmen Mlodzinski" display="https://sports.yahoo.com/mlb/players/12169"/>
    <hyperlink ref="D86" r:id="rId92" tooltip="Pete Fairbanks" display="https://sports.yahoo.com/mlb/players/11597"/>
    <hyperlink ref="D87" r:id="rId93" tooltip="Emmanuel Clase" display="https://sports.yahoo.com/mlb/players/11625"/>
    <hyperlink ref="D88" r:id="rId94" tooltip="Hunter Greene" display="https://sports.yahoo.com/mlb/players/10862"/>
    <hyperlink ref="D89" r:id="rId95" tooltip="Bryce Elder" display="https://sports.yahoo.com/mlb/players/12120"/>
    <hyperlink ref="D90" r:id="rId96" tooltip="Luis Castillo" display="https://sports.yahoo.com/mlb/players/10514"/>
    <hyperlink ref="D91" r:id="rId97" tooltip="Spencer Strider" display="https://sports.yahoo.com/mlb/players/12281"/>
    <hyperlink ref="D92" r:id="rId98" tooltip="Brayan Bello" display="https://sports.yahoo.com/mlb/players/12330"/>
    <hyperlink ref="D97" r:id="rId99" tooltip="Sandy Alcantara" display="https://sports.yahoo.com/mlb/players/10597"/>
    <hyperlink ref="D98" r:id="rId100" tooltip="Jacob deGrom" display="https://sports.yahoo.com/mlb/players/9701"/>
    <hyperlink ref="D119" r:id="rId101" tooltip="Mitch Garver" display="https://sports.yahoo.com/mlb/players/10789"/>
    <hyperlink ref="D104" r:id="rId102" tooltip="Paul Goldschmidt" display="https://sports.yahoo.com/mlb/players/8967"/>
    <hyperlink ref="D105" r:id="rId103" tooltip="Tommy Edman" display="https://sports.yahoo.com/mlb/players/11596"/>
    <hyperlink ref="D106" r:id="rId104" tooltip="Isaac Paredes" display="https://sports.yahoo.com/mlb/players/10881"/>
    <hyperlink ref="D136" r:id="rId105" tooltip="Javier Báez" display="https://sports.yahoo.com/mlb/players/9557"/>
    <hyperlink ref="D125" r:id="rId106" tooltip="Randy Arozarena" display="https://sports.yahoo.com/mlb/players/11104"/>
    <hyperlink ref="D120" r:id="rId107" tooltip="Adam Duvall" display="https://sports.yahoo.com/mlb/players/9747"/>
    <hyperlink ref="D135" r:id="rId108" tooltip="Kyle Tucker" display="https://sports.yahoo.com/mlb/players/10480"/>
    <hyperlink ref="D137" r:id="rId109" tooltip="Seiya Suzuki" display="https://sports.yahoo.com/mlb/players/12588"/>
    <hyperlink ref="D126" r:id="rId110" tooltip="Alex Lange" display="https://sports.yahoo.com/mlb/players/10860"/>
    <hyperlink ref="D127" r:id="rId111" tooltip="Clay Holmes" display="https://sports.yahoo.com/mlb/players/10569"/>
    <hyperlink ref="D128" r:id="rId112" tooltip="Ryan Pressly" display="https://sports.yahoo.com/mlb/players/9358"/>
    <hyperlink ref="D129" r:id="rId113" tooltip="Clarke Schmidt" display="https://sports.yahoo.com/mlb/players/10926"/>
    <hyperlink ref="D130" r:id="rId114" tooltip="Freddy Peralta" display="https://sports.yahoo.com/mlb/players/11014"/>
    <hyperlink ref="D131" r:id="rId115" tooltip="Kodai Senga" display="https://sports.yahoo.com/mlb/players/12776"/>
    <hyperlink ref="D132" r:id="rId116" tooltip="Chase Silseth" display="https://sports.yahoo.com/mlb/players/12615"/>
    <hyperlink ref="D133" r:id="rId117" tooltip="Dean Kremer" display="https://sports.yahoo.com/mlb/players/11428"/>
    <hyperlink ref="D134" r:id="rId118" tooltip="Bailey Ober" display="https://sports.yahoo.com/mlb/players/12096"/>
    <hyperlink ref="D107" r:id="rId119" tooltip="Nico Hoerner" display="https://sports.yahoo.com/mlb/players/11284"/>
    <hyperlink ref="D108" r:id="rId120" tooltip="Steven Kwan" display="https://sports.yahoo.com/mlb/players/12314"/>
    <hyperlink ref="D109" r:id="rId121" tooltip="Brendan Rodgers" display="https://sports.yahoo.com/mlb/players/10230"/>
    <hyperlink ref="D110" r:id="rId122" tooltip="Luis Robert" display="https://sports.yahoo.com/mlb/players/10765"/>
    <hyperlink ref="D111" r:id="rId123" tooltip="Nolan Arenado" display="https://sports.yahoo.com/mlb/players/9105"/>
    <hyperlink ref="D121" r:id="rId124" tooltip="Rhys Hoskins" display="https://sports.yahoo.com/mlb/players/10556"/>
    <hyperlink ref="D112" r:id="rId125" tooltip="Kenta Maeda" display="https://sports.yahoo.com/mlb/players/10105"/>
    <hyperlink ref="D113" r:id="rId126" tooltip="Sawyer Gipson-Long" display="https://sports.yahoo.com/mlb/players/62054"/>
    <hyperlink ref="D114" r:id="rId127" tooltip="Jon Gray" display="https://sports.yahoo.com/mlb/players/9567"/>
    <hyperlink ref="D115" r:id="rId128" tooltip="Max Fried" display="https://sports.yahoo.com/mlb/players/9620"/>
    <hyperlink ref="D116" r:id="rId129" tooltip="Jack Flaherty" display="https://sports.yahoo.com/mlb/players/10592"/>
    <hyperlink ref="D117" r:id="rId130" tooltip="Tanner Bibee" display="https://sports.yahoo.com/mlb/players/60137"/>
    <hyperlink ref="D118" r:id="rId131" tooltip="Dylan Lee" display="https://sports.yahoo.com/mlb/players/12275"/>
    <hyperlink ref="D122" r:id="rId132" tooltip="Luis Garcia" display="https://sports.yahoo.com/mlb/players/11903"/>
    <hyperlink ref="D123" r:id="rId133" tooltip="Edwin Díaz" display="https://sports.yahoo.com/mlb/players/10214"/>
    <hyperlink ref="D124" r:id="rId134" tooltip="Casey Mize" display="https://sports.yahoo.com/mlb/players/11083"/>
    <hyperlink ref="D154" r:id="rId135" tooltip="MJ Melendez" display="https://sports.yahoo.com/mlb/players/10891"/>
    <hyperlink ref="D139" r:id="rId136" tooltip="Freddie Freeman" display="https://sports.yahoo.com/mlb/players/8658"/>
    <hyperlink ref="D140" r:id="rId137" tooltip="Zack Gelof" display="https://sports.yahoo.com/mlb/players/12503"/>
    <hyperlink ref="D141" r:id="rId138" tooltip="Alex Bregman" display="https://sports.yahoo.com/mlb/players/10183"/>
    <hyperlink ref="D170" r:id="rId139" tooltip="Corey Seager" display="https://sports.yahoo.com/mlb/players/9584"/>
    <hyperlink ref="D159" r:id="rId140" tooltip="Kyle Schwarber" display="https://sports.yahoo.com/mlb/players/9861"/>
    <hyperlink ref="D155" r:id="rId141" tooltip="Jazz Chisholm" display="https://sports.yahoo.com/mlb/players/10839"/>
    <hyperlink ref="D169" r:id="rId142" tooltip="Fernando Tatis" display="https://sports.yahoo.com/mlb/players/10639"/>
    <hyperlink ref="D171" r:id="rId143" tooltip="Francisco Lindor" display="https://sports.yahoo.com/mlb/players/9116"/>
    <hyperlink ref="D160" r:id="rId144" tooltip="Jhoan Duran" display="https://sports.yahoo.com/mlb/players/11495"/>
    <hyperlink ref="D161" r:id="rId145" tooltip="Evan Phillips" display="https://sports.yahoo.com/mlb/players/11052"/>
    <hyperlink ref="D162" r:id="rId146" tooltip="Matt Brash" display="https://sports.yahoo.com/mlb/players/12278"/>
    <hyperlink ref="D163" r:id="rId147" tooltip="Tim Mayza" display="https://sports.yahoo.com/mlb/players/10787"/>
    <hyperlink ref="D164" r:id="rId148" tooltip="Hector Neris" display="https://sports.yahoo.com/mlb/players/9779"/>
    <hyperlink ref="D165" r:id="rId149" tooltip="Corbin Burnes" display="https://sports.yahoo.com/mlb/players/10910"/>
    <hyperlink ref="D166" r:id="rId150" tooltip="José Quintana" display="https://sports.yahoo.com/mlb/players/9176"/>
    <hyperlink ref="D167" r:id="rId151" tooltip="Alex Cobb" display="https://sports.yahoo.com/mlb/players/8918"/>
    <hyperlink ref="D168" r:id="rId152" tooltip="Yusei Kikuchi" display="https://sports.yahoo.com/mlb/players/11263"/>
    <hyperlink ref="D142" r:id="rId153" tooltip="Ian Happ" display="https://sports.yahoo.com/mlb/players/10440"/>
    <hyperlink ref="D143" r:id="rId154" tooltip="Manny Machado" display="https://sports.yahoo.com/mlb/players/9111"/>
    <hyperlink ref="D144" r:id="rId155" tooltip="Shea Langeliers" display="https://sports.yahoo.com/mlb/players/11728"/>
    <hyperlink ref="D145" r:id="rId156" tooltip="Jonathan India" display="https://sports.yahoo.com/mlb/players/11292"/>
    <hyperlink ref="D146" r:id="rId157" tooltip="Jarred Kelenic" display="https://sports.yahoo.com/mlb/players/11382"/>
    <hyperlink ref="D156" r:id="rId158" tooltip="Jorge Soler" display="https://sports.yahoo.com/mlb/players/9228"/>
    <hyperlink ref="D157" r:id="rId159" tooltip="Oneil Cruz" display="https://sports.yahoo.com/mlb/players/11370"/>
    <hyperlink ref="D147" r:id="rId160" tooltip="Zack Littell" display="https://sports.yahoo.com/mlb/players/11035"/>
    <hyperlink ref="D148" r:id="rId161" tooltip="Dylan Cease" display="https://sports.yahoo.com/mlb/players/10438"/>
    <hyperlink ref="D149" r:id="rId162" tooltip="Seth Lugo" display="https://sports.yahoo.com/mlb/players/10326"/>
    <hyperlink ref="D150" r:id="rId163" tooltip="Carlos Rodón" display="https://sports.yahoo.com/mlb/players/9823"/>
    <hyperlink ref="D151" r:id="rId164" tooltip="Logan Webb" display="https://sports.yahoo.com/mlb/players/11235"/>
    <hyperlink ref="D152" r:id="rId165" tooltip="Julio Urías" display="https://sports.yahoo.com/mlb/players/9585"/>
    <hyperlink ref="D153" r:id="rId166" tooltip="Edward Cabrera" display="https://sports.yahoo.com/mlb/players/10903"/>
    <hyperlink ref="D158" r:id="rId167" tooltip="Yu Darvish" display="https://sports.yahoo.com/mlb/players/9095"/>
    <hyperlink ref="D188" r:id="rId168" tooltip="William Contreras" display="https://sports.yahoo.com/mlb/players/11268"/>
    <hyperlink ref="D173" r:id="rId169" tooltip="Vladimir Guerrero" display="https://sports.yahoo.com/mlb/players/10621"/>
    <hyperlink ref="D174" r:id="rId170" tooltip="Jose Altuve" display="https://sports.yahoo.com/mlb/players/8996"/>
    <hyperlink ref="D175" r:id="rId171" tooltip="Elehuris Montero" display="https://sports.yahoo.com/mlb/players/11393"/>
    <hyperlink ref="D205" r:id="rId172" tooltip="Noelvi Marte" display="https://sports.yahoo.com/mlb/players/11529"/>
    <hyperlink ref="D194" r:id="rId173" tooltip="Corbin Carroll" display="https://sports.yahoo.com/mlb/players/11722"/>
    <hyperlink ref="D189" r:id="rId174" tooltip="Aaron Judge" display="https://sports.yahoo.com/mlb/players/9877"/>
    <hyperlink ref="D204" r:id="rId175" tooltip="Ronald Acuña" display="https://sports.yahoo.com/mlb/players/10646"/>
    <hyperlink ref="D206" r:id="rId176" tooltip="Juan Soto" display="https://sports.yahoo.com/mlb/players/10626"/>
    <hyperlink ref="D195" r:id="rId177" tooltip="Craig Kimbrel" display="https://sports.yahoo.com/mlb/players/8622"/>
    <hyperlink ref="D196" r:id="rId178" tooltip="Seranthony Domínguez" display="https://sports.yahoo.com/mlb/players/11011"/>
    <hyperlink ref="D197" r:id="rId179" tooltip="Eduardo Rodriguez" display="https://sports.yahoo.com/mlb/players/9546"/>
    <hyperlink ref="D198" r:id="rId180" tooltip="José Alvarado" display="https://sports.yahoo.com/mlb/players/10692"/>
    <hyperlink ref="D199" r:id="rId181" tooltip="Ranger Suárez" display="https://sports.yahoo.com/mlb/players/11117"/>
    <hyperlink ref="D200" r:id="rId182" tooltip="James Karinchak" display="https://sports.yahoo.com/mlb/players/11632"/>
    <hyperlink ref="D201" r:id="rId183" tooltip="Ian Gibaut" display="https://sports.yahoo.com/mlb/players/11091"/>
    <hyperlink ref="D202" r:id="rId184" tooltip="Justin Verlander" display="https://sports.yahoo.com/mlb/players/7590"/>
    <hyperlink ref="D203" r:id="rId185" tooltip="Michael Wacha" display="https://sports.yahoo.com/mlb/players/9329"/>
    <hyperlink ref="D176" r:id="rId186" tooltip="Jordan Walker" display="https://sports.yahoo.com/mlb/players/12024"/>
    <hyperlink ref="D177" r:id="rId187" tooltip="Masyn Winn" display="https://sports.yahoo.com/mlb/players/12025"/>
    <hyperlink ref="D178" r:id="rId188" tooltip="Jake McCarthy" display="https://sports.yahoo.com/mlb/players/11265"/>
    <hyperlink ref="D179" r:id="rId189" tooltip="Ketel Marte" display="https://sports.yahoo.com/mlb/players/10036"/>
    <hyperlink ref="D180" r:id="rId190" tooltip="Carlos Correa" display="https://sports.yahoo.com/mlb/players/9573"/>
    <hyperlink ref="D181" r:id="rId191" tooltip="Geraldo Perdomo" display="https://sports.yahoo.com/mlb/players/11417"/>
    <hyperlink ref="D190" r:id="rId192" tooltip="Danny Jansen" display="https://sports.yahoo.com/mlb/players/10959"/>
    <hyperlink ref="D191" r:id="rId193" tooltip="Brendan Donovan" display="https://sports.yahoo.com/mlb/players/12351"/>
    <hyperlink ref="D182" r:id="rId194" tooltip="Mitch Keller" display="https://sports.yahoo.com/mlb/players/10565"/>
    <hyperlink ref="D183" r:id="rId195" tooltip="Framber Valdez" display="https://sports.yahoo.com/mlb/players/11138"/>
    <hyperlink ref="D184" r:id="rId196" tooltip="Kyle Harrison" display="https://sports.yahoo.com/mlb/players/12175"/>
    <hyperlink ref="D185" r:id="rId197" tooltip="Michael Kopech" display="https://sports.yahoo.com/mlb/players/10412"/>
    <hyperlink ref="D186" r:id="rId198" tooltip="José Urquidy" display="https://sports.yahoo.com/mlb/players/11608"/>
    <hyperlink ref="D187" r:id="rId199" tooltip="Roansy Contreras" display="https://sports.yahoo.com/mlb/players/11804"/>
    <hyperlink ref="D192" r:id="rId200" tooltip="Adrian Morejon" display="https://sports.yahoo.com/mlb/players/10574"/>
    <hyperlink ref="D193" r:id="rId201" tooltip="Lance McCullers" display="https://sports.yahoo.com/mlb/players/9575"/>
    <hyperlink ref="D223" r:id="rId202" tooltip="Will Smith" display="https://sports.yahoo.com/mlb/players/10642"/>
    <hyperlink ref="D208" r:id="rId203" tooltip="Nathaniel Lowe" display="https://sports.yahoo.com/mlb/players/11090"/>
    <hyperlink ref="D209" r:id="rId204" tooltip="Bryson Stott" display="https://sports.yahoo.com/mlb/players/11817"/>
    <hyperlink ref="D210" r:id="rId205" tooltip="Gunnar Henderson" display="https://sports.yahoo.com/mlb/players/11731"/>
    <hyperlink ref="D240" r:id="rId206" tooltip="Trea Turner" display="https://sports.yahoo.com/mlb/players/10056"/>
    <hyperlink ref="D229" r:id="rId207" tooltip="James Outman" display="https://sports.yahoo.com/mlb/players/12339"/>
    <hyperlink ref="D224" r:id="rId208" tooltip="Julio Rodríguez" display="https://sports.yahoo.com/mlb/players/11384"/>
    <hyperlink ref="D239" r:id="rId209" tooltip="George Springer" display="https://sports.yahoo.com/mlb/players/9339"/>
    <hyperlink ref="D241" r:id="rId210" tooltip="Bobby Witt" display="https://sports.yahoo.com/mlb/players/11771"/>
    <hyperlink ref="D230" r:id="rId211" tooltip="Kenley Jansen" display="https://sports.yahoo.com/mlb/players/8758"/>
    <hyperlink ref="D231" r:id="rId212" tooltip="Aroldis Chapman" display="https://sports.yahoo.com/mlb/players/8616"/>
    <hyperlink ref="D232" r:id="rId213" tooltip="Raisel Iglesias" display="https://sports.yahoo.com/mlb/players/9902"/>
    <hyperlink ref="D233" r:id="rId214" tooltip="Andrés Muñoz" display="https://sports.yahoo.com/mlb/players/11526"/>
    <hyperlink ref="D234" r:id="rId215" tooltip="Kendall Graveman" display="https://sports.yahoo.com/mlb/players/9821"/>
    <hyperlink ref="D235" r:id="rId216" tooltip="Cristian Javier" display="https://sports.yahoo.com/mlb/players/11315"/>
    <hyperlink ref="D236" r:id="rId217" tooltip="Colin Poche" display="https://sports.yahoo.com/mlb/players/11548"/>
    <hyperlink ref="D237" r:id="rId218" tooltip="Clayton Kershaw" display="https://sports.yahoo.com/mlb/players/8180"/>
    <hyperlink ref="D238" r:id="rId219" tooltip="Logan Gilbert" display="https://sports.yahoo.com/mlb/players/11381"/>
    <hyperlink ref="D211" r:id="rId220" tooltip="Seth Brown" display="https://sports.yahoo.com/mlb/players/11643"/>
    <hyperlink ref="D212" r:id="rId221" tooltip="Yasmani Grandal" display="https://sports.yahoo.com/mlb/players/9098"/>
    <hyperlink ref="D213" r:id="rId222" tooltip="Masataka Yoshida" display="https://sports.yahoo.com/mlb/players/12763"/>
    <hyperlink ref="D214" r:id="rId223" tooltip="J.D. Davis" display="https://sports.yahoo.com/mlb/players/10186"/>
    <hyperlink ref="D225" r:id="rId224" tooltip="Brandon Lowe" display="https://sports.yahoo.com/mlb/players/11125"/>
    <hyperlink ref="D226" r:id="rId225" tooltip="Mike Trout" display="https://sports.yahoo.com/mlb/players/8861"/>
    <hyperlink ref="D215" r:id="rId226" tooltip="Giovanny Gallegos" display="https://sports.yahoo.com/mlb/players/10700"/>
    <hyperlink ref="D216" r:id="rId227" tooltip="Tarik Skubal" display="https://sports.yahoo.com/mlb/players/11763"/>
    <hyperlink ref="D217" r:id="rId228" tooltip="Brusdar Graterol" display="https://sports.yahoo.com/mlb/players/11112"/>
    <hyperlink ref="D218" r:id="rId229" tooltip="Max Scherzer" display="https://sports.yahoo.com/mlb/players/8193"/>
    <hyperlink ref="D219" r:id="rId230" tooltip="Gerrit Cole" display="https://sports.yahoo.com/mlb/players/9121"/>
    <hyperlink ref="D220" r:id="rId231" tooltip="Gavin Williams" display="https://sports.yahoo.com/mlb/players/12401"/>
    <hyperlink ref="D221" r:id="rId232" tooltip="Jesús Luzardo" display="https://sports.yahoo.com/mlb/players/10627"/>
    <hyperlink ref="D222" r:id="rId233" tooltip="Mason Miller" display="https://sports.yahoo.com/mlb/players/12505"/>
    <hyperlink ref="D227" r:id="rId234" tooltip="Nick Lodolo" display="https://sports.yahoo.com/mlb/players/11750"/>
    <hyperlink ref="D228" r:id="rId235" tooltip="José Quijada" display="https://sports.yahoo.com/mlb/players/11217"/>
    <hyperlink ref="D258" r:id="rId236" tooltip="Keibert Ruiz" display="https://sports.yahoo.com/mlb/players/10899"/>
    <hyperlink ref="D243" r:id="rId237" tooltip="Pete Alonso" display="https://sports.yahoo.com/mlb/players/10918"/>
    <hyperlink ref="D244" r:id="rId238" tooltip="Trevor Story" display="https://sports.yahoo.com/mlb/players/9571"/>
    <hyperlink ref="D245" r:id="rId239" tooltip="Matt Vierling" display="https://sports.yahoo.com/mlb/players/12210"/>
    <hyperlink ref="D275" r:id="rId240" tooltip="Brice Turang" display="https://sports.yahoo.com/mlb/players/11343"/>
    <hyperlink ref="D264" r:id="rId241" tooltip="Thairo Estrada" display="https://sports.yahoo.com/mlb/players/10923"/>
    <hyperlink ref="D259" r:id="rId242" tooltip="Lane Thomas" display="https://sports.yahoo.com/mlb/players/11238"/>
    <hyperlink ref="D274" r:id="rId243" tooltip="Adolis García" display="https://sports.yahoo.com/mlb/players/11127"/>
    <hyperlink ref="D276" r:id="rId244" tooltip="Logan O'Hoppe" display="https://sports.yahoo.com/mlb/players/12011"/>
    <hyperlink ref="D265" r:id="rId245" tooltip="Alexis Díaz" display="https://sports.yahoo.com/mlb/players/12301"/>
    <hyperlink ref="D266" r:id="rId246" tooltip="Carlos Estévez" display="https://sports.yahoo.com/mlb/players/10274"/>
    <hyperlink ref="D267" r:id="rId247" tooltip="David Robertson" display="https://sports.yahoo.com/mlb/players/8287"/>
    <hyperlink ref="D268" r:id="rId248" tooltip="Brooks Raley" display="https://sports.yahoo.com/mlb/players/9262"/>
    <hyperlink ref="D269" r:id="rId249" tooltip="Reynaldo López" display="https://sports.yahoo.com/mlb/players/10152"/>
    <hyperlink ref="D270" r:id="rId250" tooltip="Lucas Sims" display="https://sports.yahoo.com/mlb/players/9544"/>
    <hyperlink ref="D271" r:id="rId251" tooltip="Ryan Pepiot" display="https://sports.yahoo.com/mlb/players/12036"/>
    <hyperlink ref="D272" r:id="rId252" tooltip="Zac Gallen" display="https://sports.yahoo.com/mlb/players/11116"/>
    <hyperlink ref="D273" r:id="rId253" tooltip="Blake Snell" display="https://sports.yahoo.com/mlb/players/10148"/>
    <hyperlink ref="D246" r:id="rId254" tooltip="TJ Friedl" display="https://sports.yahoo.com/mlb/players/11290"/>
    <hyperlink ref="D247" r:id="rId255" tooltip="Yoán Moncada" display="https://sports.yahoo.com/mlb/players/9900"/>
    <hyperlink ref="D248" r:id="rId256" tooltip="Brandon Nimmo" display="https://sports.yahoo.com/mlb/players/9876"/>
    <hyperlink ref="D249" r:id="rId257" tooltip="Ryan Mountcastle" display="https://sports.yahoo.com/mlb/players/10429"/>
    <hyperlink ref="D250" r:id="rId258" tooltip="Mark Vientos" display="https://sports.yahoo.com/mlb/players/10922"/>
    <hyperlink ref="D251" r:id="rId259" tooltip="Francisco Alvarez" display="https://sports.yahoo.com/mlb/players/11349"/>
    <hyperlink ref="D252" r:id="rId260" tooltip="Cedric Mullins" display="https://sports.yahoo.com/mlb/players/10849"/>
    <hyperlink ref="D260" r:id="rId261" tooltip="Shohei Ohtani (Batter)" display="https://sports.yahoo.com/mlb/players/10835"/>
    <hyperlink ref="D253" r:id="rId262" tooltip="Zack Wheeler" display="https://sports.yahoo.com/mlb/players/9124"/>
    <hyperlink ref="D254" r:id="rId263" tooltip="Pablo López" display="https://sports.yahoo.com/mlb/players/11057"/>
    <hyperlink ref="D255" r:id="rId264" tooltip="Andrew Abbott" display="https://sports.yahoo.com/mlb/players/12395"/>
    <hyperlink ref="D256" r:id="rId265" tooltip="Kyle Wright" display="https://sports.yahoo.com/mlb/players/10847"/>
    <hyperlink ref="D257" r:id="rId266" tooltip="Shane Bieber" display="https://sports.yahoo.com/mlb/players/10867"/>
    <hyperlink ref="D261" r:id="rId267" tooltip="Jason Adam" display="https://sports.yahoo.com/mlb/players/11009"/>
    <hyperlink ref="D262" r:id="rId268" tooltip="Shohei Ohtani (Pitcher)" display="https://sports.yahoo.com/mlb/players/10835"/>
    <hyperlink ref="D263" r:id="rId269" tooltip="Walker Buehler" display="https://sports.yahoo.com/mlb/players/10509"/>
    <hyperlink ref="D293" r:id="rId270" tooltip="Cal Raleigh" display="https://sports.yahoo.com/mlb/players/11531"/>
    <hyperlink ref="D278" r:id="rId271" tooltip="Yandy Díaz" display="https://sports.yahoo.com/mlb/players/10465"/>
    <hyperlink ref="D279" r:id="rId272" tooltip="Luis Arraez" display="https://sports.yahoo.com/mlb/players/11221"/>
    <hyperlink ref="D280" r:id="rId273" tooltip="Josh Jung" display="https://sports.yahoo.com/mlb/players/11850"/>
    <hyperlink ref="D309" r:id="rId274" tooltip="Anthony Volpe" display="https://sports.yahoo.com/mlb/players/11809"/>
    <hyperlink ref="D298" r:id="rId275" tooltip="Lars Nootbaar" display="https://sports.yahoo.com/mlb/players/12212"/>
    <hyperlink ref="D294" r:id="rId276" tooltip="Jesús Sánchez" display="https://sports.yahoo.com/mlb/players/10951"/>
    <hyperlink ref="D308" r:id="rId277" tooltip="Nick Castellanos" display="https://sports.yahoo.com/mlb/players/9108"/>
    <hyperlink ref="D310" r:id="rId278" tooltip="Tyler O'Neill" display="https://sports.yahoo.com/mlb/players/10215"/>
    <hyperlink ref="D299" r:id="rId279" tooltip="Miguel Castro" display="https://sports.yahoo.com/mlb/players/9903"/>
    <hyperlink ref="D300" r:id="rId280" tooltip="Jason Foley" display="https://sports.yahoo.com/mlb/players/12204"/>
    <hyperlink ref="D301" r:id="rId281" tooltip="Danny Coulombe" display="https://sports.yahoo.com/mlb/players/9844"/>
    <hyperlink ref="D302" r:id="rId282" tooltip="Steven Wilson" display="https://sports.yahoo.com/mlb/players/12307"/>
    <hyperlink ref="D303" r:id="rId283" tooltip="Kyle Finnegan" display="https://sports.yahoo.com/mlb/players/11709"/>
    <hyperlink ref="D304" r:id="rId284" tooltip="Pierce Johnson" display="https://sports.yahoo.com/mlb/players/9559"/>
    <hyperlink ref="D305" r:id="rId285" tooltip="Andrew Chafin" display="https://sports.yahoo.com/mlb/players/9782"/>
    <hyperlink ref="D306" r:id="rId286" tooltip="Michael Fulmer" display="https://sports.yahoo.com/mlb/players/10179"/>
    <hyperlink ref="D307" r:id="rId287" tooltip="James Paxton" display="https://sports.yahoo.com/mlb/players/9331"/>
    <hyperlink ref="D281" r:id="rId288" tooltip="Eloy Jiménez" display="https://sports.yahoo.com/mlb/players/10439"/>
    <hyperlink ref="D282" r:id="rId289" tooltip="Luke Raley" display="https://sports.yahoo.com/mlb/players/11348"/>
    <hyperlink ref="D283" r:id="rId290" tooltip="CJ Abrams" display="https://sports.yahoo.com/mlb/players/11822"/>
    <hyperlink ref="D284" r:id="rId291" tooltip="Tyler Stephenson" display="https://sports.yahoo.com/mlb/players/10456"/>
    <hyperlink ref="D285" r:id="rId292" tooltip="J.D. Martinez" display="https://sports.yahoo.com/mlb/players/9002"/>
    <hyperlink ref="D295" r:id="rId293" tooltip="Byron Buxton" display="https://sports.yahoo.com/mlb/players/9590"/>
    <hyperlink ref="D286" r:id="rId294" tooltip="Michael Lorenzen (Pitcher)" display="https://sports.yahoo.com/mlb/players/9949"/>
    <hyperlink ref="D287" r:id="rId295" tooltip="Marcus Stroman" display="https://sports.yahoo.com/mlb/players/9637"/>
    <hyperlink ref="D288" r:id="rId296" tooltip="Dane Dunning" display="https://sports.yahoo.com/mlb/players/10451"/>
    <hyperlink ref="D289" r:id="rId297" tooltip="Joe Musgrove" display="https://sports.yahoo.com/mlb/players/10185"/>
    <hyperlink ref="D290" r:id="rId298" tooltip="Joe Ryan" display="https://sports.yahoo.com/mlb/players/11847"/>
    <hyperlink ref="D291" r:id="rId299" tooltip="Tony Gonsolin" display="https://sports.yahoo.com/mlb/players/11331"/>
    <hyperlink ref="D292" r:id="rId300" tooltip="John Means" display="https://sports.yahoo.com/mlb/players/11168"/>
    <hyperlink ref="D296" r:id="rId301" tooltip="Ryan Helsley" display="https://sports.yahoo.com/mlb/players/10946"/>
    <hyperlink ref="D297" r:id="rId302" tooltip="Dustin May" display="https://sports.yahoo.com/mlb/players/10898"/>
    <hyperlink ref="D327" r:id="rId303" tooltip="Salvador Perez" display="https://sports.yahoo.com/mlb/players/9015"/>
    <hyperlink ref="D312" r:id="rId304" tooltip="Spencer Torkelson" display="https://sports.yahoo.com/mlb/players/11914"/>
    <hyperlink ref="D313" r:id="rId305" tooltip="Brandon Drury" display="https://sports.yahoo.com/mlb/players/9853"/>
    <hyperlink ref="D314" r:id="rId306" tooltip="José Ramírez" display="https://sports.yahoo.com/mlb/players/9507"/>
    <hyperlink ref="D344" r:id="rId307" tooltip="Mookie Betts" display="https://sports.yahoo.com/mlb/players/9552"/>
    <hyperlink ref="D333" r:id="rId308" tooltip="Bryan Reynolds" display="https://sports.yahoo.com/mlb/players/10577"/>
    <hyperlink ref="D328" r:id="rId309" tooltip="Cody Bellinger" display="https://sports.yahoo.com/mlb/players/10504"/>
    <hyperlink ref="D343" r:id="rId310" tooltip="Anthony Santander" display="https://sports.yahoo.com/mlb/players/10666"/>
    <hyperlink ref="D345" r:id="rId311" tooltip="Xander Bogaerts" display="https://sports.yahoo.com/mlb/players/9319"/>
    <hyperlink ref="D334" r:id="rId312" tooltip="Mark Leiter" display="https://sports.yahoo.com/mlb/players/10681"/>
    <hyperlink ref="D335" r:id="rId313" tooltip="Bryan Abreu" display="https://sports.yahoo.com/mlb/players/11208"/>
    <hyperlink ref="D336" r:id="rId314" tooltip="Trevor Stephan" display="https://sports.yahoo.com/mlb/players/11357"/>
    <hyperlink ref="D337" r:id="rId315" tooltip="David Bednar" display="https://sports.yahoo.com/mlb/players/11645"/>
    <hyperlink ref="D338" r:id="rId316" tooltip="Jordan Romano" display="https://sports.yahoo.com/mlb/players/11253"/>
    <hyperlink ref="D339" r:id="rId317" tooltip="Erik Swanson" display="https://sports.yahoo.com/mlb/players/11236"/>
    <hyperlink ref="D340" r:id="rId318" tooltip="Tanner Scott" display="https://sports.yahoo.com/mlb/players/10432"/>
    <hyperlink ref="D341" r:id="rId319" tooltip="George Kirby" display="https://sports.yahoo.com/mlb/players/11826"/>
    <hyperlink ref="D342" r:id="rId320" tooltip="Michael King" display="https://sports.yahoo.com/mlb/players/11661"/>
    <hyperlink ref="D315" r:id="rId321" tooltip="Gleyber Torres" display="https://sports.yahoo.com/mlb/players/10236"/>
    <hyperlink ref="D316" r:id="rId322" tooltip="Orlando Arcia" display="https://sports.yahoo.com/mlb/players/9871"/>
    <hyperlink ref="D317" r:id="rId323" tooltip="Brandon Marsh" display="https://sports.yahoo.com/mlb/players/10499"/>
    <hyperlink ref="D318" r:id="rId324" tooltip="Andrew Vaughn" display="https://sports.yahoo.com/mlb/players/11866"/>
    <hyperlink ref="D319" r:id="rId325" tooltip="Yainer Diaz" display="https://sports.yahoo.com/mlb/players/12435"/>
    <hyperlink ref="D320" r:id="rId326" tooltip="Willson Contreras" display="https://sports.yahoo.com/mlb/players/10166"/>
    <hyperlink ref="D321" r:id="rId327" tooltip="Kris Bryant" display="https://sports.yahoo.com/mlb/players/9558"/>
    <hyperlink ref="D322" r:id="rId328" tooltip="Nolan Gorman" display="https://sports.yahoo.com/mlb/players/11391"/>
    <hyperlink ref="D329" r:id="rId329" tooltip="Anthony Rizzo" display="https://sports.yahoo.com/mlb/players/8868"/>
    <hyperlink ref="D323" r:id="rId330" tooltip="Kyle Hendricks" display="https://sports.yahoo.com/mlb/players/9758"/>
    <hyperlink ref="D324" r:id="rId331" tooltip="Chris Bassitt" display="https://sports.yahoo.com/mlb/players/9799"/>
    <hyperlink ref="D325" r:id="rId332" tooltip="Tyler Glasnow" display="https://sports.yahoo.com/mlb/players/9616"/>
    <hyperlink ref="D326" r:id="rId333" tooltip="MacKenzie Gore" display="https://sports.yahoo.com/mlb/players/10940"/>
    <hyperlink ref="D330" r:id="rId334" tooltip="Nestor Cortes" display="https://sports.yahoo.com/mlb/players/10970"/>
    <hyperlink ref="D331" r:id="rId335" tooltip="Shane McClanahan" display="https://sports.yahoo.com/mlb/players/11398"/>
    <hyperlink ref="D332" r:id="rId336" tooltip="Drew Rasmussen" display="https://sports.yahoo.com/mlb/players/11789"/>
  </hyperlinks>
  <pageMargins left="0.7" right="0.7" top="0.75" bottom="0.75" header="0.3" footer="0.3"/>
  <pageSetup orientation="portrait" r:id="rId337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3"/>
  <sheetViews>
    <sheetView topLeftCell="A308" workbookViewId="0">
      <selection activeCell="D327" sqref="D327"/>
    </sheetView>
  </sheetViews>
  <sheetFormatPr defaultRowHeight="15" x14ac:dyDescent="0.25"/>
  <cols>
    <col min="1" max="1" width="16.42578125" customWidth="1"/>
    <col min="2" max="2" width="19.28515625" style="84" customWidth="1"/>
    <col min="3" max="3" width="19.7109375" style="84" customWidth="1"/>
  </cols>
  <sheetData>
    <row r="1" spans="1:8" x14ac:dyDescent="0.25">
      <c r="A1" s="84" t="s">
        <v>4</v>
      </c>
      <c r="B1" s="84" t="str">
        <f>IF(RIGHT(C1,1)=" ",LEFT(C1,LEN(C1)-1),C1)</f>
        <v>Adam Wainwright</v>
      </c>
      <c r="C1" s="84" t="str">
        <f>LEFT(D1,FIND("-",D1)-5)</f>
        <v>Adam Wainwright </v>
      </c>
      <c r="D1" s="84" t="s">
        <v>2469</v>
      </c>
      <c r="H1" t="s">
        <v>1028</v>
      </c>
    </row>
    <row r="2" spans="1:8" x14ac:dyDescent="0.25">
      <c r="A2" s="84" t="s">
        <v>4</v>
      </c>
      <c r="B2" s="84" t="str">
        <f t="shared" ref="B2:B66" si="0">IF(RIGHT(C2,1)=" ",LEFT(C2,LEN(C2)-1),C2)</f>
        <v>Austin Riley</v>
      </c>
      <c r="C2" s="84" t="str">
        <f t="shared" ref="C2:C66" si="1">LEFT(D2,FIND("-",D2)-5)</f>
        <v>Austin Riley </v>
      </c>
      <c r="D2" s="84" t="s">
        <v>2452</v>
      </c>
    </row>
    <row r="3" spans="1:8" x14ac:dyDescent="0.25">
      <c r="A3" s="84" t="s">
        <v>4</v>
      </c>
      <c r="B3" s="84" t="str">
        <f t="shared" si="0"/>
        <v>Brandon Nimmo</v>
      </c>
      <c r="C3" s="84" t="str">
        <f t="shared" si="1"/>
        <v>Brandon Nimmo </v>
      </c>
      <c r="D3" s="84" t="s">
        <v>2457</v>
      </c>
    </row>
    <row r="4" spans="1:8" x14ac:dyDescent="0.25">
      <c r="A4" s="84" t="s">
        <v>4</v>
      </c>
      <c r="B4" s="84" t="str">
        <f t="shared" si="0"/>
        <v>Brandon Woodruff</v>
      </c>
      <c r="C4" s="84" t="str">
        <f t="shared" si="1"/>
        <v>Brandon Woodruff </v>
      </c>
      <c r="D4" s="84" t="s">
        <v>2472</v>
      </c>
    </row>
    <row r="5" spans="1:8" x14ac:dyDescent="0.25">
      <c r="A5" s="84" t="s">
        <v>4</v>
      </c>
      <c r="B5" s="84" t="str">
        <f t="shared" si="0"/>
        <v>Camilo Doval</v>
      </c>
      <c r="C5" s="84" t="str">
        <f t="shared" si="1"/>
        <v>Camilo Doval</v>
      </c>
      <c r="D5" s="84" t="s">
        <v>2477</v>
      </c>
    </row>
    <row r="6" spans="1:8" x14ac:dyDescent="0.25">
      <c r="A6" s="84" t="s">
        <v>4</v>
      </c>
      <c r="B6" s="84" t="str">
        <f t="shared" si="0"/>
        <v>Charlie Morton</v>
      </c>
      <c r="C6" s="84" t="str">
        <f t="shared" si="1"/>
        <v>Charlie Morton </v>
      </c>
      <c r="D6" s="84" t="s">
        <v>2473</v>
      </c>
    </row>
    <row r="7" spans="1:8" x14ac:dyDescent="0.25">
      <c r="A7" s="84" t="s">
        <v>4</v>
      </c>
      <c r="B7" s="84" t="str">
        <f t="shared" si="0"/>
        <v>Christian Walker</v>
      </c>
      <c r="C7" s="84" t="str">
        <f t="shared" si="1"/>
        <v>Christian Walker </v>
      </c>
      <c r="D7" s="84" t="s">
        <v>2459</v>
      </c>
    </row>
    <row r="8" spans="1:8" x14ac:dyDescent="0.25">
      <c r="A8" s="84" t="s">
        <v>4</v>
      </c>
      <c r="B8" s="84" t="str">
        <f t="shared" si="0"/>
        <v>Dansby Swanson</v>
      </c>
      <c r="C8" s="84" t="str">
        <f t="shared" si="1"/>
        <v>Dansby Swanson </v>
      </c>
      <c r="D8" s="84" t="s">
        <v>2455</v>
      </c>
    </row>
    <row r="9" spans="1:8" x14ac:dyDescent="0.25">
      <c r="A9" s="84" t="s">
        <v>4</v>
      </c>
      <c r="B9" s="84" t="str">
        <f t="shared" si="0"/>
        <v>Devin Williams</v>
      </c>
      <c r="C9" s="84" t="str">
        <f t="shared" si="1"/>
        <v>Devin Williams </v>
      </c>
      <c r="D9" s="84" t="s">
        <v>2465</v>
      </c>
    </row>
    <row r="10" spans="1:8" x14ac:dyDescent="0.25">
      <c r="A10" s="84" t="s">
        <v>4</v>
      </c>
      <c r="B10" s="84" t="str">
        <f t="shared" si="0"/>
        <v>Giancarlo Stanton</v>
      </c>
      <c r="C10" s="84" t="str">
        <f t="shared" si="1"/>
        <v>Giancarlo Stanton </v>
      </c>
      <c r="D10" s="84" t="s">
        <v>2480</v>
      </c>
    </row>
    <row r="11" spans="1:8" x14ac:dyDescent="0.25">
      <c r="A11" s="84" t="s">
        <v>4</v>
      </c>
      <c r="B11" s="84" t="str">
        <f t="shared" si="0"/>
        <v>Jeffrey Springs</v>
      </c>
      <c r="C11" s="84" t="str">
        <f t="shared" si="1"/>
        <v>Jeffrey Springs</v>
      </c>
      <c r="D11" s="84" t="s">
        <v>2467</v>
      </c>
    </row>
    <row r="12" spans="1:8" x14ac:dyDescent="0.25">
      <c r="A12" s="84" t="s">
        <v>4</v>
      </c>
      <c r="B12" s="84" t="str">
        <f t="shared" si="0"/>
        <v>Jeremy Peña</v>
      </c>
      <c r="C12" s="84" t="str">
        <f t="shared" si="1"/>
        <v>Jeremy Peña </v>
      </c>
      <c r="D12" s="84" t="s">
        <v>2462</v>
      </c>
    </row>
    <row r="13" spans="1:8" x14ac:dyDescent="0.25">
      <c r="A13" s="84" t="s">
        <v>4</v>
      </c>
      <c r="B13" s="84" t="str">
        <f t="shared" si="0"/>
        <v>Joe Barlow</v>
      </c>
      <c r="C13" s="84" t="str">
        <f t="shared" si="1"/>
        <v>Joe Barlow </v>
      </c>
      <c r="D13" s="84" t="s">
        <v>2478</v>
      </c>
    </row>
    <row r="14" spans="1:8" x14ac:dyDescent="0.25">
      <c r="A14" s="84" t="s">
        <v>4</v>
      </c>
      <c r="B14" s="84" t="str">
        <f t="shared" si="0"/>
        <v>Jonah Heim</v>
      </c>
      <c r="C14" s="84" t="str">
        <f t="shared" si="1"/>
        <v>Jonah Heim </v>
      </c>
      <c r="D14" s="84" t="s">
        <v>2460</v>
      </c>
    </row>
    <row r="15" spans="1:8" x14ac:dyDescent="0.25">
      <c r="A15" s="84" t="s">
        <v>4</v>
      </c>
      <c r="B15" s="84" t="str">
        <f t="shared" si="0"/>
        <v>José Suarez</v>
      </c>
      <c r="C15" s="84" t="str">
        <f t="shared" si="1"/>
        <v>José Suarez </v>
      </c>
      <c r="D15" s="84" t="s">
        <v>2479</v>
      </c>
    </row>
    <row r="16" spans="1:8" x14ac:dyDescent="0.25">
      <c r="A16" s="84" t="s">
        <v>4</v>
      </c>
      <c r="B16" s="84" t="str">
        <f t="shared" si="0"/>
        <v>Josh Bell</v>
      </c>
      <c r="C16" s="84" t="str">
        <f t="shared" si="1"/>
        <v>Josh Bell </v>
      </c>
      <c r="D16" s="84" t="s">
        <v>2456</v>
      </c>
    </row>
    <row r="17" spans="1:4" x14ac:dyDescent="0.25">
      <c r="A17" s="84" t="s">
        <v>4</v>
      </c>
      <c r="B17" s="84" t="str">
        <f t="shared" si="0"/>
        <v>Josh Hader</v>
      </c>
      <c r="C17" s="84" t="str">
        <f t="shared" si="1"/>
        <v>Josh Hader</v>
      </c>
      <c r="D17" s="84" t="s">
        <v>2463</v>
      </c>
    </row>
    <row r="18" spans="1:4" x14ac:dyDescent="0.25">
      <c r="A18" s="84" t="s">
        <v>4</v>
      </c>
      <c r="B18" s="84" t="str">
        <f t="shared" si="0"/>
        <v>Jurickson Profar</v>
      </c>
      <c r="C18" s="84" t="str">
        <f t="shared" si="1"/>
        <v>Jurickson Profar</v>
      </c>
      <c r="D18" s="84" t="s">
        <v>2458</v>
      </c>
    </row>
    <row r="19" spans="1:4" x14ac:dyDescent="0.25">
      <c r="A19" s="84" t="s">
        <v>4</v>
      </c>
      <c r="B19" s="84" t="str">
        <f t="shared" si="0"/>
        <v>Kevin Gausman</v>
      </c>
      <c r="C19" s="84" t="str">
        <f t="shared" si="1"/>
        <v>Kevin Gausman </v>
      </c>
      <c r="D19" s="84" t="s">
        <v>2468</v>
      </c>
    </row>
    <row r="20" spans="1:4" x14ac:dyDescent="0.25">
      <c r="A20" s="84" t="s">
        <v>4</v>
      </c>
      <c r="B20" s="84" t="str">
        <f t="shared" si="0"/>
        <v>Marcus Semien</v>
      </c>
      <c r="C20" s="84" t="str">
        <f t="shared" si="1"/>
        <v>Marcus Semien </v>
      </c>
      <c r="D20" s="84" t="s">
        <v>2461</v>
      </c>
    </row>
    <row r="21" spans="1:4" x14ac:dyDescent="0.25">
      <c r="A21" s="84" t="s">
        <v>4</v>
      </c>
      <c r="B21" s="84" t="str">
        <f t="shared" si="0"/>
        <v>Matt Chapman</v>
      </c>
      <c r="C21" s="84" t="str">
        <f t="shared" si="1"/>
        <v>Matt Chapman </v>
      </c>
      <c r="D21" s="84" t="s">
        <v>2454</v>
      </c>
    </row>
    <row r="22" spans="1:4" x14ac:dyDescent="0.25">
      <c r="A22" s="84" t="s">
        <v>4</v>
      </c>
      <c r="B22" s="84" t="str">
        <f t="shared" si="0"/>
        <v>Matt Manning</v>
      </c>
      <c r="C22" s="84" t="str">
        <f t="shared" si="1"/>
        <v>Matt Manning </v>
      </c>
      <c r="D22" s="84" t="s">
        <v>2471</v>
      </c>
    </row>
    <row r="23" spans="1:4" x14ac:dyDescent="0.25">
      <c r="A23" s="84" t="s">
        <v>4</v>
      </c>
      <c r="B23" s="84" t="str">
        <f t="shared" si="0"/>
        <v>Merrill Kelly</v>
      </c>
      <c r="C23" s="84" t="str">
        <f t="shared" si="1"/>
        <v>Merrill Kelly </v>
      </c>
      <c r="D23" s="84" t="s">
        <v>2475</v>
      </c>
    </row>
    <row r="24" spans="1:4" x14ac:dyDescent="0.25">
      <c r="A24" s="84" t="s">
        <v>4</v>
      </c>
      <c r="B24" s="84" t="str">
        <f t="shared" si="0"/>
        <v>Miles Mikolas</v>
      </c>
      <c r="C24" s="84" t="str">
        <f t="shared" si="1"/>
        <v>Miles Mikolas </v>
      </c>
      <c r="D24" s="84" t="s">
        <v>2466</v>
      </c>
    </row>
    <row r="25" spans="1:4" x14ac:dyDescent="0.25">
      <c r="A25" s="84" t="s">
        <v>4</v>
      </c>
      <c r="B25" s="84" t="str">
        <f t="shared" si="0"/>
        <v>Raisel Iglesias</v>
      </c>
      <c r="C25" s="84" t="str">
        <f t="shared" si="1"/>
        <v>Raisel Iglesias </v>
      </c>
      <c r="D25" s="84" t="s">
        <v>2464</v>
      </c>
    </row>
    <row r="26" spans="1:4" x14ac:dyDescent="0.25">
      <c r="A26" s="84" t="s">
        <v>4</v>
      </c>
      <c r="B26" s="84" t="str">
        <f t="shared" si="0"/>
        <v>Ranger Suárez</v>
      </c>
      <c r="C26" s="84" t="str">
        <f t="shared" si="1"/>
        <v>Ranger Suárez </v>
      </c>
      <c r="D26" s="84" t="s">
        <v>2470</v>
      </c>
    </row>
    <row r="27" spans="1:4" x14ac:dyDescent="0.25">
      <c r="A27" s="84" t="s">
        <v>4</v>
      </c>
      <c r="B27" s="84" t="str">
        <f t="shared" si="0"/>
        <v>Ryan McMahon</v>
      </c>
      <c r="C27" s="84" t="str">
        <f t="shared" si="1"/>
        <v>Ryan McMahon </v>
      </c>
      <c r="D27" s="84" t="s">
        <v>2453</v>
      </c>
    </row>
    <row r="28" spans="1:4" x14ac:dyDescent="0.25">
      <c r="A28" s="84" t="s">
        <v>4</v>
      </c>
      <c r="B28" s="84" t="str">
        <f t="shared" si="0"/>
        <v>Salvador Perez</v>
      </c>
      <c r="C28" s="84" t="str">
        <f t="shared" si="1"/>
        <v>Salvador Perez</v>
      </c>
      <c r="D28" s="84" t="s">
        <v>1248</v>
      </c>
    </row>
    <row r="29" spans="1:4" x14ac:dyDescent="0.25">
      <c r="A29" s="84" t="s">
        <v>4</v>
      </c>
      <c r="B29" s="84" t="str">
        <f t="shared" si="0"/>
        <v>Sonny Gray</v>
      </c>
      <c r="C29" s="84" t="str">
        <f t="shared" si="1"/>
        <v>Sonny Gray </v>
      </c>
      <c r="D29" s="84" t="s">
        <v>2474</v>
      </c>
    </row>
    <row r="30" spans="1:4" x14ac:dyDescent="0.25">
      <c r="A30" s="84" t="s">
        <v>4</v>
      </c>
      <c r="B30" s="84" t="str">
        <f t="shared" si="0"/>
        <v>Stephen Strasburg</v>
      </c>
      <c r="C30" s="84" t="str">
        <f t="shared" si="1"/>
        <v>Stephen Strasburg </v>
      </c>
      <c r="D30" s="84" t="s">
        <v>2481</v>
      </c>
    </row>
    <row r="31" spans="1:4" x14ac:dyDescent="0.25">
      <c r="A31" s="84" t="s">
        <v>4</v>
      </c>
      <c r="B31" s="84" t="str">
        <f t="shared" si="0"/>
        <v>Tyler Anderson</v>
      </c>
      <c r="C31" s="84" t="str">
        <f t="shared" si="1"/>
        <v>Tyler Anderson </v>
      </c>
      <c r="D31" s="84" t="s">
        <v>2476</v>
      </c>
    </row>
    <row r="32" spans="1:4" x14ac:dyDescent="0.25">
      <c r="A32" t="s">
        <v>2540</v>
      </c>
      <c r="B32" s="84" t="str">
        <f t="shared" si="0"/>
        <v>Aaron Nola</v>
      </c>
      <c r="C32" s="84" t="str">
        <f t="shared" si="1"/>
        <v>Aaron Nola </v>
      </c>
      <c r="D32" s="84" t="s">
        <v>2530</v>
      </c>
    </row>
    <row r="33" spans="1:4" x14ac:dyDescent="0.25">
      <c r="A33" s="84" t="s">
        <v>2540</v>
      </c>
      <c r="B33" s="84" t="str">
        <f t="shared" si="0"/>
        <v>Alejandro Kirk</v>
      </c>
      <c r="C33" s="84" t="str">
        <f t="shared" si="1"/>
        <v>Alejandro Kirk </v>
      </c>
      <c r="D33" s="84" t="s">
        <v>2508</v>
      </c>
    </row>
    <row r="34" spans="1:4" x14ac:dyDescent="0.25">
      <c r="A34" s="84" t="s">
        <v>2540</v>
      </c>
      <c r="B34" s="84" t="str">
        <f t="shared" si="0"/>
        <v>Alek Thomas</v>
      </c>
      <c r="C34" s="84" t="str">
        <f t="shared" si="1"/>
        <v>Alek Thomas </v>
      </c>
      <c r="D34" s="84" t="s">
        <v>2520</v>
      </c>
    </row>
    <row r="35" spans="1:4" x14ac:dyDescent="0.25">
      <c r="A35" s="84" t="s">
        <v>2540</v>
      </c>
      <c r="B35" s="84" t="str">
        <f t="shared" si="0"/>
        <v>Anthony DeSclafani</v>
      </c>
      <c r="C35" s="84" t="str">
        <f t="shared" si="1"/>
        <v>Anthony DeSclafani</v>
      </c>
      <c r="D35" s="84" t="s">
        <v>2539</v>
      </c>
    </row>
    <row r="36" spans="1:4" x14ac:dyDescent="0.25">
      <c r="A36" s="84" t="s">
        <v>2540</v>
      </c>
      <c r="B36" s="84" t="str">
        <f t="shared" si="0"/>
        <v>Aroldis Chapman</v>
      </c>
      <c r="C36" s="84" t="str">
        <f t="shared" si="1"/>
        <v>Aroldis Chapman</v>
      </c>
      <c r="D36" s="84" t="s">
        <v>2528</v>
      </c>
    </row>
    <row r="37" spans="1:4" x14ac:dyDescent="0.25">
      <c r="A37" s="84" t="s">
        <v>2540</v>
      </c>
      <c r="B37" s="84" t="str">
        <f t="shared" si="0"/>
        <v>Bo Bichette</v>
      </c>
      <c r="C37" s="84" t="str">
        <f t="shared" si="1"/>
        <v>Bo Bichette </v>
      </c>
      <c r="D37" s="84" t="s">
        <v>2512</v>
      </c>
    </row>
    <row r="38" spans="1:4" x14ac:dyDescent="0.25">
      <c r="A38" s="84" t="s">
        <v>2540</v>
      </c>
      <c r="B38" s="84" t="str">
        <f t="shared" si="0"/>
        <v>Bryce Harper</v>
      </c>
      <c r="C38" s="84" t="str">
        <f t="shared" si="1"/>
        <v>Bryce Harper </v>
      </c>
      <c r="D38" s="84" t="s">
        <v>2515</v>
      </c>
    </row>
    <row r="39" spans="1:4" x14ac:dyDescent="0.25">
      <c r="A39" s="84" t="s">
        <v>2540</v>
      </c>
      <c r="B39" s="84" t="str">
        <f t="shared" si="0"/>
        <v>C.J. Cron</v>
      </c>
      <c r="C39" s="84" t="str">
        <f t="shared" si="1"/>
        <v>C.J. Cron </v>
      </c>
      <c r="D39" s="84" t="s">
        <v>2516</v>
      </c>
    </row>
    <row r="40" spans="1:4" x14ac:dyDescent="0.25">
      <c r="A40" s="84" t="s">
        <v>2540</v>
      </c>
      <c r="B40" s="84" t="str">
        <f t="shared" si="0"/>
        <v>Chris Taylor</v>
      </c>
      <c r="C40" s="84" t="str">
        <f t="shared" si="1"/>
        <v>Chris Taylor </v>
      </c>
      <c r="D40" s="84" t="s">
        <v>2519</v>
      </c>
    </row>
    <row r="41" spans="1:4" x14ac:dyDescent="0.25">
      <c r="A41" s="84" t="s">
        <v>2540</v>
      </c>
      <c r="B41" s="84" t="str">
        <f t="shared" si="0"/>
        <v>Connor Joe</v>
      </c>
      <c r="C41" s="84" t="str">
        <f t="shared" si="1"/>
        <v>Connor Joe </v>
      </c>
      <c r="D41" s="84" t="s">
        <v>2523</v>
      </c>
    </row>
    <row r="42" spans="1:4" x14ac:dyDescent="0.25">
      <c r="A42" s="84" t="s">
        <v>2540</v>
      </c>
      <c r="B42" s="84" t="str">
        <f t="shared" si="0"/>
        <v>Gio Urshela</v>
      </c>
      <c r="C42" s="84" t="str">
        <f t="shared" si="1"/>
        <v>Gio Urshela </v>
      </c>
      <c r="D42" s="84" t="s">
        <v>2517</v>
      </c>
    </row>
    <row r="43" spans="1:4" x14ac:dyDescent="0.25">
      <c r="A43" s="84" t="s">
        <v>2540</v>
      </c>
      <c r="B43" s="84" t="str">
        <f t="shared" si="0"/>
        <v>Jace Peterson</v>
      </c>
      <c r="C43" s="84" t="str">
        <f t="shared" si="1"/>
        <v>Jace Peterson </v>
      </c>
      <c r="D43" s="84" t="s">
        <v>2522</v>
      </c>
    </row>
    <row r="44" spans="1:4" x14ac:dyDescent="0.25">
      <c r="A44" s="84" t="s">
        <v>2540</v>
      </c>
      <c r="B44" s="84" t="str">
        <f t="shared" si="0"/>
        <v>Jesse Winker</v>
      </c>
      <c r="C44" s="84" t="str">
        <f t="shared" si="1"/>
        <v>Jesse Winker </v>
      </c>
      <c r="D44" s="84" t="s">
        <v>2513</v>
      </c>
    </row>
    <row r="45" spans="1:4" x14ac:dyDescent="0.25">
      <c r="A45" s="84" t="s">
        <v>2540</v>
      </c>
      <c r="B45" s="84" t="str">
        <f t="shared" si="0"/>
        <v>Jordan Montgomery</v>
      </c>
      <c r="C45" s="84" t="str">
        <f t="shared" si="1"/>
        <v>Jordan Montgomery </v>
      </c>
      <c r="D45" s="84" t="s">
        <v>2534</v>
      </c>
    </row>
    <row r="46" spans="1:4" x14ac:dyDescent="0.25">
      <c r="A46" s="84" t="s">
        <v>2540</v>
      </c>
      <c r="B46" s="84" t="str">
        <f t="shared" si="0"/>
        <v>José Iglesias</v>
      </c>
      <c r="C46" s="84" t="str">
        <f t="shared" si="1"/>
        <v>José Iglesias </v>
      </c>
      <c r="D46" s="84" t="s">
        <v>2537</v>
      </c>
    </row>
    <row r="47" spans="1:4" x14ac:dyDescent="0.25">
      <c r="A47" s="84" t="s">
        <v>2540</v>
      </c>
      <c r="B47" s="84" t="str">
        <f t="shared" si="0"/>
        <v>Jose Trevino</v>
      </c>
      <c r="C47" s="84" t="str">
        <f t="shared" si="1"/>
        <v>Jose Trevino </v>
      </c>
      <c r="D47" s="84" t="s">
        <v>2518</v>
      </c>
    </row>
    <row r="48" spans="1:4" x14ac:dyDescent="0.25">
      <c r="A48" s="84" t="s">
        <v>2540</v>
      </c>
      <c r="B48" s="84" t="str">
        <f t="shared" si="0"/>
        <v>Josh Naylor</v>
      </c>
      <c r="C48" s="84" t="str">
        <f t="shared" si="1"/>
        <v>Josh Naylor </v>
      </c>
      <c r="D48" s="84" t="s">
        <v>2509</v>
      </c>
    </row>
    <row r="49" spans="1:4" x14ac:dyDescent="0.25">
      <c r="A49" s="84" t="s">
        <v>2540</v>
      </c>
      <c r="B49" s="84" t="str">
        <f t="shared" si="0"/>
        <v>Josiah Gray</v>
      </c>
      <c r="C49" s="84" t="str">
        <f t="shared" si="1"/>
        <v>Josiah Gray </v>
      </c>
      <c r="D49" s="84" t="s">
        <v>2535</v>
      </c>
    </row>
    <row r="50" spans="1:4" x14ac:dyDescent="0.25">
      <c r="A50" s="84" t="s">
        <v>2540</v>
      </c>
      <c r="B50" s="84" t="str">
        <f t="shared" si="0"/>
        <v>Kendall Graveman</v>
      </c>
      <c r="C50" s="84" t="str">
        <f t="shared" si="1"/>
        <v>Kendall Graveman </v>
      </c>
      <c r="D50" s="84" t="s">
        <v>2524</v>
      </c>
    </row>
    <row r="51" spans="1:4" x14ac:dyDescent="0.25">
      <c r="A51" s="84" t="s">
        <v>2540</v>
      </c>
      <c r="B51" s="84" t="str">
        <f t="shared" si="0"/>
        <v>Luis Patiño</v>
      </c>
      <c r="C51" s="84" t="str">
        <f t="shared" si="1"/>
        <v>Luis Patiño</v>
      </c>
      <c r="D51" s="84" t="s">
        <v>2536</v>
      </c>
    </row>
    <row r="52" spans="1:4" x14ac:dyDescent="0.25">
      <c r="A52" s="84" t="s">
        <v>2540</v>
      </c>
      <c r="B52" s="84" t="str">
        <f t="shared" si="0"/>
        <v>Mark Melancon</v>
      </c>
      <c r="C52" s="84" t="str">
        <f t="shared" si="1"/>
        <v>Mark Melancon </v>
      </c>
      <c r="D52" s="84" t="s">
        <v>2525</v>
      </c>
    </row>
    <row r="53" spans="1:4" x14ac:dyDescent="0.25">
      <c r="A53" s="84" t="s">
        <v>2540</v>
      </c>
      <c r="B53" s="84" t="str">
        <f t="shared" si="0"/>
        <v>Max Muncy</v>
      </c>
      <c r="C53" s="84" t="str">
        <f t="shared" si="1"/>
        <v>Max Muncy </v>
      </c>
      <c r="D53" s="84" t="s">
        <v>2511</v>
      </c>
    </row>
    <row r="54" spans="1:4" x14ac:dyDescent="0.25">
      <c r="A54" s="84" t="s">
        <v>2540</v>
      </c>
      <c r="B54" s="84" t="str">
        <f t="shared" si="0"/>
        <v>Owen Miller</v>
      </c>
      <c r="C54" s="84" t="str">
        <f t="shared" si="1"/>
        <v>Owen Miller </v>
      </c>
      <c r="D54" s="84" t="s">
        <v>2510</v>
      </c>
    </row>
    <row r="55" spans="1:4" x14ac:dyDescent="0.25">
      <c r="A55" s="84" t="s">
        <v>2540</v>
      </c>
      <c r="B55" s="84" t="str">
        <f t="shared" si="0"/>
        <v>Paul Sewald</v>
      </c>
      <c r="C55" s="84" t="str">
        <f t="shared" si="1"/>
        <v>Paul Sewald </v>
      </c>
      <c r="D55" s="84" t="s">
        <v>2527</v>
      </c>
    </row>
    <row r="56" spans="1:4" x14ac:dyDescent="0.25">
      <c r="A56" s="84" t="s">
        <v>2540</v>
      </c>
      <c r="B56" s="84" t="str">
        <f t="shared" si="0"/>
        <v>Robbie Ray</v>
      </c>
      <c r="C56" s="84" t="str">
        <f t="shared" si="1"/>
        <v>Robbie Ray </v>
      </c>
      <c r="D56" s="84" t="s">
        <v>2533</v>
      </c>
    </row>
    <row r="57" spans="1:4" x14ac:dyDescent="0.25">
      <c r="A57" s="84" t="s">
        <v>2540</v>
      </c>
      <c r="B57" s="84" t="str">
        <f t="shared" si="0"/>
        <v>Santiago Espinal</v>
      </c>
      <c r="C57" s="84" t="str">
        <f t="shared" si="1"/>
        <v>Santiago Espinal </v>
      </c>
      <c r="D57" s="84" t="s">
        <v>2521</v>
      </c>
    </row>
    <row r="58" spans="1:4" x14ac:dyDescent="0.25">
      <c r="A58" s="84" t="s">
        <v>2540</v>
      </c>
      <c r="B58" s="84" t="str">
        <f t="shared" si="0"/>
        <v>Sean Manaea</v>
      </c>
      <c r="C58" s="84" t="str">
        <f t="shared" si="1"/>
        <v>Sean Manaea</v>
      </c>
      <c r="D58" s="84" t="s">
        <v>2532</v>
      </c>
    </row>
    <row r="59" spans="1:4" x14ac:dyDescent="0.25">
      <c r="A59" s="84" t="s">
        <v>2540</v>
      </c>
      <c r="B59" s="84" t="str">
        <f t="shared" si="0"/>
        <v>Seth Lugo</v>
      </c>
      <c r="C59" s="84" t="str">
        <f t="shared" si="1"/>
        <v>Seth Lugo</v>
      </c>
      <c r="D59" s="84" t="s">
        <v>2526</v>
      </c>
    </row>
    <row r="60" spans="1:4" x14ac:dyDescent="0.25">
      <c r="A60" s="84" t="s">
        <v>2540</v>
      </c>
      <c r="B60" s="84" t="str">
        <f t="shared" si="0"/>
        <v>Taylor Ward</v>
      </c>
      <c r="C60" s="84" t="str">
        <f t="shared" si="1"/>
        <v>Taylor Ward </v>
      </c>
      <c r="D60" s="84" t="s">
        <v>2514</v>
      </c>
    </row>
    <row r="61" spans="1:4" x14ac:dyDescent="0.25">
      <c r="A61" s="84" t="s">
        <v>2540</v>
      </c>
      <c r="B61" s="84" t="str">
        <f t="shared" si="0"/>
        <v>Tim Anderson</v>
      </c>
      <c r="C61" s="84" t="str">
        <f t="shared" si="1"/>
        <v>Tim Anderson </v>
      </c>
      <c r="D61" s="84" t="s">
        <v>1687</v>
      </c>
    </row>
    <row r="62" spans="1:4" x14ac:dyDescent="0.25">
      <c r="A62" s="84" t="s">
        <v>2540</v>
      </c>
      <c r="B62" s="84" t="str">
        <f t="shared" si="0"/>
        <v>Trevor Rogers</v>
      </c>
      <c r="C62" s="84" t="str">
        <f t="shared" si="1"/>
        <v>Trevor Rogers </v>
      </c>
      <c r="D62" s="84" t="s">
        <v>2538</v>
      </c>
    </row>
    <row r="63" spans="1:4" x14ac:dyDescent="0.25">
      <c r="A63" s="84" t="s">
        <v>2540</v>
      </c>
      <c r="B63" s="84" t="str">
        <f t="shared" si="0"/>
        <v>Triston McKenzie</v>
      </c>
      <c r="C63" s="84" t="str">
        <f t="shared" si="1"/>
        <v>Triston McKenzie </v>
      </c>
      <c r="D63" s="84" t="s">
        <v>2531</v>
      </c>
    </row>
    <row r="64" spans="1:4" x14ac:dyDescent="0.25">
      <c r="A64" s="84" t="s">
        <v>2540</v>
      </c>
      <c r="B64" s="84" t="str">
        <f t="shared" si="0"/>
        <v>Tylor Megill</v>
      </c>
      <c r="C64" s="84" t="str">
        <f t="shared" si="1"/>
        <v>Tylor Megill </v>
      </c>
      <c r="D64" s="84" t="s">
        <v>2529</v>
      </c>
    </row>
    <row r="65" spans="1:4" x14ac:dyDescent="0.25">
      <c r="A65" t="s">
        <v>11</v>
      </c>
      <c r="B65" s="84" t="str">
        <f t="shared" si="0"/>
        <v>A.J. Puk</v>
      </c>
      <c r="C65" s="84" t="str">
        <f t="shared" si="1"/>
        <v>A.J. Puk </v>
      </c>
      <c r="D65" s="84" t="s">
        <v>2570</v>
      </c>
    </row>
    <row r="66" spans="1:4" x14ac:dyDescent="0.25">
      <c r="A66" s="84" t="s">
        <v>11</v>
      </c>
      <c r="B66" s="84" t="str">
        <f t="shared" si="0"/>
        <v>Adam Cimber</v>
      </c>
      <c r="C66" s="84" t="str">
        <f t="shared" si="1"/>
        <v>Adam Cimber </v>
      </c>
      <c r="D66" s="84" t="s">
        <v>2573</v>
      </c>
    </row>
    <row r="67" spans="1:4" x14ac:dyDescent="0.25">
      <c r="A67" s="84" t="s">
        <v>11</v>
      </c>
      <c r="B67" s="84" t="str">
        <f t="shared" ref="B67:B130" si="2">IF(RIGHT(C67,1)=" ",LEFT(C67,LEN(C67)-1),C67)</f>
        <v>Andrés Muñoz</v>
      </c>
      <c r="C67" s="84" t="str">
        <f t="shared" ref="C67:C130" si="3">LEFT(D67,FIND("-",D67)-5)</f>
        <v>Andrés Muñoz </v>
      </c>
      <c r="D67" s="84" t="s">
        <v>2568</v>
      </c>
    </row>
    <row r="68" spans="1:4" x14ac:dyDescent="0.25">
      <c r="A68" s="84" t="s">
        <v>11</v>
      </c>
      <c r="B68" s="84" t="str">
        <f t="shared" si="2"/>
        <v>Anthony Bass</v>
      </c>
      <c r="C68" s="84" t="str">
        <f t="shared" si="3"/>
        <v>Anthony Bass </v>
      </c>
      <c r="D68" s="84" t="s">
        <v>2569</v>
      </c>
    </row>
    <row r="69" spans="1:4" x14ac:dyDescent="0.25">
      <c r="A69" s="84" t="s">
        <v>11</v>
      </c>
      <c r="B69" s="84" t="str">
        <f t="shared" si="2"/>
        <v>Bobby Witt Jr.</v>
      </c>
      <c r="C69" s="84" t="str">
        <f t="shared" si="3"/>
        <v>Bobby Witt Jr.</v>
      </c>
      <c r="D69" s="84" t="s">
        <v>2566</v>
      </c>
    </row>
    <row r="70" spans="1:4" x14ac:dyDescent="0.25">
      <c r="A70" s="84" t="s">
        <v>11</v>
      </c>
      <c r="B70" s="84" t="str">
        <f t="shared" si="2"/>
        <v>Brandon Lowe</v>
      </c>
      <c r="C70" s="84" t="str">
        <f t="shared" si="3"/>
        <v>Brandon Lowe</v>
      </c>
      <c r="D70" s="84" t="s">
        <v>2582</v>
      </c>
    </row>
    <row r="71" spans="1:4" x14ac:dyDescent="0.25">
      <c r="A71" s="84" t="s">
        <v>11</v>
      </c>
      <c r="B71" s="84" t="str">
        <f t="shared" si="2"/>
        <v>Clayton Kershaw</v>
      </c>
      <c r="C71" s="84" t="str">
        <f t="shared" si="3"/>
        <v>Clayton Kershaw </v>
      </c>
      <c r="D71" s="84" t="s">
        <v>1076</v>
      </c>
    </row>
    <row r="72" spans="1:4" x14ac:dyDescent="0.25">
      <c r="A72" s="84" t="s">
        <v>11</v>
      </c>
      <c r="B72" s="84" t="str">
        <f t="shared" si="2"/>
        <v>Colin Poche</v>
      </c>
      <c r="C72" s="84" t="str">
        <f t="shared" si="3"/>
        <v>Colin Poche</v>
      </c>
      <c r="D72" s="84" t="s">
        <v>2567</v>
      </c>
    </row>
    <row r="73" spans="1:4" x14ac:dyDescent="0.25">
      <c r="A73" s="84" t="s">
        <v>11</v>
      </c>
      <c r="B73" s="84" t="str">
        <f t="shared" si="2"/>
        <v>Cristian Javier</v>
      </c>
      <c r="C73" s="84" t="str">
        <f t="shared" si="3"/>
        <v>Cristian Javier </v>
      </c>
      <c r="D73" s="84" t="s">
        <v>2577</v>
      </c>
    </row>
    <row r="74" spans="1:4" x14ac:dyDescent="0.25">
      <c r="A74" s="84" t="s">
        <v>11</v>
      </c>
      <c r="B74" s="84" t="str">
        <f t="shared" si="2"/>
        <v>Eli Morgan</v>
      </c>
      <c r="C74" s="84" t="str">
        <f t="shared" si="3"/>
        <v>Eli Morgan </v>
      </c>
      <c r="D74" s="84" t="s">
        <v>2574</v>
      </c>
    </row>
    <row r="75" spans="1:4" x14ac:dyDescent="0.25">
      <c r="A75" s="84" t="s">
        <v>11</v>
      </c>
      <c r="B75" s="84" t="str">
        <f t="shared" si="2"/>
        <v>Eric Lauer</v>
      </c>
      <c r="C75" s="84" t="str">
        <f t="shared" si="3"/>
        <v>Eric Lauer </v>
      </c>
      <c r="D75" s="84" t="s">
        <v>2581</v>
      </c>
    </row>
    <row r="76" spans="1:4" x14ac:dyDescent="0.25">
      <c r="A76" s="84" t="s">
        <v>11</v>
      </c>
      <c r="B76" s="84" t="str">
        <f t="shared" si="2"/>
        <v>Garrett Whitlock</v>
      </c>
      <c r="C76" s="84" t="str">
        <f t="shared" si="3"/>
        <v>Garrett Whitlock </v>
      </c>
      <c r="D76" s="84" t="s">
        <v>2583</v>
      </c>
    </row>
    <row r="77" spans="1:4" x14ac:dyDescent="0.25">
      <c r="A77" s="84" t="s">
        <v>11</v>
      </c>
      <c r="B77" s="84" t="str">
        <f t="shared" si="2"/>
        <v>George Springer</v>
      </c>
      <c r="C77" s="84" t="str">
        <f t="shared" si="3"/>
        <v>George Springer </v>
      </c>
      <c r="D77" s="84" t="s">
        <v>2561</v>
      </c>
    </row>
    <row r="78" spans="1:4" x14ac:dyDescent="0.25">
      <c r="A78" s="84" t="s">
        <v>11</v>
      </c>
      <c r="B78" s="84" t="str">
        <f t="shared" si="2"/>
        <v>Gerrit Cole</v>
      </c>
      <c r="C78" s="84" t="str">
        <f t="shared" si="3"/>
        <v>Gerrit Cole </v>
      </c>
      <c r="D78" s="84" t="s">
        <v>1072</v>
      </c>
    </row>
    <row r="79" spans="1:4" x14ac:dyDescent="0.25">
      <c r="A79" s="84" t="s">
        <v>11</v>
      </c>
      <c r="B79" s="84" t="str">
        <f t="shared" si="2"/>
        <v>Jesús Luzardo</v>
      </c>
      <c r="C79" s="84" t="str">
        <f t="shared" si="3"/>
        <v>Jesús Luzardo </v>
      </c>
      <c r="D79" s="84" t="s">
        <v>2575</v>
      </c>
    </row>
    <row r="80" spans="1:4" x14ac:dyDescent="0.25">
      <c r="A80" s="84" t="s">
        <v>11</v>
      </c>
      <c r="B80" s="84" t="str">
        <f t="shared" si="2"/>
        <v>Julio Rodríguez</v>
      </c>
      <c r="C80" s="84" t="str">
        <f t="shared" si="3"/>
        <v>Julio Rodríguez </v>
      </c>
      <c r="D80" s="84" t="s">
        <v>2562</v>
      </c>
    </row>
    <row r="81" spans="1:4" x14ac:dyDescent="0.25">
      <c r="A81" s="84" t="s">
        <v>11</v>
      </c>
      <c r="B81" s="84" t="str">
        <f t="shared" si="2"/>
        <v>Justin Turner</v>
      </c>
      <c r="C81" s="84" t="str">
        <f t="shared" si="3"/>
        <v>Justin Turner </v>
      </c>
      <c r="D81" s="84" t="s">
        <v>2563</v>
      </c>
    </row>
    <row r="82" spans="1:4" x14ac:dyDescent="0.25">
      <c r="A82" s="84" t="s">
        <v>11</v>
      </c>
      <c r="B82" s="84" t="str">
        <f t="shared" si="2"/>
        <v>Logan Gilbert</v>
      </c>
      <c r="C82" s="84" t="str">
        <f t="shared" si="3"/>
        <v>Logan Gilbert </v>
      </c>
      <c r="D82" s="84" t="s">
        <v>2579</v>
      </c>
    </row>
    <row r="83" spans="1:4" x14ac:dyDescent="0.25">
      <c r="A83" s="84" t="s">
        <v>11</v>
      </c>
      <c r="B83" s="84" t="str">
        <f t="shared" si="2"/>
        <v>Matt Bush</v>
      </c>
      <c r="C83" s="84" t="str">
        <f t="shared" si="3"/>
        <v>Matt Bush </v>
      </c>
      <c r="D83" s="84" t="s">
        <v>2572</v>
      </c>
    </row>
    <row r="84" spans="1:4" x14ac:dyDescent="0.25">
      <c r="A84" s="84" t="s">
        <v>11</v>
      </c>
      <c r="B84" s="84" t="str">
        <f t="shared" si="2"/>
        <v>Max Scherzer</v>
      </c>
      <c r="C84" s="84" t="str">
        <f t="shared" si="3"/>
        <v>Max Scherzer </v>
      </c>
      <c r="D84" s="84" t="s">
        <v>2576</v>
      </c>
    </row>
    <row r="85" spans="1:4" x14ac:dyDescent="0.25">
      <c r="A85" s="84" t="s">
        <v>11</v>
      </c>
      <c r="B85" s="84" t="str">
        <f t="shared" si="2"/>
        <v>Mike Trout</v>
      </c>
      <c r="C85" s="84" t="str">
        <f t="shared" si="3"/>
        <v>Mike Trout </v>
      </c>
      <c r="D85" s="84" t="s">
        <v>1060</v>
      </c>
    </row>
    <row r="86" spans="1:4" x14ac:dyDescent="0.25">
      <c r="A86" s="84" t="s">
        <v>11</v>
      </c>
      <c r="B86" s="84" t="str">
        <f t="shared" si="2"/>
        <v>Mitch Haniger</v>
      </c>
      <c r="C86" s="84" t="str">
        <f t="shared" si="3"/>
        <v>Mitch Haniger</v>
      </c>
      <c r="D86" s="84" t="s">
        <v>2564</v>
      </c>
    </row>
    <row r="87" spans="1:4" x14ac:dyDescent="0.25">
      <c r="A87" s="84" t="s">
        <v>11</v>
      </c>
      <c r="B87" s="84" t="str">
        <f t="shared" si="2"/>
        <v>Nathaniel Lowe</v>
      </c>
      <c r="C87" s="84" t="str">
        <f t="shared" si="3"/>
        <v>Nathaniel Lowe </v>
      </c>
      <c r="D87" s="84" t="s">
        <v>2556</v>
      </c>
    </row>
    <row r="88" spans="1:4" x14ac:dyDescent="0.25">
      <c r="A88" s="84" t="s">
        <v>11</v>
      </c>
      <c r="B88" s="84" t="str">
        <f t="shared" si="2"/>
        <v>Nick Lodolo</v>
      </c>
      <c r="C88" s="84" t="str">
        <f t="shared" si="3"/>
        <v>Nick Lodolo </v>
      </c>
      <c r="D88" s="84" t="s">
        <v>2578</v>
      </c>
    </row>
    <row r="89" spans="1:4" x14ac:dyDescent="0.25">
      <c r="A89" s="84" t="s">
        <v>11</v>
      </c>
      <c r="B89" s="84" t="str">
        <f t="shared" si="2"/>
        <v>Reid Detmers</v>
      </c>
      <c r="C89" s="84" t="str">
        <f t="shared" si="3"/>
        <v>Reid Detmers </v>
      </c>
      <c r="D89" s="84" t="s">
        <v>2580</v>
      </c>
    </row>
    <row r="90" spans="1:4" x14ac:dyDescent="0.25">
      <c r="A90" s="84" t="s">
        <v>11</v>
      </c>
      <c r="B90" s="84" t="str">
        <f t="shared" si="2"/>
        <v>Robert Suarez</v>
      </c>
      <c r="C90" s="84" t="str">
        <f t="shared" si="3"/>
        <v>Robert Suarez</v>
      </c>
      <c r="D90" s="84" t="s">
        <v>2571</v>
      </c>
    </row>
    <row r="91" spans="1:4" x14ac:dyDescent="0.25">
      <c r="A91" s="84" t="s">
        <v>11</v>
      </c>
      <c r="B91" s="84" t="str">
        <f t="shared" si="2"/>
        <v>Tarik Skubal</v>
      </c>
      <c r="C91" s="84" t="str">
        <f t="shared" si="3"/>
        <v>Tarik Skubal </v>
      </c>
      <c r="D91" s="84" t="s">
        <v>2584</v>
      </c>
    </row>
    <row r="92" spans="1:4" x14ac:dyDescent="0.25">
      <c r="A92" s="84" t="s">
        <v>11</v>
      </c>
      <c r="B92" s="84" t="str">
        <f t="shared" si="2"/>
        <v>Trea Turner</v>
      </c>
      <c r="C92" s="84" t="str">
        <f t="shared" si="3"/>
        <v>Trea Turner </v>
      </c>
      <c r="D92" s="84" t="s">
        <v>2557</v>
      </c>
    </row>
    <row r="93" spans="1:4" x14ac:dyDescent="0.25">
      <c r="A93" s="84" t="s">
        <v>11</v>
      </c>
      <c r="B93" s="84" t="str">
        <f t="shared" si="2"/>
        <v>Trey Mancini</v>
      </c>
      <c r="C93" s="84" t="str">
        <f t="shared" si="3"/>
        <v>Trey Mancini </v>
      </c>
      <c r="D93" s="84" t="s">
        <v>2560</v>
      </c>
    </row>
    <row r="94" spans="1:4" x14ac:dyDescent="0.25">
      <c r="A94" s="84" t="s">
        <v>11</v>
      </c>
      <c r="B94" s="84" t="str">
        <f t="shared" si="2"/>
        <v>Ty France</v>
      </c>
      <c r="C94" s="84" t="str">
        <f t="shared" si="3"/>
        <v>Ty France </v>
      </c>
      <c r="D94" s="84" t="s">
        <v>2558</v>
      </c>
    </row>
    <row r="95" spans="1:4" x14ac:dyDescent="0.25">
      <c r="A95" s="84" t="s">
        <v>11</v>
      </c>
      <c r="B95" s="84" t="str">
        <f t="shared" si="2"/>
        <v>Walker Buehler</v>
      </c>
      <c r="C95" s="84" t="str">
        <f t="shared" si="3"/>
        <v>Walker Buehler </v>
      </c>
      <c r="D95" s="84" t="s">
        <v>1075</v>
      </c>
    </row>
    <row r="96" spans="1:4" x14ac:dyDescent="0.25">
      <c r="A96" s="84" t="s">
        <v>11</v>
      </c>
      <c r="B96" s="84" t="str">
        <f t="shared" si="2"/>
        <v>Will Smith</v>
      </c>
      <c r="C96" s="84" t="str">
        <f t="shared" si="3"/>
        <v>Will Smith </v>
      </c>
      <c r="D96" s="84" t="s">
        <v>1061</v>
      </c>
    </row>
    <row r="97" spans="1:4" x14ac:dyDescent="0.25">
      <c r="A97" s="84" t="s">
        <v>11</v>
      </c>
      <c r="B97" s="84" t="str">
        <f t="shared" si="2"/>
        <v>Willy Adames</v>
      </c>
      <c r="C97" s="84" t="str">
        <f t="shared" si="3"/>
        <v>Willy Adames </v>
      </c>
      <c r="D97" s="84" t="s">
        <v>2559</v>
      </c>
    </row>
    <row r="98" spans="1:4" x14ac:dyDescent="0.25">
      <c r="A98" s="84" t="s">
        <v>11</v>
      </c>
      <c r="B98" s="84" t="str">
        <f t="shared" si="2"/>
        <v>Yasmani Grandal</v>
      </c>
      <c r="C98" s="84" t="str">
        <f t="shared" si="3"/>
        <v>Yasmani Grandal </v>
      </c>
      <c r="D98" s="84" t="s">
        <v>2565</v>
      </c>
    </row>
    <row r="99" spans="1:4" x14ac:dyDescent="0.25">
      <c r="A99" t="s">
        <v>7</v>
      </c>
      <c r="B99" s="84" t="str">
        <f t="shared" si="2"/>
        <v>Aaron Judge</v>
      </c>
      <c r="C99" s="84" t="str">
        <f t="shared" si="3"/>
        <v>Aaron Judge </v>
      </c>
      <c r="D99" s="84" t="s">
        <v>2602</v>
      </c>
    </row>
    <row r="100" spans="1:4" x14ac:dyDescent="0.25">
      <c r="A100" s="84" t="s">
        <v>7</v>
      </c>
      <c r="B100" s="84" t="str">
        <f t="shared" si="2"/>
        <v>Adrian Morejon</v>
      </c>
      <c r="C100" s="84" t="str">
        <f t="shared" si="3"/>
        <v>Adrian Morejon</v>
      </c>
      <c r="D100" s="84" t="s">
        <v>2613</v>
      </c>
    </row>
    <row r="101" spans="1:4" x14ac:dyDescent="0.25">
      <c r="A101" s="84" t="s">
        <v>7</v>
      </c>
      <c r="B101" s="84" t="str">
        <f t="shared" si="2"/>
        <v>Brady Singer</v>
      </c>
      <c r="C101" s="84" t="str">
        <f t="shared" si="3"/>
        <v>Brady Singer</v>
      </c>
      <c r="D101" s="84" t="s">
        <v>2621</v>
      </c>
    </row>
    <row r="102" spans="1:4" x14ac:dyDescent="0.25">
      <c r="A102" s="84" t="s">
        <v>7</v>
      </c>
      <c r="B102" s="84" t="str">
        <f t="shared" si="2"/>
        <v>Carlos Correa</v>
      </c>
      <c r="C102" s="84" t="str">
        <f t="shared" si="3"/>
        <v>Carlos Correa </v>
      </c>
      <c r="D102" s="84" t="s">
        <v>2600</v>
      </c>
    </row>
    <row r="103" spans="1:4" x14ac:dyDescent="0.25">
      <c r="A103" s="84" t="s">
        <v>7</v>
      </c>
      <c r="B103" s="84" t="str">
        <f t="shared" si="2"/>
        <v>Carson Kelly</v>
      </c>
      <c r="C103" s="84" t="str">
        <f t="shared" si="3"/>
        <v>Carson Kelly </v>
      </c>
      <c r="D103" s="84" t="s">
        <v>2596</v>
      </c>
    </row>
    <row r="104" spans="1:4" x14ac:dyDescent="0.25">
      <c r="A104" s="84" t="s">
        <v>7</v>
      </c>
      <c r="B104" s="84" t="str">
        <f t="shared" si="2"/>
        <v>Chris Sale</v>
      </c>
      <c r="C104" s="84" t="str">
        <f t="shared" si="3"/>
        <v>Chris Sale </v>
      </c>
      <c r="D104" s="84" t="s">
        <v>2627</v>
      </c>
    </row>
    <row r="105" spans="1:4" x14ac:dyDescent="0.25">
      <c r="A105" s="84" t="s">
        <v>7</v>
      </c>
      <c r="B105" s="84" t="str">
        <f t="shared" si="2"/>
        <v>Corbin Carroll</v>
      </c>
      <c r="C105" s="84" t="str">
        <f t="shared" si="3"/>
        <v>Corbin Carroll </v>
      </c>
      <c r="D105" s="84" t="s">
        <v>2606</v>
      </c>
    </row>
    <row r="106" spans="1:4" x14ac:dyDescent="0.25">
      <c r="A106" s="84" t="s">
        <v>7</v>
      </c>
      <c r="B106" s="84" t="str">
        <f t="shared" si="2"/>
        <v>Eduardo Rodriguez</v>
      </c>
      <c r="C106" s="84" t="str">
        <f t="shared" si="3"/>
        <v>Eduardo Rodriguez </v>
      </c>
      <c r="D106" s="84" t="s">
        <v>2614</v>
      </c>
    </row>
    <row r="107" spans="1:4" x14ac:dyDescent="0.25">
      <c r="A107" s="84" t="s">
        <v>7</v>
      </c>
      <c r="B107" s="84" t="str">
        <f t="shared" si="2"/>
        <v>Evan Phillips</v>
      </c>
      <c r="C107" s="84" t="str">
        <f t="shared" si="3"/>
        <v>Evan Phillips </v>
      </c>
      <c r="D107" s="84" t="s">
        <v>2608</v>
      </c>
    </row>
    <row r="108" spans="1:4" x14ac:dyDescent="0.25">
      <c r="A108" s="84" t="s">
        <v>7</v>
      </c>
      <c r="B108" s="84" t="str">
        <f t="shared" si="2"/>
        <v>Framber Valdez</v>
      </c>
      <c r="C108" s="84" t="str">
        <f t="shared" si="3"/>
        <v>Framber Valdez </v>
      </c>
      <c r="D108" s="84" t="s">
        <v>2616</v>
      </c>
    </row>
    <row r="109" spans="1:4" x14ac:dyDescent="0.25">
      <c r="A109" s="84" t="s">
        <v>7</v>
      </c>
      <c r="B109" s="84" t="str">
        <f t="shared" si="2"/>
        <v>Frankie Montas</v>
      </c>
      <c r="C109" s="84" t="str">
        <f t="shared" si="3"/>
        <v>Frankie Montas </v>
      </c>
      <c r="D109" s="84" t="s">
        <v>2624</v>
      </c>
    </row>
    <row r="110" spans="1:4" x14ac:dyDescent="0.25">
      <c r="A110" s="84" t="s">
        <v>7</v>
      </c>
      <c r="B110" s="84" t="str">
        <f t="shared" si="2"/>
        <v>Génesis Cabrera</v>
      </c>
      <c r="C110" s="84" t="str">
        <f t="shared" si="3"/>
        <v>Génesis Cabrera </v>
      </c>
      <c r="D110" s="84" t="s">
        <v>2623</v>
      </c>
    </row>
    <row r="111" spans="1:4" x14ac:dyDescent="0.25">
      <c r="A111" s="84" t="s">
        <v>7</v>
      </c>
      <c r="B111" s="84" t="str">
        <f t="shared" si="2"/>
        <v>Germán Márquez</v>
      </c>
      <c r="C111" s="84" t="str">
        <f t="shared" si="3"/>
        <v>Germán Márquez </v>
      </c>
      <c r="D111" s="84" t="s">
        <v>2617</v>
      </c>
    </row>
    <row r="112" spans="1:4" x14ac:dyDescent="0.25">
      <c r="A112" s="84" t="s">
        <v>7</v>
      </c>
      <c r="B112" s="84" t="str">
        <f t="shared" si="2"/>
        <v>Jake McCarthy</v>
      </c>
      <c r="C112" s="84" t="str">
        <f t="shared" si="3"/>
        <v>Jake McCarthy </v>
      </c>
      <c r="D112" s="84" t="s">
        <v>2601</v>
      </c>
    </row>
    <row r="113" spans="1:4" x14ac:dyDescent="0.25">
      <c r="A113" s="84" t="s">
        <v>7</v>
      </c>
      <c r="B113" s="84" t="str">
        <f t="shared" si="2"/>
        <v>James Karinchak</v>
      </c>
      <c r="C113" s="84" t="str">
        <f t="shared" si="3"/>
        <v>James Karinchak </v>
      </c>
      <c r="D113" s="84" t="s">
        <v>2609</v>
      </c>
    </row>
    <row r="114" spans="1:4" x14ac:dyDescent="0.25">
      <c r="A114" s="84" t="s">
        <v>7</v>
      </c>
      <c r="B114" s="84" t="str">
        <f t="shared" si="2"/>
        <v>Jose Altuve</v>
      </c>
      <c r="C114" s="84" t="str">
        <f t="shared" si="3"/>
        <v>Jose Altuve </v>
      </c>
      <c r="D114" s="84" t="s">
        <v>2598</v>
      </c>
    </row>
    <row r="115" spans="1:4" x14ac:dyDescent="0.25">
      <c r="A115" s="84" t="s">
        <v>7</v>
      </c>
      <c r="B115" s="84" t="str">
        <f t="shared" si="2"/>
        <v>José Urquidy</v>
      </c>
      <c r="C115" s="84" t="str">
        <f t="shared" si="3"/>
        <v>José Urquidy </v>
      </c>
      <c r="D115" s="84" t="s">
        <v>2622</v>
      </c>
    </row>
    <row r="116" spans="1:4" x14ac:dyDescent="0.25">
      <c r="A116" s="84" t="s">
        <v>7</v>
      </c>
      <c r="B116" s="84" t="str">
        <f t="shared" si="2"/>
        <v>Josh Rojas</v>
      </c>
      <c r="C116" s="84" t="str">
        <f t="shared" si="3"/>
        <v>Josh Rojas </v>
      </c>
      <c r="D116" s="84" t="s">
        <v>2607</v>
      </c>
    </row>
    <row r="117" spans="1:4" x14ac:dyDescent="0.25">
      <c r="A117" s="84" t="s">
        <v>7</v>
      </c>
      <c r="B117" s="84" t="str">
        <f t="shared" si="2"/>
        <v>Juan Soto</v>
      </c>
      <c r="C117" s="84" t="str">
        <f t="shared" si="3"/>
        <v>Juan Soto</v>
      </c>
      <c r="D117" s="84" t="s">
        <v>2603</v>
      </c>
    </row>
    <row r="118" spans="1:4" x14ac:dyDescent="0.25">
      <c r="A118" s="84" t="s">
        <v>7</v>
      </c>
      <c r="B118" s="84" t="str">
        <f t="shared" si="2"/>
        <v>Justin Verlander</v>
      </c>
      <c r="C118" s="84" t="str">
        <f t="shared" si="3"/>
        <v>Justin Verlander </v>
      </c>
      <c r="D118" s="84" t="s">
        <v>2615</v>
      </c>
    </row>
    <row r="119" spans="1:4" x14ac:dyDescent="0.25">
      <c r="A119" s="84" t="s">
        <v>7</v>
      </c>
      <c r="B119" s="84" t="str">
        <f t="shared" si="2"/>
        <v>Lance Lynn</v>
      </c>
      <c r="C119" s="84" t="str">
        <f t="shared" si="3"/>
        <v>Lance Lynn </v>
      </c>
      <c r="D119" s="84" t="s">
        <v>2618</v>
      </c>
    </row>
    <row r="120" spans="1:4" x14ac:dyDescent="0.25">
      <c r="A120" s="84" t="s">
        <v>7</v>
      </c>
      <c r="B120" s="84" t="str">
        <f t="shared" si="2"/>
        <v>Lucas Giolito</v>
      </c>
      <c r="C120" s="84" t="str">
        <f t="shared" si="3"/>
        <v>Lucas Giolito </v>
      </c>
      <c r="D120" s="84" t="s">
        <v>1361</v>
      </c>
    </row>
    <row r="121" spans="1:4" x14ac:dyDescent="0.25">
      <c r="A121" s="84" t="s">
        <v>7</v>
      </c>
      <c r="B121" s="84" t="str">
        <f t="shared" si="2"/>
        <v>Luis Urías</v>
      </c>
      <c r="C121" s="84" t="str">
        <f t="shared" si="3"/>
        <v>Luis Urías </v>
      </c>
      <c r="D121" s="84" t="s">
        <v>2599</v>
      </c>
    </row>
    <row r="122" spans="1:4" x14ac:dyDescent="0.25">
      <c r="A122" s="84" t="s">
        <v>7</v>
      </c>
      <c r="B122" s="84" t="str">
        <f t="shared" si="2"/>
        <v>Matt Barnes</v>
      </c>
      <c r="C122" s="84" t="str">
        <f t="shared" si="3"/>
        <v>Matt Barnes </v>
      </c>
      <c r="D122" s="84" t="s">
        <v>2610</v>
      </c>
    </row>
    <row r="123" spans="1:4" x14ac:dyDescent="0.25">
      <c r="A123" s="84" t="s">
        <v>7</v>
      </c>
      <c r="B123" s="84" t="str">
        <f t="shared" si="2"/>
        <v>Michael Fulmer</v>
      </c>
      <c r="C123" s="84" t="str">
        <f t="shared" si="3"/>
        <v>Michael Fulmer </v>
      </c>
      <c r="D123" s="84" t="s">
        <v>2612</v>
      </c>
    </row>
    <row r="124" spans="1:4" x14ac:dyDescent="0.25">
      <c r="A124" s="84" t="s">
        <v>7</v>
      </c>
      <c r="B124" s="84" t="str">
        <f t="shared" si="2"/>
        <v>Michael Wacha</v>
      </c>
      <c r="C124" s="84" t="str">
        <f t="shared" si="3"/>
        <v>Michael Wacha</v>
      </c>
      <c r="D124" s="84" t="s">
        <v>2620</v>
      </c>
    </row>
    <row r="125" spans="1:4" x14ac:dyDescent="0.25">
      <c r="A125" s="84" t="s">
        <v>7</v>
      </c>
      <c r="B125" s="84" t="str">
        <f t="shared" si="2"/>
        <v>Mitch Keller</v>
      </c>
      <c r="C125" s="84" t="str">
        <f t="shared" si="3"/>
        <v>Mitch Keller </v>
      </c>
      <c r="D125" s="84" t="s">
        <v>2619</v>
      </c>
    </row>
    <row r="126" spans="1:4" x14ac:dyDescent="0.25">
      <c r="A126" s="84" t="s">
        <v>7</v>
      </c>
      <c r="B126" s="84" t="str">
        <f t="shared" si="2"/>
        <v>Paul Blackburn</v>
      </c>
      <c r="C126" s="84" t="str">
        <f t="shared" si="3"/>
        <v>Paul Blackburn </v>
      </c>
      <c r="D126" s="84" t="s">
        <v>2626</v>
      </c>
    </row>
    <row r="127" spans="1:4" x14ac:dyDescent="0.25">
      <c r="A127" s="84" t="s">
        <v>7</v>
      </c>
      <c r="B127" s="84" t="str">
        <f t="shared" si="2"/>
        <v>Ronald Acuña Jr.</v>
      </c>
      <c r="C127" s="84" t="str">
        <f t="shared" si="3"/>
        <v>Ronald Acuña Jr. </v>
      </c>
      <c r="D127" s="84" t="s">
        <v>2604</v>
      </c>
    </row>
    <row r="128" spans="1:4" x14ac:dyDescent="0.25">
      <c r="A128" s="84" t="s">
        <v>7</v>
      </c>
      <c r="B128" s="84" t="str">
        <f t="shared" si="2"/>
        <v>Ryne Stanek</v>
      </c>
      <c r="C128" s="84" t="str">
        <f t="shared" si="3"/>
        <v>Ryne Stanek </v>
      </c>
      <c r="D128" s="84" t="s">
        <v>2611</v>
      </c>
    </row>
    <row r="129" spans="1:4" x14ac:dyDescent="0.25">
      <c r="A129" s="84" t="s">
        <v>7</v>
      </c>
      <c r="B129" s="84" t="str">
        <f t="shared" si="2"/>
        <v>Sean Murphy</v>
      </c>
      <c r="C129" s="84" t="str">
        <f t="shared" si="3"/>
        <v>Sean Murphy </v>
      </c>
      <c r="D129" s="84" t="s">
        <v>2605</v>
      </c>
    </row>
    <row r="130" spans="1:4" x14ac:dyDescent="0.25">
      <c r="A130" s="84" t="s">
        <v>7</v>
      </c>
      <c r="B130" s="84" t="str">
        <f t="shared" si="2"/>
        <v>Tyler Mahle</v>
      </c>
      <c r="C130" s="84" t="str">
        <f t="shared" si="3"/>
        <v>Tyler Mahle </v>
      </c>
      <c r="D130" s="84" t="s">
        <v>2625</v>
      </c>
    </row>
    <row r="131" spans="1:4" x14ac:dyDescent="0.25">
      <c r="A131" s="84" t="s">
        <v>7</v>
      </c>
      <c r="B131" s="84" t="str">
        <f t="shared" ref="B131:B194" si="4">IF(RIGHT(C131,1)=" ",LEFT(C131,LEN(C131)-1),C131)</f>
        <v>Vladimir Guerrero Jr.</v>
      </c>
      <c r="C131" s="84" t="str">
        <f t="shared" ref="C131:C194" si="5">LEFT(D131,FIND("-",D131)-5)</f>
        <v>Vladimir Guerrero Jr. </v>
      </c>
      <c r="D131" s="84" t="s">
        <v>2597</v>
      </c>
    </row>
    <row r="132" spans="1:4" x14ac:dyDescent="0.25">
      <c r="A132" s="84" t="s">
        <v>7</v>
      </c>
      <c r="B132" s="84" t="str">
        <f t="shared" si="4"/>
        <v>Yandy Díaz</v>
      </c>
      <c r="C132" s="84" t="str">
        <f t="shared" si="5"/>
        <v>Yandy Díaz</v>
      </c>
      <c r="D132" s="84" t="s">
        <v>1359</v>
      </c>
    </row>
    <row r="133" spans="1:4" x14ac:dyDescent="0.25">
      <c r="A133" t="s">
        <v>6</v>
      </c>
      <c r="B133" s="84" t="str">
        <f t="shared" si="4"/>
        <v>Aaron Bummer</v>
      </c>
      <c r="C133" s="84" t="str">
        <f t="shared" si="5"/>
        <v>Aaron Bummer </v>
      </c>
      <c r="D133" s="84" t="s">
        <v>2654</v>
      </c>
    </row>
    <row r="134" spans="1:4" x14ac:dyDescent="0.25">
      <c r="A134" s="84" t="s">
        <v>6</v>
      </c>
      <c r="B134" s="84" t="str">
        <f t="shared" si="4"/>
        <v>Alex Bregman</v>
      </c>
      <c r="C134" s="84" t="str">
        <f t="shared" si="5"/>
        <v>Alex Bregman </v>
      </c>
      <c r="D134" s="84" t="s">
        <v>2646</v>
      </c>
    </row>
    <row r="135" spans="1:4" x14ac:dyDescent="0.25">
      <c r="A135" s="84" t="s">
        <v>6</v>
      </c>
      <c r="B135" s="84" t="str">
        <f t="shared" si="4"/>
        <v>Alex Cobb</v>
      </c>
      <c r="C135" s="84" t="str">
        <f t="shared" si="5"/>
        <v>Alex Cobb</v>
      </c>
      <c r="D135" s="84" t="s">
        <v>2659</v>
      </c>
    </row>
    <row r="136" spans="1:4" x14ac:dyDescent="0.25">
      <c r="A136" s="84" t="s">
        <v>6</v>
      </c>
      <c r="B136" s="84" t="str">
        <f t="shared" si="4"/>
        <v>Andrew Heaney</v>
      </c>
      <c r="C136" s="84" t="str">
        <f t="shared" si="5"/>
        <v>Andrew Heaney </v>
      </c>
      <c r="D136" s="84" t="s">
        <v>2661</v>
      </c>
    </row>
    <row r="137" spans="1:4" x14ac:dyDescent="0.25">
      <c r="A137" s="84" t="s">
        <v>6</v>
      </c>
      <c r="B137" s="84" t="str">
        <f t="shared" si="4"/>
        <v>Carlos Rodón</v>
      </c>
      <c r="C137" s="84" t="str">
        <f t="shared" si="5"/>
        <v>Carlos Rodón </v>
      </c>
      <c r="D137" s="84" t="s">
        <v>2657</v>
      </c>
    </row>
    <row r="138" spans="1:4" x14ac:dyDescent="0.25">
      <c r="A138" s="84" t="s">
        <v>6</v>
      </c>
      <c r="B138" s="84" t="str">
        <f t="shared" si="4"/>
        <v>Christian Vázquez</v>
      </c>
      <c r="C138" s="84" t="str">
        <f t="shared" si="5"/>
        <v>Christian Vázquez </v>
      </c>
      <c r="D138" s="84" t="s">
        <v>2634</v>
      </c>
    </row>
    <row r="139" spans="1:4" x14ac:dyDescent="0.25">
      <c r="A139" s="84" t="s">
        <v>6</v>
      </c>
      <c r="B139" s="84" t="str">
        <f t="shared" si="4"/>
        <v>Christian Yelich</v>
      </c>
      <c r="C139" s="84" t="str">
        <f t="shared" si="5"/>
        <v>Christian Yelich </v>
      </c>
      <c r="D139" s="84" t="s">
        <v>2644</v>
      </c>
    </row>
    <row r="140" spans="1:4" x14ac:dyDescent="0.25">
      <c r="A140" s="84" t="s">
        <v>6</v>
      </c>
      <c r="B140" s="84" t="str">
        <f t="shared" si="4"/>
        <v>Christopher Morel</v>
      </c>
      <c r="C140" s="84" t="str">
        <f t="shared" si="5"/>
        <v>Christopher Morel </v>
      </c>
      <c r="D140" s="84" t="s">
        <v>2636</v>
      </c>
    </row>
    <row r="141" spans="1:4" x14ac:dyDescent="0.25">
      <c r="A141" s="84" t="s">
        <v>6</v>
      </c>
      <c r="B141" s="84" t="str">
        <f t="shared" si="4"/>
        <v>Clay Holmes</v>
      </c>
      <c r="C141" s="84" t="str">
        <f t="shared" si="5"/>
        <v>Clay Holmes </v>
      </c>
      <c r="D141" s="84" t="s">
        <v>2653</v>
      </c>
    </row>
    <row r="142" spans="1:4" x14ac:dyDescent="0.25">
      <c r="A142" s="84" t="s">
        <v>6</v>
      </c>
      <c r="B142" s="84" t="str">
        <f t="shared" si="4"/>
        <v>Corbin Burnes</v>
      </c>
      <c r="C142" s="84" t="str">
        <f t="shared" si="5"/>
        <v>Corbin Burnes </v>
      </c>
      <c r="D142" s="84" t="s">
        <v>2656</v>
      </c>
    </row>
    <row r="143" spans="1:4" x14ac:dyDescent="0.25">
      <c r="A143" s="84" t="s">
        <v>6</v>
      </c>
      <c r="B143" s="84" t="str">
        <f t="shared" si="4"/>
        <v>Corey Seager</v>
      </c>
      <c r="C143" s="84" t="str">
        <f t="shared" si="5"/>
        <v>Corey Seager </v>
      </c>
      <c r="D143" s="84" t="s">
        <v>2647</v>
      </c>
    </row>
    <row r="144" spans="1:4" x14ac:dyDescent="0.25">
      <c r="A144" s="84" t="s">
        <v>6</v>
      </c>
      <c r="B144" s="84" t="str">
        <f t="shared" si="4"/>
        <v>Dylan Cease</v>
      </c>
      <c r="C144" s="84" t="str">
        <f t="shared" si="5"/>
        <v>Dylan Cease </v>
      </c>
      <c r="D144" s="84" t="s">
        <v>1797</v>
      </c>
    </row>
    <row r="145" spans="1:4" x14ac:dyDescent="0.25">
      <c r="A145" s="84" t="s">
        <v>6</v>
      </c>
      <c r="B145" s="84" t="str">
        <f t="shared" si="4"/>
        <v>Fernando Tatis Jr.</v>
      </c>
      <c r="C145" s="84" t="str">
        <f t="shared" si="5"/>
        <v>Fernando Tatis Jr.</v>
      </c>
      <c r="D145" s="84" t="s">
        <v>2648</v>
      </c>
    </row>
    <row r="146" spans="1:4" x14ac:dyDescent="0.25">
      <c r="A146" s="84" t="s">
        <v>6</v>
      </c>
      <c r="B146" s="84" t="str">
        <f t="shared" si="4"/>
        <v>Francisco Lindor</v>
      </c>
      <c r="C146" s="84" t="str">
        <f t="shared" si="5"/>
        <v>Francisco Lindor </v>
      </c>
      <c r="D146" s="84" t="s">
        <v>2638</v>
      </c>
    </row>
    <row r="147" spans="1:4" x14ac:dyDescent="0.25">
      <c r="A147" s="84" t="s">
        <v>6</v>
      </c>
      <c r="B147" s="84" t="str">
        <f t="shared" si="4"/>
        <v>Freddie Freeman</v>
      </c>
      <c r="C147" s="84" t="str">
        <f t="shared" si="5"/>
        <v>Freddie Freeman </v>
      </c>
      <c r="D147" s="84" t="s">
        <v>2635</v>
      </c>
    </row>
    <row r="148" spans="1:4" x14ac:dyDescent="0.25">
      <c r="A148" s="84" t="s">
        <v>6</v>
      </c>
      <c r="B148" s="84" t="str">
        <f t="shared" si="4"/>
        <v>Gavin Lux</v>
      </c>
      <c r="C148" s="84" t="str">
        <f t="shared" si="5"/>
        <v>Gavin Lux </v>
      </c>
      <c r="D148" s="84" t="s">
        <v>2645</v>
      </c>
    </row>
    <row r="149" spans="1:4" x14ac:dyDescent="0.25">
      <c r="A149" s="84" t="s">
        <v>6</v>
      </c>
      <c r="B149" s="84" t="str">
        <f t="shared" si="4"/>
        <v>Héctor Neris</v>
      </c>
      <c r="C149" s="84" t="str">
        <f t="shared" si="5"/>
        <v>Héctor Neris </v>
      </c>
      <c r="D149" s="84" t="s">
        <v>2652</v>
      </c>
    </row>
    <row r="150" spans="1:4" x14ac:dyDescent="0.25">
      <c r="A150" s="84" t="s">
        <v>6</v>
      </c>
      <c r="B150" s="84" t="str">
        <f t="shared" si="4"/>
        <v>Ian Happ</v>
      </c>
      <c r="C150" s="84" t="str">
        <f t="shared" si="5"/>
        <v>Ian Happ </v>
      </c>
      <c r="D150" s="84" t="s">
        <v>2640</v>
      </c>
    </row>
    <row r="151" spans="1:4" x14ac:dyDescent="0.25">
      <c r="A151" s="84" t="s">
        <v>6</v>
      </c>
      <c r="B151" s="84" t="str">
        <f t="shared" si="4"/>
        <v>Jake Diekman</v>
      </c>
      <c r="C151" s="84" t="str">
        <f t="shared" si="5"/>
        <v>Jake Diekman </v>
      </c>
      <c r="D151" s="84" t="s">
        <v>2649</v>
      </c>
    </row>
    <row r="152" spans="1:4" x14ac:dyDescent="0.25">
      <c r="A152" s="84" t="s">
        <v>6</v>
      </c>
      <c r="B152" s="84" t="str">
        <f t="shared" si="4"/>
        <v>Jazz Chisholm Jr.</v>
      </c>
      <c r="C152" s="84" t="str">
        <f t="shared" si="5"/>
        <v>Jazz Chisholm Jr. </v>
      </c>
      <c r="D152" s="84" t="s">
        <v>2663</v>
      </c>
    </row>
    <row r="153" spans="1:4" x14ac:dyDescent="0.25">
      <c r="A153" s="84" t="s">
        <v>6</v>
      </c>
      <c r="B153" s="84" t="str">
        <f t="shared" si="4"/>
        <v>Jhoan Duran</v>
      </c>
      <c r="C153" s="84" t="str">
        <f t="shared" si="5"/>
        <v>Jhoan Duran </v>
      </c>
      <c r="D153" s="84" t="s">
        <v>2650</v>
      </c>
    </row>
    <row r="154" spans="1:4" x14ac:dyDescent="0.25">
      <c r="A154" s="84" t="s">
        <v>6</v>
      </c>
      <c r="B154" s="84" t="str">
        <f t="shared" si="4"/>
        <v>Jorge Soler</v>
      </c>
      <c r="C154" s="84" t="str">
        <f t="shared" si="5"/>
        <v>Jorge Soler </v>
      </c>
      <c r="D154" s="84" t="s">
        <v>2662</v>
      </c>
    </row>
    <row r="155" spans="1:4" x14ac:dyDescent="0.25">
      <c r="A155" s="84" t="s">
        <v>6</v>
      </c>
      <c r="B155" s="84" t="str">
        <f t="shared" si="4"/>
        <v>José Abreu</v>
      </c>
      <c r="C155" s="84" t="str">
        <f t="shared" si="5"/>
        <v>José Abreu </v>
      </c>
      <c r="D155" s="84" t="s">
        <v>2643</v>
      </c>
    </row>
    <row r="156" spans="1:4" x14ac:dyDescent="0.25">
      <c r="A156" s="84" t="s">
        <v>6</v>
      </c>
      <c r="B156" s="84" t="str">
        <f t="shared" si="4"/>
        <v>Julio Urías</v>
      </c>
      <c r="C156" s="84" t="str">
        <f t="shared" si="5"/>
        <v>Julio Urías </v>
      </c>
      <c r="D156" s="84" t="s">
        <v>1244</v>
      </c>
    </row>
    <row r="157" spans="1:4" x14ac:dyDescent="0.25">
      <c r="A157" s="84" t="s">
        <v>6</v>
      </c>
      <c r="B157" s="84" t="str">
        <f t="shared" si="4"/>
        <v>Kyle Schwarber</v>
      </c>
      <c r="C157" s="84" t="str">
        <f t="shared" si="5"/>
        <v>Kyle Schwarber </v>
      </c>
      <c r="D157" s="84" t="s">
        <v>2639</v>
      </c>
    </row>
    <row r="158" spans="1:4" x14ac:dyDescent="0.25">
      <c r="A158" s="84" t="s">
        <v>6</v>
      </c>
      <c r="B158" s="84" t="str">
        <f t="shared" si="4"/>
        <v>Logan Webb</v>
      </c>
      <c r="C158" s="84" t="str">
        <f t="shared" si="5"/>
        <v>Logan Webb</v>
      </c>
      <c r="D158" s="84" t="s">
        <v>2658</v>
      </c>
    </row>
    <row r="159" spans="1:4" x14ac:dyDescent="0.25">
      <c r="A159" s="84" t="s">
        <v>6</v>
      </c>
      <c r="B159" s="84" t="str">
        <f t="shared" si="4"/>
        <v>Manny Machado</v>
      </c>
      <c r="C159" s="84" t="str">
        <f t="shared" si="5"/>
        <v>Manny Machado</v>
      </c>
      <c r="D159" s="84" t="s">
        <v>2637</v>
      </c>
    </row>
    <row r="160" spans="1:4" x14ac:dyDescent="0.25">
      <c r="A160" s="84" t="s">
        <v>6</v>
      </c>
      <c r="B160" s="84" t="str">
        <f t="shared" si="4"/>
        <v>Mike Clevinger</v>
      </c>
      <c r="C160" s="84" t="str">
        <f t="shared" si="5"/>
        <v>Mike Clevinger </v>
      </c>
      <c r="D160" s="84" t="s">
        <v>2655</v>
      </c>
    </row>
    <row r="161" spans="1:4" x14ac:dyDescent="0.25">
      <c r="A161" s="84" t="s">
        <v>6</v>
      </c>
      <c r="B161" s="84" t="str">
        <f t="shared" si="4"/>
        <v>MJ Melendez</v>
      </c>
      <c r="C161" s="84" t="str">
        <f t="shared" si="5"/>
        <v>MJ Melendez</v>
      </c>
      <c r="D161" s="84" t="s">
        <v>2641</v>
      </c>
    </row>
    <row r="162" spans="1:4" x14ac:dyDescent="0.25">
      <c r="A162" s="84" t="s">
        <v>6</v>
      </c>
      <c r="B162" s="84" t="str">
        <f t="shared" si="4"/>
        <v>Oneil Cruz</v>
      </c>
      <c r="C162" s="84" t="str">
        <f t="shared" si="5"/>
        <v>Oneil Cruz </v>
      </c>
      <c r="D162" s="84" t="s">
        <v>2642</v>
      </c>
    </row>
    <row r="163" spans="1:4" x14ac:dyDescent="0.25">
      <c r="A163" s="84" t="s">
        <v>6</v>
      </c>
      <c r="B163" s="84" t="str">
        <f t="shared" si="4"/>
        <v>Tanner Scott</v>
      </c>
      <c r="C163" s="84" t="str">
        <f t="shared" si="5"/>
        <v>Tanner Scott </v>
      </c>
      <c r="D163" s="84" t="s">
        <v>2651</v>
      </c>
    </row>
    <row r="164" spans="1:4" x14ac:dyDescent="0.25">
      <c r="A164" s="84" t="s">
        <v>6</v>
      </c>
      <c r="B164" s="84" t="str">
        <f t="shared" si="4"/>
        <v>Yu Darvish</v>
      </c>
      <c r="C164" s="84" t="str">
        <f t="shared" si="5"/>
        <v>Yu Darvish</v>
      </c>
      <c r="D164" s="84" t="s">
        <v>2660</v>
      </c>
    </row>
    <row r="165" spans="1:4" x14ac:dyDescent="0.25">
      <c r="A165" t="s">
        <v>12</v>
      </c>
      <c r="B165" s="84" t="str">
        <f t="shared" si="4"/>
        <v>A.J. Minter</v>
      </c>
      <c r="C165" s="84" t="str">
        <f t="shared" si="5"/>
        <v>A.J. Minter </v>
      </c>
      <c r="D165" s="84" t="s">
        <v>2689</v>
      </c>
    </row>
    <row r="166" spans="1:4" x14ac:dyDescent="0.25">
      <c r="A166" s="84" t="s">
        <v>12</v>
      </c>
      <c r="B166" s="84" t="str">
        <f t="shared" si="4"/>
        <v>Alex Verdugo</v>
      </c>
      <c r="C166" s="84" t="str">
        <f t="shared" si="5"/>
        <v>Alex Verdugo </v>
      </c>
      <c r="D166" s="84" t="s">
        <v>2683</v>
      </c>
    </row>
    <row r="167" spans="1:4" x14ac:dyDescent="0.25">
      <c r="A167" s="84" t="s">
        <v>12</v>
      </c>
      <c r="B167" s="84" t="str">
        <f t="shared" si="4"/>
        <v>Andrew Vaughn</v>
      </c>
      <c r="C167" s="84" t="str">
        <f t="shared" si="5"/>
        <v>Andrew Vaughn </v>
      </c>
      <c r="D167" s="84" t="s">
        <v>2672</v>
      </c>
    </row>
    <row r="168" spans="1:4" x14ac:dyDescent="0.25">
      <c r="A168" s="84" t="s">
        <v>12</v>
      </c>
      <c r="B168" s="84" t="str">
        <f t="shared" si="4"/>
        <v>Anthony Santander</v>
      </c>
      <c r="C168" s="84" t="str">
        <f t="shared" si="5"/>
        <v>Anthony Santander </v>
      </c>
      <c r="D168" s="84" t="s">
        <v>2676</v>
      </c>
    </row>
    <row r="169" spans="1:4" x14ac:dyDescent="0.25">
      <c r="A169" s="84" t="s">
        <v>12</v>
      </c>
      <c r="B169" s="84" t="str">
        <f t="shared" si="4"/>
        <v>Austin Meadows</v>
      </c>
      <c r="C169" s="84" t="str">
        <f t="shared" si="5"/>
        <v>Austin Meadows </v>
      </c>
      <c r="D169" s="84" t="s">
        <v>2700</v>
      </c>
    </row>
    <row r="170" spans="1:4" x14ac:dyDescent="0.25">
      <c r="A170" s="84" t="s">
        <v>12</v>
      </c>
      <c r="B170" s="84" t="str">
        <f t="shared" si="4"/>
        <v>Brandon Belt</v>
      </c>
      <c r="C170" s="84" t="str">
        <f t="shared" si="5"/>
        <v>Brandon Belt </v>
      </c>
      <c r="D170" s="84" t="s">
        <v>2699</v>
      </c>
    </row>
    <row r="171" spans="1:4" x14ac:dyDescent="0.25">
      <c r="A171" s="84" t="s">
        <v>12</v>
      </c>
      <c r="B171" s="84" t="str">
        <f t="shared" si="4"/>
        <v>Brandon Drury</v>
      </c>
      <c r="C171" s="84" t="str">
        <f t="shared" si="5"/>
        <v>Brandon Drury </v>
      </c>
      <c r="D171" s="84" t="s">
        <v>2679</v>
      </c>
    </row>
    <row r="172" spans="1:4" x14ac:dyDescent="0.25">
      <c r="A172" s="84" t="s">
        <v>12</v>
      </c>
      <c r="B172" s="84" t="str">
        <f t="shared" si="4"/>
        <v>Bryan Reynolds</v>
      </c>
      <c r="C172" s="84" t="str">
        <f t="shared" si="5"/>
        <v>Bryan Reynolds </v>
      </c>
      <c r="D172" s="84" t="s">
        <v>2677</v>
      </c>
    </row>
    <row r="173" spans="1:4" x14ac:dyDescent="0.25">
      <c r="A173" s="84" t="s">
        <v>12</v>
      </c>
      <c r="B173" s="84" t="str">
        <f t="shared" si="4"/>
        <v>Chris Bassitt</v>
      </c>
      <c r="C173" s="84" t="str">
        <f t="shared" si="5"/>
        <v>Chris Bassitt </v>
      </c>
      <c r="D173" s="84" t="s">
        <v>2695</v>
      </c>
    </row>
    <row r="174" spans="1:4" x14ac:dyDescent="0.25">
      <c r="A174" s="84" t="s">
        <v>12</v>
      </c>
      <c r="B174" s="84" t="str">
        <f t="shared" si="4"/>
        <v>David Bednar</v>
      </c>
      <c r="C174" s="84" t="str">
        <f t="shared" si="5"/>
        <v>David Bednar </v>
      </c>
      <c r="D174" s="84" t="s">
        <v>2690</v>
      </c>
    </row>
    <row r="175" spans="1:4" x14ac:dyDescent="0.25">
      <c r="A175" s="84" t="s">
        <v>12</v>
      </c>
      <c r="B175" s="84" t="str">
        <f t="shared" si="4"/>
        <v>David Robertson</v>
      </c>
      <c r="C175" s="84" t="str">
        <f t="shared" si="5"/>
        <v>David Robertson </v>
      </c>
      <c r="D175" s="84" t="s">
        <v>2686</v>
      </c>
    </row>
    <row r="176" spans="1:4" x14ac:dyDescent="0.25">
      <c r="A176" s="84" t="s">
        <v>12</v>
      </c>
      <c r="B176" s="84" t="str">
        <f t="shared" si="4"/>
        <v>DJ LeMahieu</v>
      </c>
      <c r="C176" s="84" t="str">
        <f t="shared" si="5"/>
        <v>DJ LeMahieu </v>
      </c>
      <c r="D176" s="84" t="s">
        <v>1771</v>
      </c>
    </row>
    <row r="177" spans="1:4" x14ac:dyDescent="0.25">
      <c r="A177" s="84" t="s">
        <v>12</v>
      </c>
      <c r="B177" s="84" t="str">
        <f t="shared" si="4"/>
        <v>Drew Rasmussen</v>
      </c>
      <c r="C177" s="84" t="str">
        <f t="shared" si="5"/>
        <v>Drew Rasmussen</v>
      </c>
      <c r="D177" s="84" t="s">
        <v>2698</v>
      </c>
    </row>
    <row r="178" spans="1:4" x14ac:dyDescent="0.25">
      <c r="A178" s="84" t="s">
        <v>12</v>
      </c>
      <c r="B178" s="84" t="str">
        <f t="shared" si="4"/>
        <v>Franmil Reyes</v>
      </c>
      <c r="C178" s="84" t="str">
        <f t="shared" si="5"/>
        <v>Franmil Reyes</v>
      </c>
      <c r="D178" s="84" t="s">
        <v>2682</v>
      </c>
    </row>
    <row r="179" spans="1:4" x14ac:dyDescent="0.25">
      <c r="A179" s="84" t="s">
        <v>12</v>
      </c>
      <c r="B179" s="84" t="str">
        <f t="shared" si="4"/>
        <v>Giovanny Gallegos</v>
      </c>
      <c r="C179" s="84" t="str">
        <f t="shared" si="5"/>
        <v>Giovanny Gallegos </v>
      </c>
      <c r="D179" s="84" t="s">
        <v>2688</v>
      </c>
    </row>
    <row r="180" spans="1:4" x14ac:dyDescent="0.25">
      <c r="A180" s="84" t="s">
        <v>12</v>
      </c>
      <c r="B180" s="84" t="str">
        <f t="shared" si="4"/>
        <v>Gleyber Torres</v>
      </c>
      <c r="C180" s="84" t="str">
        <f t="shared" si="5"/>
        <v>Gleyber Torres </v>
      </c>
      <c r="D180" s="84" t="s">
        <v>2680</v>
      </c>
    </row>
    <row r="181" spans="1:4" x14ac:dyDescent="0.25">
      <c r="A181" s="84" t="s">
        <v>12</v>
      </c>
      <c r="B181" s="84" t="str">
        <f t="shared" si="4"/>
        <v>Jameson Taillon</v>
      </c>
      <c r="C181" s="84" t="str">
        <f t="shared" si="5"/>
        <v>Jameson Taillon </v>
      </c>
      <c r="D181" s="84" t="s">
        <v>2691</v>
      </c>
    </row>
    <row r="182" spans="1:4" x14ac:dyDescent="0.25">
      <c r="A182" s="84" t="s">
        <v>12</v>
      </c>
      <c r="B182" s="84" t="str">
        <f t="shared" si="4"/>
        <v>Jason Adam</v>
      </c>
      <c r="C182" s="84" t="str">
        <f t="shared" si="5"/>
        <v>Jason Adam</v>
      </c>
      <c r="D182" s="84" t="s">
        <v>2685</v>
      </c>
    </row>
    <row r="183" spans="1:4" x14ac:dyDescent="0.25">
      <c r="A183" s="84" t="s">
        <v>12</v>
      </c>
      <c r="B183" s="84" t="str">
        <f t="shared" si="4"/>
        <v>Joey Bart</v>
      </c>
      <c r="C183" s="84" t="str">
        <f t="shared" si="5"/>
        <v>Joey Bart</v>
      </c>
      <c r="D183" s="84" t="s">
        <v>2681</v>
      </c>
    </row>
    <row r="184" spans="1:4" x14ac:dyDescent="0.25">
      <c r="A184" s="84" t="s">
        <v>12</v>
      </c>
      <c r="B184" s="84" t="str">
        <f t="shared" si="4"/>
        <v>Jordan Romano</v>
      </c>
      <c r="C184" s="84" t="str">
        <f t="shared" si="5"/>
        <v>Jordan Romano </v>
      </c>
      <c r="D184" s="84" t="s">
        <v>2684</v>
      </c>
    </row>
    <row r="185" spans="1:4" x14ac:dyDescent="0.25">
      <c r="A185" s="84" t="s">
        <v>12</v>
      </c>
      <c r="B185" s="84" t="str">
        <f t="shared" si="4"/>
        <v>José Berríos</v>
      </c>
      <c r="C185" s="84" t="str">
        <f t="shared" si="5"/>
        <v>José Berríos </v>
      </c>
      <c r="D185" s="84" t="s">
        <v>2693</v>
      </c>
    </row>
    <row r="186" spans="1:4" x14ac:dyDescent="0.25">
      <c r="A186" s="84" t="s">
        <v>12</v>
      </c>
      <c r="B186" s="84" t="str">
        <f t="shared" si="4"/>
        <v>José Ramírez</v>
      </c>
      <c r="C186" s="84" t="str">
        <f t="shared" si="5"/>
        <v>José Ramírez </v>
      </c>
      <c r="D186" s="84" t="s">
        <v>2674</v>
      </c>
    </row>
    <row r="187" spans="1:4" x14ac:dyDescent="0.25">
      <c r="A187" s="84" t="s">
        <v>12</v>
      </c>
      <c r="B187" s="84" t="str">
        <f t="shared" si="4"/>
        <v>Marcus Stroman</v>
      </c>
      <c r="C187" s="84" t="str">
        <f t="shared" si="5"/>
        <v>Marcus Stroman </v>
      </c>
      <c r="D187" s="84" t="s">
        <v>2694</v>
      </c>
    </row>
    <row r="188" spans="1:4" x14ac:dyDescent="0.25">
      <c r="A188" s="84" t="s">
        <v>12</v>
      </c>
      <c r="B188" s="84" t="str">
        <f t="shared" si="4"/>
        <v>Michael Kopech</v>
      </c>
      <c r="C188" s="84" t="str">
        <f t="shared" si="5"/>
        <v>Michael Kopech </v>
      </c>
      <c r="D188" s="84" t="s">
        <v>2701</v>
      </c>
    </row>
    <row r="189" spans="1:4" x14ac:dyDescent="0.25">
      <c r="A189" s="84" t="s">
        <v>12</v>
      </c>
      <c r="B189" s="84" t="str">
        <f t="shared" si="4"/>
        <v>Mookie Betts</v>
      </c>
      <c r="C189" s="84" t="str">
        <f t="shared" si="5"/>
        <v>Mookie Betts </v>
      </c>
      <c r="D189" s="84" t="s">
        <v>2673</v>
      </c>
    </row>
    <row r="190" spans="1:4" x14ac:dyDescent="0.25">
      <c r="A190" s="84" t="s">
        <v>12</v>
      </c>
      <c r="B190" s="84" t="str">
        <f t="shared" si="4"/>
        <v>Nestor Cortes</v>
      </c>
      <c r="C190" s="84" t="str">
        <f t="shared" si="5"/>
        <v>Nestor Cortes </v>
      </c>
      <c r="D190" s="84" t="s">
        <v>2697</v>
      </c>
    </row>
    <row r="191" spans="1:4" x14ac:dyDescent="0.25">
      <c r="A191" s="84" t="s">
        <v>12</v>
      </c>
      <c r="B191" s="84" t="str">
        <f t="shared" si="4"/>
        <v>Nick Castellanos</v>
      </c>
      <c r="C191" s="84" t="str">
        <f t="shared" si="5"/>
        <v>Nick Castellanos </v>
      </c>
      <c r="D191" s="84" t="s">
        <v>2678</v>
      </c>
    </row>
    <row r="192" spans="1:4" x14ac:dyDescent="0.25">
      <c r="A192" s="84" t="s">
        <v>12</v>
      </c>
      <c r="B192" s="84" t="str">
        <f t="shared" si="4"/>
        <v>Rafael Montero</v>
      </c>
      <c r="C192" s="84" t="str">
        <f t="shared" si="5"/>
        <v>Rafael Montero </v>
      </c>
      <c r="D192" s="84" t="s">
        <v>2692</v>
      </c>
    </row>
    <row r="193" spans="1:4" x14ac:dyDescent="0.25">
      <c r="A193" s="84" t="s">
        <v>12</v>
      </c>
      <c r="B193" s="84" t="str">
        <f t="shared" si="4"/>
        <v>Shane McClanahan</v>
      </c>
      <c r="C193" s="84" t="str">
        <f t="shared" si="5"/>
        <v>Shane McClanahan</v>
      </c>
      <c r="D193" s="84" t="s">
        <v>2696</v>
      </c>
    </row>
    <row r="194" spans="1:4" x14ac:dyDescent="0.25">
      <c r="A194" s="84" t="s">
        <v>12</v>
      </c>
      <c r="B194" s="84" t="str">
        <f t="shared" si="4"/>
        <v>Tyler Glasnow</v>
      </c>
      <c r="C194" s="84" t="str">
        <f t="shared" si="5"/>
        <v>Tyler Glasnow</v>
      </c>
      <c r="D194" s="84" t="s">
        <v>1471</v>
      </c>
    </row>
    <row r="195" spans="1:4" x14ac:dyDescent="0.25">
      <c r="A195" s="84" t="s">
        <v>12</v>
      </c>
      <c r="B195" s="84" t="str">
        <f t="shared" ref="B195:B258" si="6">IF(RIGHT(C195,1)=" ",LEFT(C195,LEN(C195)-1),C195)</f>
        <v>Willson Contreras</v>
      </c>
      <c r="C195" s="84" t="str">
        <f t="shared" ref="C195:C258" si="7">LEFT(D195,FIND("-",D195)-5)</f>
        <v>Willson Contreras </v>
      </c>
      <c r="D195" s="84" t="s">
        <v>2671</v>
      </c>
    </row>
    <row r="196" spans="1:4" x14ac:dyDescent="0.25">
      <c r="A196" s="84" t="s">
        <v>12</v>
      </c>
      <c r="B196" s="84" t="str">
        <f t="shared" si="6"/>
        <v>Xander Bogaerts</v>
      </c>
      <c r="C196" s="84" t="str">
        <f t="shared" si="7"/>
        <v>Xander Bogaerts</v>
      </c>
      <c r="D196" s="84" t="s">
        <v>2675</v>
      </c>
    </row>
    <row r="197" spans="1:4" x14ac:dyDescent="0.25">
      <c r="A197" s="84" t="s">
        <v>12</v>
      </c>
      <c r="B197" s="84" t="str">
        <f t="shared" si="6"/>
        <v>Yimi García</v>
      </c>
      <c r="C197" s="84" t="str">
        <f t="shared" si="7"/>
        <v>Yimi García </v>
      </c>
      <c r="D197" s="84" t="s">
        <v>2687</v>
      </c>
    </row>
    <row r="198" spans="1:4" x14ac:dyDescent="0.25">
      <c r="A198" t="s">
        <v>1556</v>
      </c>
      <c r="B198" s="84" t="str">
        <f t="shared" si="6"/>
        <v>Adam Ottavino</v>
      </c>
      <c r="C198" s="84" t="str">
        <f t="shared" si="7"/>
        <v>Adam Ottavino </v>
      </c>
      <c r="D198" s="84" t="s">
        <v>2723</v>
      </c>
    </row>
    <row r="199" spans="1:4" x14ac:dyDescent="0.25">
      <c r="A199" s="84" t="s">
        <v>1556</v>
      </c>
      <c r="B199" s="84" t="str">
        <f t="shared" si="6"/>
        <v>Alec Burleson</v>
      </c>
      <c r="C199" s="84" t="str">
        <f t="shared" si="7"/>
        <v>Alec Burleson </v>
      </c>
      <c r="D199" s="84" t="s">
        <v>2715</v>
      </c>
    </row>
    <row r="200" spans="1:4" x14ac:dyDescent="0.25">
      <c r="A200" s="84" t="s">
        <v>1556</v>
      </c>
      <c r="B200" s="84" t="str">
        <f t="shared" si="6"/>
        <v>Andrew Bellatti</v>
      </c>
      <c r="C200" s="84" t="str">
        <f t="shared" si="7"/>
        <v>Andrew Bellatti </v>
      </c>
      <c r="D200" s="84" t="s">
        <v>2720</v>
      </c>
    </row>
    <row r="201" spans="1:4" x14ac:dyDescent="0.25">
      <c r="A201" s="84" t="s">
        <v>1556</v>
      </c>
      <c r="B201" s="84" t="str">
        <f t="shared" si="6"/>
        <v>Brad Boxberger</v>
      </c>
      <c r="C201" s="84" t="str">
        <f t="shared" si="7"/>
        <v>Brad Boxberger </v>
      </c>
      <c r="D201" s="84" t="s">
        <v>2719</v>
      </c>
    </row>
    <row r="202" spans="1:4" x14ac:dyDescent="0.25">
      <c r="A202" s="84" t="s">
        <v>1556</v>
      </c>
      <c r="B202" s="84" t="str">
        <f t="shared" si="6"/>
        <v>Byron Buxton</v>
      </c>
      <c r="C202" s="84" t="str">
        <f t="shared" si="7"/>
        <v>Byron Buxton </v>
      </c>
      <c r="D202" s="84" t="s">
        <v>2735</v>
      </c>
    </row>
    <row r="203" spans="1:4" x14ac:dyDescent="0.25">
      <c r="A203" s="84" t="s">
        <v>1556</v>
      </c>
      <c r="B203" s="84" t="str">
        <f t="shared" si="6"/>
        <v>Cal Raleigh</v>
      </c>
      <c r="C203" s="84" t="str">
        <f t="shared" si="7"/>
        <v>Cal Raleigh </v>
      </c>
      <c r="D203" s="84" t="s">
        <v>2707</v>
      </c>
    </row>
    <row r="204" spans="1:4" x14ac:dyDescent="0.25">
      <c r="A204" s="84" t="s">
        <v>1556</v>
      </c>
      <c r="B204" s="84" t="str">
        <f t="shared" si="6"/>
        <v>Corey Kluber</v>
      </c>
      <c r="C204" s="84" t="str">
        <f t="shared" si="7"/>
        <v>Corey Kluber </v>
      </c>
      <c r="D204" s="84" t="s">
        <v>2730</v>
      </c>
    </row>
    <row r="205" spans="1:4" x14ac:dyDescent="0.25">
      <c r="A205" s="84" t="s">
        <v>1556</v>
      </c>
      <c r="B205" s="84" t="str">
        <f t="shared" si="6"/>
        <v>Daniel Bard</v>
      </c>
      <c r="C205" s="84" t="str">
        <f t="shared" si="7"/>
        <v>Daniel Bard </v>
      </c>
      <c r="D205" s="84" t="s">
        <v>2725</v>
      </c>
    </row>
    <row r="206" spans="1:4" x14ac:dyDescent="0.25">
      <c r="A206" s="84" t="s">
        <v>1556</v>
      </c>
      <c r="B206" s="84" t="str">
        <f t="shared" si="6"/>
        <v>Dustin May</v>
      </c>
      <c r="C206" s="84" t="str">
        <f t="shared" si="7"/>
        <v>Dustin May </v>
      </c>
      <c r="D206" s="84" t="s">
        <v>2734</v>
      </c>
    </row>
    <row r="207" spans="1:4" x14ac:dyDescent="0.25">
      <c r="A207" s="84" t="s">
        <v>1556</v>
      </c>
      <c r="B207" s="84" t="str">
        <f t="shared" si="6"/>
        <v>Eloy Jiménez</v>
      </c>
      <c r="C207" s="84" t="str">
        <f t="shared" si="7"/>
        <v>Eloy Jiménez </v>
      </c>
      <c r="D207" s="84" t="s">
        <v>1562</v>
      </c>
    </row>
    <row r="208" spans="1:4" x14ac:dyDescent="0.25">
      <c r="A208" s="84" t="s">
        <v>1556</v>
      </c>
      <c r="B208" s="84" t="str">
        <f t="shared" si="6"/>
        <v>Elvis Andrus</v>
      </c>
      <c r="C208" s="84" t="str">
        <f t="shared" si="7"/>
        <v>Elvis Andrus </v>
      </c>
      <c r="D208" s="84" t="s">
        <v>2711</v>
      </c>
    </row>
    <row r="209" spans="1:4" x14ac:dyDescent="0.25">
      <c r="A209" s="84" t="s">
        <v>1556</v>
      </c>
      <c r="B209" s="84" t="str">
        <f t="shared" si="6"/>
        <v>Eugenio Suárez</v>
      </c>
      <c r="C209" s="84" t="str">
        <f t="shared" si="7"/>
        <v>Eugenio Suárez </v>
      </c>
      <c r="D209" s="84" t="s">
        <v>2710</v>
      </c>
    </row>
    <row r="210" spans="1:4" x14ac:dyDescent="0.25">
      <c r="A210" s="84" t="s">
        <v>1556</v>
      </c>
      <c r="B210" s="84" t="str">
        <f t="shared" si="6"/>
        <v>Joe Musgrove</v>
      </c>
      <c r="C210" s="84" t="str">
        <f t="shared" si="7"/>
        <v>Joe Musgrove</v>
      </c>
      <c r="D210" s="84" t="s">
        <v>2728</v>
      </c>
    </row>
    <row r="211" spans="1:4" x14ac:dyDescent="0.25">
      <c r="A211" s="84" t="s">
        <v>1556</v>
      </c>
      <c r="B211" s="84" t="str">
        <f t="shared" si="6"/>
        <v>Joe Ryan</v>
      </c>
      <c r="C211" s="84" t="str">
        <f t="shared" si="7"/>
        <v>Joe Ryan </v>
      </c>
      <c r="D211" s="84" t="s">
        <v>2733</v>
      </c>
    </row>
    <row r="212" spans="1:4" x14ac:dyDescent="0.25">
      <c r="A212" s="84" t="s">
        <v>1556</v>
      </c>
      <c r="B212" s="84" t="str">
        <f t="shared" si="6"/>
        <v>Joey Meneses</v>
      </c>
      <c r="C212" s="84" t="str">
        <f t="shared" si="7"/>
        <v>Joey Meneses </v>
      </c>
      <c r="D212" s="84" t="s">
        <v>2714</v>
      </c>
    </row>
    <row r="213" spans="1:4" x14ac:dyDescent="0.25">
      <c r="A213" s="84" t="s">
        <v>1556</v>
      </c>
      <c r="B213" s="84" t="str">
        <f t="shared" si="6"/>
        <v>John Means</v>
      </c>
      <c r="C213" s="84" t="str">
        <f t="shared" si="7"/>
        <v>John Means </v>
      </c>
      <c r="D213" s="84" t="s">
        <v>2738</v>
      </c>
    </row>
    <row r="214" spans="1:4" x14ac:dyDescent="0.25">
      <c r="A214" s="84" t="s">
        <v>1556</v>
      </c>
      <c r="B214" s="84" t="str">
        <f t="shared" si="6"/>
        <v>John Schreiber</v>
      </c>
      <c r="C214" s="84" t="str">
        <f t="shared" si="7"/>
        <v>John Schreiber </v>
      </c>
      <c r="D214" s="84" t="s">
        <v>2721</v>
      </c>
    </row>
    <row r="215" spans="1:4" x14ac:dyDescent="0.25">
      <c r="A215" s="84" t="s">
        <v>1556</v>
      </c>
      <c r="B215" s="84" t="str">
        <f t="shared" si="6"/>
        <v>Jorge Polanco</v>
      </c>
      <c r="C215" s="84" t="str">
        <f t="shared" si="7"/>
        <v>Jorge Polanco </v>
      </c>
      <c r="D215" s="84" t="s">
        <v>2718</v>
      </c>
    </row>
    <row r="216" spans="1:4" x14ac:dyDescent="0.25">
      <c r="A216" s="84" t="s">
        <v>1556</v>
      </c>
      <c r="B216" s="84" t="str">
        <f t="shared" si="6"/>
        <v>Ke'Bryan Hayes</v>
      </c>
      <c r="C216" s="84" t="str">
        <f t="shared" si="7"/>
        <v>Ke'Bryan Hayes </v>
      </c>
      <c r="D216" s="84" t="s">
        <v>2716</v>
      </c>
    </row>
    <row r="217" spans="1:4" x14ac:dyDescent="0.25">
      <c r="A217" s="84" t="s">
        <v>1556</v>
      </c>
      <c r="B217" s="84" t="str">
        <f t="shared" si="6"/>
        <v>Kris Bryant</v>
      </c>
      <c r="C217" s="84" t="str">
        <f t="shared" si="7"/>
        <v>Kris Bryant </v>
      </c>
      <c r="D217" s="84" t="s">
        <v>2736</v>
      </c>
    </row>
    <row r="218" spans="1:4" x14ac:dyDescent="0.25">
      <c r="A218" s="84" t="s">
        <v>1556</v>
      </c>
      <c r="B218" s="84" t="str">
        <f t="shared" si="6"/>
        <v>Kyle Finnegan</v>
      </c>
      <c r="C218" s="84" t="str">
        <f t="shared" si="7"/>
        <v>Kyle Finnegan </v>
      </c>
      <c r="D218" s="84" t="s">
        <v>2722</v>
      </c>
    </row>
    <row r="219" spans="1:4" x14ac:dyDescent="0.25">
      <c r="A219" s="84" t="s">
        <v>1556</v>
      </c>
      <c r="B219" s="84" t="str">
        <f t="shared" si="6"/>
        <v>Kyle Gibson</v>
      </c>
      <c r="C219" s="84" t="str">
        <f t="shared" si="7"/>
        <v>Kyle Gibson </v>
      </c>
      <c r="D219" s="84" t="s">
        <v>2731</v>
      </c>
    </row>
    <row r="220" spans="1:4" x14ac:dyDescent="0.25">
      <c r="A220" s="84" t="s">
        <v>1556</v>
      </c>
      <c r="B220" s="84" t="str">
        <f t="shared" si="6"/>
        <v>Lars Nootbaar</v>
      </c>
      <c r="C220" s="84" t="str">
        <f t="shared" si="7"/>
        <v>Lars Nootbaar </v>
      </c>
      <c r="D220" s="84" t="s">
        <v>2713</v>
      </c>
    </row>
    <row r="221" spans="1:4" x14ac:dyDescent="0.25">
      <c r="A221" s="84" t="s">
        <v>1556</v>
      </c>
      <c r="B221" s="84" t="str">
        <f t="shared" si="6"/>
        <v>Luis Arraez</v>
      </c>
      <c r="C221" s="84" t="str">
        <f t="shared" si="7"/>
        <v>Luis Arraez </v>
      </c>
      <c r="D221" s="84" t="s">
        <v>2709</v>
      </c>
    </row>
    <row r="222" spans="1:4" x14ac:dyDescent="0.25">
      <c r="A222" s="84" t="s">
        <v>1556</v>
      </c>
      <c r="B222" s="84" t="str">
        <f t="shared" si="6"/>
        <v>Luis Severino</v>
      </c>
      <c r="C222" s="84" t="str">
        <f t="shared" si="7"/>
        <v>Luis Severino </v>
      </c>
      <c r="D222" s="84" t="s">
        <v>1579</v>
      </c>
    </row>
    <row r="223" spans="1:4" x14ac:dyDescent="0.25">
      <c r="A223" s="84" t="s">
        <v>1556</v>
      </c>
      <c r="B223" s="84" t="str">
        <f t="shared" si="6"/>
        <v>Nick Martinez</v>
      </c>
      <c r="C223" s="84" t="str">
        <f t="shared" si="7"/>
        <v>Nick Martinez</v>
      </c>
      <c r="D223" s="84" t="s">
        <v>2726</v>
      </c>
    </row>
    <row r="224" spans="1:4" x14ac:dyDescent="0.25">
      <c r="A224" s="84" t="s">
        <v>1556</v>
      </c>
      <c r="B224" s="84" t="str">
        <f t="shared" si="6"/>
        <v>Noah Syndergaard</v>
      </c>
      <c r="C224" s="84" t="str">
        <f t="shared" si="7"/>
        <v>Noah Syndergaard </v>
      </c>
      <c r="D224" s="84" t="s">
        <v>2732</v>
      </c>
    </row>
    <row r="225" spans="1:4" x14ac:dyDescent="0.25">
      <c r="A225" s="84" t="s">
        <v>1556</v>
      </c>
      <c r="B225" s="84" t="str">
        <f t="shared" si="6"/>
        <v>Pete Fairbanks</v>
      </c>
      <c r="C225" s="84" t="str">
        <f t="shared" si="7"/>
        <v>Pete Fairbanks</v>
      </c>
      <c r="D225" s="84" t="s">
        <v>2727</v>
      </c>
    </row>
    <row r="226" spans="1:4" x14ac:dyDescent="0.25">
      <c r="A226" s="84" t="s">
        <v>1556</v>
      </c>
      <c r="B226" s="84" t="str">
        <f t="shared" si="6"/>
        <v>Rowdy Tellez</v>
      </c>
      <c r="C226" s="84" t="str">
        <f t="shared" si="7"/>
        <v>Rowdy Tellez </v>
      </c>
      <c r="D226" s="84" t="s">
        <v>2708</v>
      </c>
    </row>
    <row r="227" spans="1:4" x14ac:dyDescent="0.25">
      <c r="A227" s="84" t="s">
        <v>1556</v>
      </c>
      <c r="B227" s="84" t="str">
        <f t="shared" si="6"/>
        <v>Ryan Helsley</v>
      </c>
      <c r="C227" s="84" t="str">
        <f t="shared" si="7"/>
        <v>Ryan Helsley </v>
      </c>
      <c r="D227" s="84" t="s">
        <v>2724</v>
      </c>
    </row>
    <row r="228" spans="1:4" x14ac:dyDescent="0.25">
      <c r="A228" s="84" t="s">
        <v>1556</v>
      </c>
      <c r="B228" s="84" t="str">
        <f t="shared" si="6"/>
        <v>Teoscar Hernández</v>
      </c>
      <c r="C228" s="84" t="str">
        <f t="shared" si="7"/>
        <v>Teoscar Hernández </v>
      </c>
      <c r="D228" s="84" t="s">
        <v>2712</v>
      </c>
    </row>
    <row r="229" spans="1:4" x14ac:dyDescent="0.25">
      <c r="A229" s="84" t="s">
        <v>1556</v>
      </c>
      <c r="B229" s="84" t="str">
        <f t="shared" si="6"/>
        <v>Tony Gonsolin</v>
      </c>
      <c r="C229" s="84" t="str">
        <f t="shared" si="7"/>
        <v>Tony Gonsolin </v>
      </c>
      <c r="D229" s="84" t="s">
        <v>2729</v>
      </c>
    </row>
    <row r="230" spans="1:4" x14ac:dyDescent="0.25">
      <c r="A230" s="84" t="s">
        <v>1556</v>
      </c>
      <c r="B230" s="84" t="str">
        <f t="shared" si="6"/>
        <v>Tyler O'Neill</v>
      </c>
      <c r="C230" s="84" t="str">
        <f t="shared" si="7"/>
        <v>Tyler O'Neill </v>
      </c>
      <c r="D230" s="84" t="s">
        <v>2717</v>
      </c>
    </row>
    <row r="231" spans="1:4" x14ac:dyDescent="0.25">
      <c r="A231" s="84" t="s">
        <v>1556</v>
      </c>
      <c r="B231" s="84" t="str">
        <f t="shared" si="6"/>
        <v>Tyler Stephenson</v>
      </c>
      <c r="C231" s="84" t="str">
        <f t="shared" si="7"/>
        <v>Tyler Stephenson </v>
      </c>
      <c r="D231" s="84" t="s">
        <v>2737</v>
      </c>
    </row>
    <row r="232" spans="1:4" x14ac:dyDescent="0.25">
      <c r="A232" t="s">
        <v>9</v>
      </c>
      <c r="B232" s="84" t="str">
        <f t="shared" si="6"/>
        <v>Adalberto Mondesi</v>
      </c>
      <c r="C232" s="84" t="str">
        <f t="shared" si="7"/>
        <v>Adalberto Mondesi </v>
      </c>
      <c r="D232" s="84" t="s">
        <v>2779</v>
      </c>
    </row>
    <row r="233" spans="1:4" x14ac:dyDescent="0.25">
      <c r="A233" s="84" t="s">
        <v>9</v>
      </c>
      <c r="B233" s="84" t="str">
        <f t="shared" si="6"/>
        <v>Adolis García</v>
      </c>
      <c r="C233" s="84" t="str">
        <f t="shared" si="7"/>
        <v>Adolis García </v>
      </c>
      <c r="D233" s="84" t="s">
        <v>2754</v>
      </c>
    </row>
    <row r="234" spans="1:4" x14ac:dyDescent="0.25">
      <c r="A234" s="84" t="s">
        <v>9</v>
      </c>
      <c r="B234" s="84" t="str">
        <f t="shared" si="6"/>
        <v>Alex Lange</v>
      </c>
      <c r="C234" s="84" t="str">
        <f t="shared" si="7"/>
        <v>Alex Lange </v>
      </c>
      <c r="D234" s="84" t="s">
        <v>2768</v>
      </c>
    </row>
    <row r="235" spans="1:4" x14ac:dyDescent="0.25">
      <c r="A235" s="84" t="s">
        <v>9</v>
      </c>
      <c r="B235" s="84" t="str">
        <f t="shared" si="6"/>
        <v>Alexis Díaz</v>
      </c>
      <c r="C235" s="84" t="str">
        <f t="shared" si="7"/>
        <v>Alexis Díaz </v>
      </c>
      <c r="D235" s="84" t="s">
        <v>2769</v>
      </c>
    </row>
    <row r="236" spans="1:4" x14ac:dyDescent="0.25">
      <c r="A236" s="84" t="s">
        <v>9</v>
      </c>
      <c r="B236" s="84" t="str">
        <f t="shared" si="6"/>
        <v>Blake Snell</v>
      </c>
      <c r="C236" s="84" t="str">
        <f t="shared" si="7"/>
        <v>Blake Snell</v>
      </c>
      <c r="D236" s="84" t="s">
        <v>2770</v>
      </c>
    </row>
    <row r="237" spans="1:4" x14ac:dyDescent="0.25">
      <c r="A237" s="84" t="s">
        <v>9</v>
      </c>
      <c r="B237" s="84" t="str">
        <f t="shared" si="6"/>
        <v>Brooks Raley</v>
      </c>
      <c r="C237" s="84" t="str">
        <f t="shared" si="7"/>
        <v>Brooks Raley </v>
      </c>
      <c r="D237" s="84" t="s">
        <v>2764</v>
      </c>
    </row>
    <row r="238" spans="1:4" x14ac:dyDescent="0.25">
      <c r="A238" s="84" t="s">
        <v>9</v>
      </c>
      <c r="B238" s="84" t="str">
        <f t="shared" si="6"/>
        <v>Carlos Carrasco</v>
      </c>
      <c r="C238" s="84" t="str">
        <f t="shared" si="7"/>
        <v>Carlos Carrasco </v>
      </c>
      <c r="D238" s="84" t="s">
        <v>2775</v>
      </c>
    </row>
    <row r="239" spans="1:4" x14ac:dyDescent="0.25">
      <c r="A239" s="84" t="s">
        <v>9</v>
      </c>
      <c r="B239" s="84" t="str">
        <f t="shared" si="6"/>
        <v>Cedric Mullins</v>
      </c>
      <c r="C239" s="84" t="str">
        <f t="shared" si="7"/>
        <v>Cedric Mullins </v>
      </c>
      <c r="D239" s="84" t="s">
        <v>2761</v>
      </c>
    </row>
    <row r="240" spans="1:4" x14ac:dyDescent="0.25">
      <c r="A240" s="84" t="s">
        <v>9</v>
      </c>
      <c r="B240" s="84" t="str">
        <f t="shared" si="6"/>
        <v>Cionel Pérez</v>
      </c>
      <c r="C240" s="84" t="str">
        <f t="shared" si="7"/>
        <v>Cionel Pérez </v>
      </c>
      <c r="D240" s="84" t="s">
        <v>2766</v>
      </c>
    </row>
    <row r="241" spans="1:4" x14ac:dyDescent="0.25">
      <c r="A241" s="84" t="s">
        <v>9</v>
      </c>
      <c r="B241" s="84" t="str">
        <f t="shared" si="6"/>
        <v>Eduardo Escobar</v>
      </c>
      <c r="C241" s="84" t="str">
        <f t="shared" si="7"/>
        <v>Eduardo Escobar </v>
      </c>
      <c r="D241" s="84" t="s">
        <v>2759</v>
      </c>
    </row>
    <row r="242" spans="1:4" x14ac:dyDescent="0.25">
      <c r="A242" s="84" t="s">
        <v>9</v>
      </c>
      <c r="B242" s="84" t="str">
        <f t="shared" si="6"/>
        <v>Gary Sánchez</v>
      </c>
      <c r="C242" s="84" t="str">
        <f t="shared" si="7"/>
        <v>Gary Sánchez </v>
      </c>
      <c r="D242" s="84" t="s">
        <v>2762</v>
      </c>
    </row>
    <row r="243" spans="1:4" x14ac:dyDescent="0.25">
      <c r="A243" s="84" t="s">
        <v>9</v>
      </c>
      <c r="B243" s="84" t="str">
        <f t="shared" si="6"/>
        <v>Gregory Soto</v>
      </c>
      <c r="C243" s="84" t="str">
        <f t="shared" si="7"/>
        <v>Gregory Soto </v>
      </c>
      <c r="D243" s="84" t="s">
        <v>2767</v>
      </c>
    </row>
    <row r="244" spans="1:4" x14ac:dyDescent="0.25">
      <c r="A244" s="84" t="s">
        <v>9</v>
      </c>
      <c r="B244" s="84" t="str">
        <f t="shared" si="6"/>
        <v>Isaac Paredes</v>
      </c>
      <c r="C244" s="84" t="str">
        <f t="shared" si="7"/>
        <v>Isaac Paredes</v>
      </c>
      <c r="D244" s="84" t="s">
        <v>2752</v>
      </c>
    </row>
    <row r="245" spans="1:4" x14ac:dyDescent="0.25">
      <c r="A245" s="84" t="s">
        <v>9</v>
      </c>
      <c r="B245" s="84" t="str">
        <f t="shared" si="6"/>
        <v>Jake Cronenworth</v>
      </c>
      <c r="C245" s="84" t="str">
        <f t="shared" si="7"/>
        <v>Jake Cronenworth</v>
      </c>
      <c r="D245" s="84" t="s">
        <v>2751</v>
      </c>
    </row>
    <row r="246" spans="1:4" x14ac:dyDescent="0.25">
      <c r="A246" s="84" t="s">
        <v>9</v>
      </c>
      <c r="B246" s="84" t="str">
        <f t="shared" si="6"/>
        <v>Jarred Kelenic</v>
      </c>
      <c r="C246" s="84" t="str">
        <f t="shared" si="7"/>
        <v>Jarred Kelenic </v>
      </c>
      <c r="D246" s="84" t="s">
        <v>2756</v>
      </c>
    </row>
    <row r="247" spans="1:4" x14ac:dyDescent="0.25">
      <c r="A247" s="84" t="s">
        <v>9</v>
      </c>
      <c r="B247" s="84" t="str">
        <f t="shared" si="6"/>
        <v>Jeff McNeil</v>
      </c>
      <c r="C247" s="84" t="str">
        <f t="shared" si="7"/>
        <v>Jeff McNeil </v>
      </c>
      <c r="D247" s="84" t="s">
        <v>2758</v>
      </c>
    </row>
    <row r="248" spans="1:4" x14ac:dyDescent="0.25">
      <c r="A248" s="84" t="s">
        <v>9</v>
      </c>
      <c r="B248" s="84" t="str">
        <f t="shared" si="6"/>
        <v>Jonathan India</v>
      </c>
      <c r="C248" s="84" t="str">
        <f t="shared" si="7"/>
        <v>Jonathan India </v>
      </c>
      <c r="D248" s="84" t="s">
        <v>2760</v>
      </c>
    </row>
    <row r="249" spans="1:4" x14ac:dyDescent="0.25">
      <c r="A249" s="84" t="s">
        <v>9</v>
      </c>
      <c r="B249" s="84" t="str">
        <f t="shared" si="6"/>
        <v>Jordan Hicks</v>
      </c>
      <c r="C249" s="84" t="str">
        <f t="shared" si="7"/>
        <v>Jordan Hicks </v>
      </c>
      <c r="D249" s="84" t="s">
        <v>2780</v>
      </c>
    </row>
    <row r="250" spans="1:4" x14ac:dyDescent="0.25">
      <c r="A250" s="84" t="s">
        <v>9</v>
      </c>
      <c r="B250" s="84" t="str">
        <f t="shared" si="6"/>
        <v>Keibert Ruiz</v>
      </c>
      <c r="C250" s="84" t="str">
        <f t="shared" si="7"/>
        <v>Keibert Ruiz </v>
      </c>
      <c r="D250" s="84" t="s">
        <v>2778</v>
      </c>
    </row>
    <row r="251" spans="1:4" x14ac:dyDescent="0.25">
      <c r="A251" s="84" t="s">
        <v>9</v>
      </c>
      <c r="B251" s="84" t="str">
        <f t="shared" si="6"/>
        <v>Kyle Wright</v>
      </c>
      <c r="C251" s="84" t="str">
        <f t="shared" si="7"/>
        <v>Kyle Wright </v>
      </c>
      <c r="D251" s="84" t="s">
        <v>2772</v>
      </c>
    </row>
    <row r="252" spans="1:4" x14ac:dyDescent="0.25">
      <c r="A252" s="84" t="s">
        <v>9</v>
      </c>
      <c r="B252" s="84" t="str">
        <f t="shared" si="6"/>
        <v>Liam Hendriks</v>
      </c>
      <c r="C252" s="84" t="str">
        <f t="shared" si="7"/>
        <v>Liam Hendriks </v>
      </c>
      <c r="D252" s="84" t="s">
        <v>2765</v>
      </c>
    </row>
    <row r="253" spans="1:4" x14ac:dyDescent="0.25">
      <c r="A253" s="84" t="s">
        <v>9</v>
      </c>
      <c r="B253" s="84" t="str">
        <f t="shared" si="6"/>
        <v>Max Kepler</v>
      </c>
      <c r="C253" s="84" t="str">
        <f t="shared" si="7"/>
        <v>Max Kepler </v>
      </c>
      <c r="D253" s="84" t="s">
        <v>2777</v>
      </c>
    </row>
    <row r="254" spans="1:4" x14ac:dyDescent="0.25">
      <c r="A254" s="84" t="s">
        <v>9</v>
      </c>
      <c r="B254" s="84" t="str">
        <f t="shared" si="6"/>
        <v>Nico Hoerner</v>
      </c>
      <c r="C254" s="84" t="str">
        <f t="shared" si="7"/>
        <v>Nico Hoerner </v>
      </c>
      <c r="D254" s="84" t="s">
        <v>2753</v>
      </c>
    </row>
    <row r="255" spans="1:4" x14ac:dyDescent="0.25">
      <c r="A255" s="84" t="s">
        <v>9</v>
      </c>
      <c r="B255" s="84" t="str">
        <f t="shared" si="6"/>
        <v>Pablo López</v>
      </c>
      <c r="C255" s="84" t="str">
        <f t="shared" si="7"/>
        <v>Pablo López </v>
      </c>
      <c r="D255" s="84" t="s">
        <v>2776</v>
      </c>
    </row>
    <row r="256" spans="1:4" x14ac:dyDescent="0.25">
      <c r="A256" s="84" t="s">
        <v>9</v>
      </c>
      <c r="B256" s="84" t="str">
        <f t="shared" si="6"/>
        <v>Pete Alonso</v>
      </c>
      <c r="C256" s="84" t="str">
        <f t="shared" si="7"/>
        <v>Pete Alonso </v>
      </c>
      <c r="D256" s="84" t="s">
        <v>1770</v>
      </c>
    </row>
    <row r="257" spans="1:4" x14ac:dyDescent="0.25">
      <c r="A257" s="84" t="s">
        <v>9</v>
      </c>
      <c r="B257" s="84" t="str">
        <f t="shared" si="6"/>
        <v>Ryan Mountcastle</v>
      </c>
      <c r="C257" s="84" t="str">
        <f t="shared" si="7"/>
        <v>Ryan Mountcastle </v>
      </c>
      <c r="D257" s="84" t="s">
        <v>2763</v>
      </c>
    </row>
    <row r="258" spans="1:4" x14ac:dyDescent="0.25">
      <c r="A258" s="84" t="s">
        <v>9</v>
      </c>
      <c r="B258" s="84" t="str">
        <f t="shared" si="6"/>
        <v>Seth Brown</v>
      </c>
      <c r="C258" s="84" t="str">
        <f t="shared" si="7"/>
        <v>Seth Brown </v>
      </c>
      <c r="D258" s="84" t="s">
        <v>2755</v>
      </c>
    </row>
    <row r="259" spans="1:4" x14ac:dyDescent="0.25">
      <c r="A259" s="84" t="s">
        <v>9</v>
      </c>
      <c r="B259" s="84" t="str">
        <f t="shared" ref="B259:B322" si="8">IF(RIGHT(C259,1)=" ",LEFT(C259,LEN(C259)-1),C259)</f>
        <v>Shane Bieber</v>
      </c>
      <c r="C259" s="84" t="str">
        <f t="shared" ref="C259:C322" si="9">LEFT(D259,FIND("-",D259)-5)</f>
        <v>Shane Bieber </v>
      </c>
      <c r="D259" s="84" t="s">
        <v>2774</v>
      </c>
    </row>
    <row r="260" spans="1:4" x14ac:dyDescent="0.25">
      <c r="A260" s="84" t="s">
        <v>9</v>
      </c>
      <c r="B260" s="84" t="str">
        <f t="shared" si="8"/>
        <v>Shohei Ohtani (Batter)</v>
      </c>
      <c r="C260" s="84" t="str">
        <f t="shared" si="9"/>
        <v>Shohei Ohtani (Batter) </v>
      </c>
      <c r="D260" s="84" t="s">
        <v>1785</v>
      </c>
    </row>
    <row r="261" spans="1:4" x14ac:dyDescent="0.25">
      <c r="A261" s="84" t="s">
        <v>9</v>
      </c>
      <c r="B261" s="84" t="str">
        <f t="shared" si="8"/>
        <v>Shohei Ohtani (Pitcher)</v>
      </c>
      <c r="C261" s="84" t="str">
        <f t="shared" si="9"/>
        <v>Shohei Ohtani (Pitcher) </v>
      </c>
      <c r="D261" s="84" t="s">
        <v>1802</v>
      </c>
    </row>
    <row r="262" spans="1:4" x14ac:dyDescent="0.25">
      <c r="A262" s="84" t="s">
        <v>9</v>
      </c>
      <c r="B262" s="84" t="str">
        <f t="shared" si="8"/>
        <v>Thairo Estrada</v>
      </c>
      <c r="C262" s="84" t="str">
        <f t="shared" si="9"/>
        <v>Thairo Estrada</v>
      </c>
      <c r="D262" s="84" t="s">
        <v>2757</v>
      </c>
    </row>
    <row r="263" spans="1:4" x14ac:dyDescent="0.25">
      <c r="A263" s="84" t="s">
        <v>9</v>
      </c>
      <c r="B263" s="84" t="str">
        <f t="shared" si="8"/>
        <v>Travis d'Arnaud</v>
      </c>
      <c r="C263" s="84" t="str">
        <f t="shared" si="9"/>
        <v>Travis d'Arnaud </v>
      </c>
      <c r="D263" s="84" t="s">
        <v>2750</v>
      </c>
    </row>
    <row r="264" spans="1:4" x14ac:dyDescent="0.25">
      <c r="A264" s="84" t="s">
        <v>9</v>
      </c>
      <c r="B264" s="84" t="str">
        <f t="shared" si="8"/>
        <v>Zac Gallen</v>
      </c>
      <c r="C264" s="84" t="str">
        <f t="shared" si="9"/>
        <v>Zac Gallen </v>
      </c>
      <c r="D264" s="84" t="s">
        <v>2771</v>
      </c>
    </row>
    <row r="265" spans="1:4" x14ac:dyDescent="0.25">
      <c r="A265" s="84" t="s">
        <v>9</v>
      </c>
      <c r="B265" s="84" t="str">
        <f t="shared" si="8"/>
        <v>Zack Wheeler</v>
      </c>
      <c r="C265" s="84" t="str">
        <f t="shared" si="9"/>
        <v>Zack Wheeler </v>
      </c>
      <c r="D265" s="84" t="s">
        <v>2773</v>
      </c>
    </row>
    <row r="266" spans="1:4" x14ac:dyDescent="0.25">
      <c r="A266" t="s">
        <v>2555</v>
      </c>
      <c r="B266" s="84" t="str">
        <f t="shared" si="8"/>
        <v>Alek Manoah</v>
      </c>
      <c r="C266" s="84" t="str">
        <f t="shared" si="9"/>
        <v>Alek Manoah </v>
      </c>
      <c r="D266" s="84" t="s">
        <v>2818</v>
      </c>
    </row>
    <row r="267" spans="1:4" x14ac:dyDescent="0.25">
      <c r="A267" s="84" t="s">
        <v>2555</v>
      </c>
      <c r="B267" s="84" t="str">
        <f t="shared" si="8"/>
        <v>Amed Rosario</v>
      </c>
      <c r="C267" s="84" t="str">
        <f t="shared" si="9"/>
        <v>Amed Rosario </v>
      </c>
      <c r="D267" s="84" t="s">
        <v>2795</v>
      </c>
    </row>
    <row r="268" spans="1:4" x14ac:dyDescent="0.25">
      <c r="A268" s="84" t="s">
        <v>2555</v>
      </c>
      <c r="B268" s="84" t="str">
        <f t="shared" si="8"/>
        <v>Brendan Rodgers</v>
      </c>
      <c r="C268" s="84" t="str">
        <f t="shared" si="9"/>
        <v>Brendan Rodgers </v>
      </c>
      <c r="D268" s="84" t="s">
        <v>2802</v>
      </c>
    </row>
    <row r="269" spans="1:4" x14ac:dyDescent="0.25">
      <c r="A269" s="84" t="s">
        <v>2555</v>
      </c>
      <c r="B269" s="84" t="str">
        <f t="shared" si="8"/>
        <v>Casey Mize</v>
      </c>
      <c r="C269" s="84" t="str">
        <f t="shared" si="9"/>
        <v>Casey Mize </v>
      </c>
      <c r="D269" s="84" t="s">
        <v>2823</v>
      </c>
    </row>
    <row r="270" spans="1:4" x14ac:dyDescent="0.25">
      <c r="A270" s="84" t="s">
        <v>2555</v>
      </c>
      <c r="B270" s="84" t="str">
        <f t="shared" si="8"/>
        <v>Craig Kimbrel</v>
      </c>
      <c r="C270" s="84" t="str">
        <f t="shared" si="9"/>
        <v>Craig Kimbrel </v>
      </c>
      <c r="D270" s="84" t="s">
        <v>2805</v>
      </c>
    </row>
    <row r="271" spans="1:4" x14ac:dyDescent="0.25">
      <c r="A271" s="84" t="s">
        <v>2555</v>
      </c>
      <c r="B271" s="84" t="str">
        <f t="shared" si="8"/>
        <v>Dean Kremer</v>
      </c>
      <c r="C271" s="84" t="str">
        <f t="shared" si="9"/>
        <v>Dean Kremer </v>
      </c>
      <c r="D271" s="84" t="s">
        <v>2813</v>
      </c>
    </row>
    <row r="272" spans="1:4" x14ac:dyDescent="0.25">
      <c r="A272" s="84" t="s">
        <v>2555</v>
      </c>
      <c r="B272" s="84" t="str">
        <f t="shared" si="8"/>
        <v>Drey Jameson</v>
      </c>
      <c r="C272" s="84" t="str">
        <f t="shared" si="9"/>
        <v>Drey Jameson </v>
      </c>
      <c r="D272" s="84" t="s">
        <v>2816</v>
      </c>
    </row>
    <row r="273" spans="1:4" x14ac:dyDescent="0.25">
      <c r="A273" s="84" t="s">
        <v>2555</v>
      </c>
      <c r="B273" s="84" t="str">
        <f t="shared" si="8"/>
        <v>Edwin Díaz</v>
      </c>
      <c r="C273" s="84" t="str">
        <f t="shared" si="9"/>
        <v>Edwin Díaz </v>
      </c>
      <c r="D273" s="84" t="s">
        <v>1460</v>
      </c>
    </row>
    <row r="274" spans="1:4" x14ac:dyDescent="0.25">
      <c r="A274" s="84" t="s">
        <v>2555</v>
      </c>
      <c r="B274" s="84" t="str">
        <f t="shared" si="8"/>
        <v>Freddy Peralta</v>
      </c>
      <c r="C274" s="84" t="str">
        <f t="shared" si="9"/>
        <v>Freddy Peralta </v>
      </c>
      <c r="D274" s="84" t="s">
        <v>2815</v>
      </c>
    </row>
    <row r="275" spans="1:4" x14ac:dyDescent="0.25">
      <c r="A275" s="84" t="s">
        <v>2555</v>
      </c>
      <c r="B275" s="84" t="str">
        <f t="shared" si="8"/>
        <v>Jack Flaherty</v>
      </c>
      <c r="C275" s="84" t="str">
        <f t="shared" si="9"/>
        <v>Jack Flaherty </v>
      </c>
      <c r="D275" s="84" t="s">
        <v>2817</v>
      </c>
    </row>
    <row r="276" spans="1:4" x14ac:dyDescent="0.25">
      <c r="A276" s="84" t="s">
        <v>2555</v>
      </c>
      <c r="B276" s="84" t="str">
        <f t="shared" si="8"/>
        <v>Jon Gray</v>
      </c>
      <c r="C276" s="84" t="str">
        <f t="shared" si="9"/>
        <v>Jon Gray </v>
      </c>
      <c r="D276" s="84" t="s">
        <v>2809</v>
      </c>
    </row>
    <row r="277" spans="1:4" x14ac:dyDescent="0.25">
      <c r="A277" s="84" t="s">
        <v>2555</v>
      </c>
      <c r="B277" s="84" t="str">
        <f t="shared" si="8"/>
        <v>Jorge Alfaro</v>
      </c>
      <c r="C277" s="84" t="str">
        <f t="shared" si="9"/>
        <v>Jorge Alfaro</v>
      </c>
      <c r="D277" s="84" t="s">
        <v>2792</v>
      </c>
    </row>
    <row r="278" spans="1:4" x14ac:dyDescent="0.25">
      <c r="A278" s="84" t="s">
        <v>2555</v>
      </c>
      <c r="B278" s="84" t="str">
        <f t="shared" si="8"/>
        <v>Jorge López</v>
      </c>
      <c r="C278" s="84" t="str">
        <f t="shared" si="9"/>
        <v>Jorge López </v>
      </c>
      <c r="D278" s="84" t="s">
        <v>2811</v>
      </c>
    </row>
    <row r="279" spans="1:4" x14ac:dyDescent="0.25">
      <c r="A279" s="84" t="s">
        <v>2555</v>
      </c>
      <c r="B279" s="84" t="str">
        <f t="shared" si="8"/>
        <v>Josh Winder</v>
      </c>
      <c r="C279" s="84" t="str">
        <f t="shared" si="9"/>
        <v>Josh Winder </v>
      </c>
      <c r="D279" s="84" t="s">
        <v>2810</v>
      </c>
    </row>
    <row r="280" spans="1:4" x14ac:dyDescent="0.25">
      <c r="A280" s="84" t="s">
        <v>2555</v>
      </c>
      <c r="B280" s="84" t="str">
        <f t="shared" si="8"/>
        <v>Kenley Jansen</v>
      </c>
      <c r="C280" s="84" t="str">
        <f t="shared" si="9"/>
        <v>Kenley Jansen </v>
      </c>
      <c r="D280" s="84" t="s">
        <v>2806</v>
      </c>
    </row>
    <row r="281" spans="1:4" x14ac:dyDescent="0.25">
      <c r="A281" s="84" t="s">
        <v>2555</v>
      </c>
      <c r="B281" s="84" t="str">
        <f t="shared" si="8"/>
        <v>Kyle Tucker</v>
      </c>
      <c r="C281" s="84" t="str">
        <f t="shared" si="9"/>
        <v>Kyle Tucker </v>
      </c>
      <c r="D281" s="84" t="s">
        <v>2798</v>
      </c>
    </row>
    <row r="282" spans="1:4" x14ac:dyDescent="0.25">
      <c r="A282" s="84" t="s">
        <v>2555</v>
      </c>
      <c r="B282" s="84" t="str">
        <f t="shared" si="8"/>
        <v>Lance McCullers Jr.</v>
      </c>
      <c r="C282" s="84" t="str">
        <f t="shared" si="9"/>
        <v>Lance McCullers Jr. </v>
      </c>
      <c r="D282" s="84" t="s">
        <v>2812</v>
      </c>
    </row>
    <row r="283" spans="1:4" x14ac:dyDescent="0.25">
      <c r="A283" s="84" t="s">
        <v>2555</v>
      </c>
      <c r="B283" s="84" t="str">
        <f t="shared" si="8"/>
        <v>Luis Garcia</v>
      </c>
      <c r="C283" s="84" t="str">
        <f t="shared" si="9"/>
        <v>Luis Garcia </v>
      </c>
      <c r="D283" s="84" t="s">
        <v>2814</v>
      </c>
    </row>
    <row r="284" spans="1:4" x14ac:dyDescent="0.25">
      <c r="A284" s="84" t="s">
        <v>2555</v>
      </c>
      <c r="B284" s="84" t="str">
        <f t="shared" si="8"/>
        <v>Luis Robert</v>
      </c>
      <c r="C284" s="84" t="str">
        <f t="shared" si="9"/>
        <v>Luis Robert </v>
      </c>
      <c r="D284" s="84" t="s">
        <v>2803</v>
      </c>
    </row>
    <row r="285" spans="1:4" x14ac:dyDescent="0.25">
      <c r="A285" s="84" t="s">
        <v>2555</v>
      </c>
      <c r="B285" s="84" t="str">
        <f t="shared" si="8"/>
        <v>Martín Pérez</v>
      </c>
      <c r="C285" s="84" t="str">
        <f t="shared" si="9"/>
        <v>Martín Pérez </v>
      </c>
      <c r="D285" s="84" t="s">
        <v>2808</v>
      </c>
    </row>
    <row r="286" spans="1:4" x14ac:dyDescent="0.25">
      <c r="A286" s="84" t="s">
        <v>2555</v>
      </c>
      <c r="B286" s="84" t="str">
        <f t="shared" si="8"/>
        <v>Max Fried</v>
      </c>
      <c r="C286" s="84" t="str">
        <f t="shared" si="9"/>
        <v>Max Fried </v>
      </c>
      <c r="D286" s="84" t="s">
        <v>2819</v>
      </c>
    </row>
    <row r="287" spans="1:4" x14ac:dyDescent="0.25">
      <c r="A287" s="84" t="s">
        <v>2555</v>
      </c>
      <c r="B287" s="84" t="str">
        <f t="shared" si="8"/>
        <v>Mitch Garver</v>
      </c>
      <c r="C287" s="84" t="str">
        <f t="shared" si="9"/>
        <v>Mitch Garver </v>
      </c>
      <c r="D287" s="84" t="s">
        <v>2822</v>
      </c>
    </row>
    <row r="288" spans="1:4" x14ac:dyDescent="0.25">
      <c r="A288" s="84" t="s">
        <v>2555</v>
      </c>
      <c r="B288" s="84" t="str">
        <f t="shared" si="8"/>
        <v>Nick Senzel</v>
      </c>
      <c r="C288" s="84" t="str">
        <f t="shared" si="9"/>
        <v>Nick Senzel </v>
      </c>
      <c r="D288" s="84" t="s">
        <v>2821</v>
      </c>
    </row>
    <row r="289" spans="1:5" x14ac:dyDescent="0.25">
      <c r="A289" s="84" t="s">
        <v>2555</v>
      </c>
      <c r="B289" s="84" t="str">
        <f t="shared" si="8"/>
        <v>Nolan Arenado</v>
      </c>
      <c r="C289" s="84" t="str">
        <f t="shared" si="9"/>
        <v>Nolan Arenado </v>
      </c>
      <c r="D289" s="84" t="s">
        <v>2800</v>
      </c>
    </row>
    <row r="290" spans="1:5" x14ac:dyDescent="0.25">
      <c r="A290" s="84" t="s">
        <v>2555</v>
      </c>
      <c r="B290" s="84" t="str">
        <f t="shared" si="8"/>
        <v>Paul Goldschmidt</v>
      </c>
      <c r="C290" s="84" t="str">
        <f t="shared" si="9"/>
        <v>Paul Goldschmidt </v>
      </c>
      <c r="D290" s="84" t="s">
        <v>2793</v>
      </c>
    </row>
    <row r="291" spans="1:5" x14ac:dyDescent="0.25">
      <c r="A291" s="84" t="s">
        <v>2555</v>
      </c>
      <c r="B291" s="84" t="str">
        <f t="shared" si="8"/>
        <v>Rhys Hoskins</v>
      </c>
      <c r="C291" s="84" t="str">
        <f t="shared" si="9"/>
        <v>Rhys Hoskins </v>
      </c>
      <c r="D291" s="84" t="s">
        <v>2799</v>
      </c>
    </row>
    <row r="292" spans="1:5" x14ac:dyDescent="0.25">
      <c r="A292" s="84" t="s">
        <v>2555</v>
      </c>
      <c r="B292" s="84" t="str">
        <f t="shared" si="8"/>
        <v>Ryan Pressly</v>
      </c>
      <c r="C292" s="84" t="str">
        <f t="shared" si="9"/>
        <v>Ryan Pressly </v>
      </c>
      <c r="D292" s="84" t="s">
        <v>2807</v>
      </c>
    </row>
    <row r="293" spans="1:5" x14ac:dyDescent="0.25">
      <c r="A293" s="84" t="s">
        <v>2555</v>
      </c>
      <c r="B293" s="84" t="str">
        <f t="shared" si="8"/>
        <v>Seiya Suzuki</v>
      </c>
      <c r="C293" s="84" t="str">
        <f t="shared" si="9"/>
        <v>Seiya Suzuki </v>
      </c>
      <c r="D293" s="84" t="s">
        <v>2796</v>
      </c>
    </row>
    <row r="294" spans="1:5" x14ac:dyDescent="0.25">
      <c r="A294" s="84" t="s">
        <v>2555</v>
      </c>
      <c r="B294" s="84" t="str">
        <f t="shared" si="8"/>
        <v>Steven Kwan</v>
      </c>
      <c r="C294" s="84" t="str">
        <f t="shared" si="9"/>
        <v>Steven Kwan </v>
      </c>
      <c r="D294" s="84" t="s">
        <v>2797</v>
      </c>
    </row>
    <row r="295" spans="1:5" x14ac:dyDescent="0.25">
      <c r="A295" s="84" t="s">
        <v>2555</v>
      </c>
      <c r="B295" s="84" t="str">
        <f t="shared" si="8"/>
        <v>Taylor Rogers</v>
      </c>
      <c r="C295" s="84" t="str">
        <f t="shared" si="9"/>
        <v>Taylor Rogers</v>
      </c>
      <c r="D295" s="84" t="s">
        <v>2804</v>
      </c>
    </row>
    <row r="296" spans="1:5" x14ac:dyDescent="0.25">
      <c r="A296" s="84" t="s">
        <v>2555</v>
      </c>
      <c r="B296" s="84" t="str">
        <f t="shared" si="8"/>
        <v>Tommy Edman</v>
      </c>
      <c r="C296" s="84" t="str">
        <f t="shared" si="9"/>
        <v>Tommy Edman </v>
      </c>
      <c r="D296" s="84" t="s">
        <v>2801</v>
      </c>
    </row>
    <row r="297" spans="1:5" x14ac:dyDescent="0.25">
      <c r="A297" s="84" t="s">
        <v>2555</v>
      </c>
      <c r="B297" s="84" t="str">
        <f t="shared" si="8"/>
        <v>Trevor Story</v>
      </c>
      <c r="C297" s="84" t="str">
        <f t="shared" si="9"/>
        <v>Trevor Story </v>
      </c>
      <c r="D297" s="84" t="s">
        <v>2820</v>
      </c>
    </row>
    <row r="298" spans="1:5" x14ac:dyDescent="0.25">
      <c r="A298" s="84" t="s">
        <v>2555</v>
      </c>
      <c r="B298" s="84" t="str">
        <f t="shared" si="8"/>
        <v>Whit Merrifield</v>
      </c>
      <c r="C298" s="84" t="str">
        <f t="shared" si="9"/>
        <v>Whit Merrifield </v>
      </c>
      <c r="D298" s="84" t="s">
        <v>2794</v>
      </c>
    </row>
    <row r="299" spans="1:5" x14ac:dyDescent="0.25">
      <c r="A299" s="84" t="s">
        <v>2555</v>
      </c>
      <c r="B299" s="84" t="str">
        <f t="shared" si="8"/>
        <v>Yoán Moncada</v>
      </c>
      <c r="C299" s="84" t="str">
        <f t="shared" si="9"/>
        <v>Yoán Moncada </v>
      </c>
      <c r="D299" s="84" t="s">
        <v>1886</v>
      </c>
    </row>
    <row r="300" spans="1:5" x14ac:dyDescent="0.25">
      <c r="A300" t="s">
        <v>2865</v>
      </c>
      <c r="B300" s="84" t="str">
        <f t="shared" si="8"/>
        <v>J.T. Realmuto</v>
      </c>
      <c r="C300" s="84" t="str">
        <f t="shared" si="9"/>
        <v>J.T. Realmuto </v>
      </c>
      <c r="D300" s="84" t="s">
        <v>2831</v>
      </c>
      <c r="E300" s="84"/>
    </row>
    <row r="301" spans="1:5" x14ac:dyDescent="0.25">
      <c r="A301" s="84" t="s">
        <v>2865</v>
      </c>
      <c r="B301" s="84" t="str">
        <f t="shared" si="8"/>
        <v>Adrian Sampson</v>
      </c>
      <c r="C301" s="84" t="str">
        <f t="shared" si="9"/>
        <v>Adrian Sampson </v>
      </c>
      <c r="D301" s="84" t="s">
        <v>2854</v>
      </c>
    </row>
    <row r="302" spans="1:5" x14ac:dyDescent="0.25">
      <c r="A302" s="84" t="s">
        <v>2865</v>
      </c>
      <c r="B302" s="84" t="str">
        <f t="shared" si="8"/>
        <v>Alec Bohm</v>
      </c>
      <c r="C302" s="84" t="str">
        <f t="shared" si="9"/>
        <v>Alec Bohm </v>
      </c>
      <c r="D302" s="84" t="s">
        <v>2832</v>
      </c>
    </row>
    <row r="303" spans="1:5" x14ac:dyDescent="0.25">
      <c r="A303" s="84" t="s">
        <v>2865</v>
      </c>
      <c r="B303" s="84" t="str">
        <f t="shared" si="8"/>
        <v>Andrés Giménez</v>
      </c>
      <c r="C303" s="84" t="str">
        <f t="shared" si="9"/>
        <v>Andrés Giménez </v>
      </c>
      <c r="D303" s="84" t="s">
        <v>2833</v>
      </c>
    </row>
    <row r="304" spans="1:5" x14ac:dyDescent="0.25">
      <c r="A304" s="84" t="s">
        <v>2865</v>
      </c>
      <c r="B304" s="84" t="str">
        <f t="shared" si="8"/>
        <v>Anthony Rizzo</v>
      </c>
      <c r="C304" s="84" t="str">
        <f t="shared" si="9"/>
        <v>Anthony Rizzo </v>
      </c>
      <c r="D304" s="84" t="s">
        <v>2842</v>
      </c>
    </row>
    <row r="305" spans="1:4" x14ac:dyDescent="0.25">
      <c r="A305" s="84" t="s">
        <v>2865</v>
      </c>
      <c r="B305" s="84" t="str">
        <f t="shared" si="8"/>
        <v>Daulton Varsho</v>
      </c>
      <c r="C305" s="84" t="str">
        <f t="shared" si="9"/>
        <v>Daulton Varsho </v>
      </c>
      <c r="D305" s="84" t="s">
        <v>2836</v>
      </c>
    </row>
    <row r="306" spans="1:4" x14ac:dyDescent="0.25">
      <c r="A306" s="84" t="s">
        <v>2865</v>
      </c>
      <c r="B306" s="84" t="str">
        <f t="shared" si="8"/>
        <v>Emmanuel Clase</v>
      </c>
      <c r="C306" s="84" t="str">
        <f t="shared" si="9"/>
        <v>Emmanuel Clase </v>
      </c>
      <c r="D306" s="84" t="s">
        <v>2846</v>
      </c>
    </row>
    <row r="307" spans="1:4" x14ac:dyDescent="0.25">
      <c r="A307" s="84" t="s">
        <v>2865</v>
      </c>
      <c r="B307" s="84" t="str">
        <f t="shared" si="8"/>
        <v>Erik Swanson</v>
      </c>
      <c r="C307" s="84" t="str">
        <f t="shared" si="9"/>
        <v>Erik Swanson </v>
      </c>
      <c r="D307" s="84" t="s">
        <v>2847</v>
      </c>
    </row>
    <row r="308" spans="1:4" x14ac:dyDescent="0.25">
      <c r="A308" s="84" t="s">
        <v>2865</v>
      </c>
      <c r="B308" s="84" t="str">
        <f t="shared" si="8"/>
        <v>Félix Bautista</v>
      </c>
      <c r="C308" s="84" t="str">
        <f t="shared" si="9"/>
        <v>Félix Bautista </v>
      </c>
      <c r="D308" s="84" t="s">
        <v>2863</v>
      </c>
    </row>
    <row r="309" spans="1:4" x14ac:dyDescent="0.25">
      <c r="A309" s="84" t="s">
        <v>2865</v>
      </c>
      <c r="B309" s="84" t="str">
        <f t="shared" si="8"/>
        <v>Hunter Greene</v>
      </c>
      <c r="C309" s="84" t="str">
        <f t="shared" si="9"/>
        <v>Hunter Greene </v>
      </c>
      <c r="D309" s="84" t="s">
        <v>2855</v>
      </c>
    </row>
    <row r="310" spans="1:4" x14ac:dyDescent="0.25">
      <c r="A310" s="84" t="s">
        <v>2865</v>
      </c>
      <c r="B310" s="84" t="str">
        <f t="shared" si="8"/>
        <v>Jacob deGrom</v>
      </c>
      <c r="C310" s="84" t="str">
        <f t="shared" si="9"/>
        <v>Jacob deGrom </v>
      </c>
      <c r="D310" s="84" t="s">
        <v>2857</v>
      </c>
    </row>
    <row r="311" spans="1:4" x14ac:dyDescent="0.25">
      <c r="A311" s="84" t="s">
        <v>2865</v>
      </c>
      <c r="B311" s="84" t="str">
        <f t="shared" si="8"/>
        <v>Joe Mantiply</v>
      </c>
      <c r="C311" s="84" t="str">
        <f t="shared" si="9"/>
        <v>Joe Mantiply </v>
      </c>
      <c r="D311" s="84" t="s">
        <v>2849</v>
      </c>
    </row>
    <row r="312" spans="1:4" x14ac:dyDescent="0.25">
      <c r="A312" s="84" t="s">
        <v>2865</v>
      </c>
      <c r="B312" s="84" t="str">
        <f t="shared" si="8"/>
        <v>Johnny Cueto</v>
      </c>
      <c r="C312" s="84" t="str">
        <f t="shared" si="9"/>
        <v>Johnny Cueto </v>
      </c>
      <c r="D312" s="84" t="s">
        <v>2852</v>
      </c>
    </row>
    <row r="313" spans="1:4" x14ac:dyDescent="0.25">
      <c r="A313" s="84" t="s">
        <v>2865</v>
      </c>
      <c r="B313" s="84" t="str">
        <f t="shared" si="8"/>
        <v>José Alvarado</v>
      </c>
      <c r="C313" s="84" t="str">
        <f t="shared" si="9"/>
        <v>José Alvarado </v>
      </c>
      <c r="D313" s="84" t="s">
        <v>2851</v>
      </c>
    </row>
    <row r="314" spans="1:4" x14ac:dyDescent="0.25">
      <c r="A314" s="84" t="s">
        <v>2865</v>
      </c>
      <c r="B314" s="84" t="str">
        <f t="shared" si="8"/>
        <v>Kyle Bradish</v>
      </c>
      <c r="C314" s="84" t="str">
        <f t="shared" si="9"/>
        <v>Kyle Bradish </v>
      </c>
      <c r="D314" s="84" t="s">
        <v>2856</v>
      </c>
    </row>
    <row r="315" spans="1:4" x14ac:dyDescent="0.25">
      <c r="A315" s="84" t="s">
        <v>2865</v>
      </c>
      <c r="B315" s="84" t="str">
        <f t="shared" si="8"/>
        <v>Luis Castillo</v>
      </c>
      <c r="C315" s="84" t="str">
        <f t="shared" si="9"/>
        <v>Luis Castillo </v>
      </c>
      <c r="D315" s="84" t="s">
        <v>2860</v>
      </c>
    </row>
    <row r="316" spans="1:4" x14ac:dyDescent="0.25">
      <c r="A316" s="84" t="s">
        <v>2865</v>
      </c>
      <c r="B316" s="84" t="str">
        <f t="shared" si="8"/>
        <v>Marco Gonzales</v>
      </c>
      <c r="C316" s="84" t="str">
        <f t="shared" si="9"/>
        <v>Marco Gonzales </v>
      </c>
      <c r="D316" s="84" t="s">
        <v>2853</v>
      </c>
    </row>
    <row r="317" spans="1:4" x14ac:dyDescent="0.25">
      <c r="A317" s="84" t="s">
        <v>2865</v>
      </c>
      <c r="B317" s="84" t="str">
        <f t="shared" si="8"/>
        <v>Matt Olson</v>
      </c>
      <c r="C317" s="84" t="str">
        <f t="shared" si="9"/>
        <v>Matt Olson </v>
      </c>
      <c r="D317" s="84" t="s">
        <v>2845</v>
      </c>
    </row>
    <row r="318" spans="1:4" x14ac:dyDescent="0.25">
      <c r="A318" s="84" t="s">
        <v>2865</v>
      </c>
      <c r="B318" s="84" t="str">
        <f t="shared" si="8"/>
        <v>Michael Harris II</v>
      </c>
      <c r="C318" s="84" t="str">
        <f t="shared" si="9"/>
        <v>Michael Harris II </v>
      </c>
      <c r="D318" s="84" t="s">
        <v>2837</v>
      </c>
    </row>
    <row r="319" spans="1:4" x14ac:dyDescent="0.25">
      <c r="A319" s="84" t="s">
        <v>2865</v>
      </c>
      <c r="B319" s="84" t="str">
        <f t="shared" si="8"/>
        <v>Nate Eaton</v>
      </c>
      <c r="C319" s="84" t="str">
        <f t="shared" si="9"/>
        <v>Nate Eaton</v>
      </c>
      <c r="D319" s="84" t="s">
        <v>2840</v>
      </c>
    </row>
    <row r="320" spans="1:4" x14ac:dyDescent="0.25">
      <c r="A320" s="84" t="s">
        <v>2865</v>
      </c>
      <c r="B320" s="84" t="str">
        <f t="shared" si="8"/>
        <v>Ozzie Albies</v>
      </c>
      <c r="C320" s="84" t="str">
        <f t="shared" si="9"/>
        <v>Ozzie Albies </v>
      </c>
      <c r="D320" s="84" t="s">
        <v>2861</v>
      </c>
    </row>
    <row r="321" spans="1:4" x14ac:dyDescent="0.25">
      <c r="A321" s="84" t="s">
        <v>2865</v>
      </c>
      <c r="B321" s="84" t="str">
        <f t="shared" si="8"/>
        <v>Rafael Devers</v>
      </c>
      <c r="C321" s="84" t="str">
        <f t="shared" si="9"/>
        <v>Rafael Devers </v>
      </c>
      <c r="D321" s="84" t="s">
        <v>2834</v>
      </c>
    </row>
    <row r="322" spans="1:4" x14ac:dyDescent="0.25">
      <c r="A322" s="84" t="s">
        <v>2865</v>
      </c>
      <c r="B322" s="84" t="str">
        <f t="shared" si="8"/>
        <v>Randy Arozarena</v>
      </c>
      <c r="C322" s="84" t="str">
        <f t="shared" si="9"/>
        <v>Randy Arozarena</v>
      </c>
      <c r="D322" s="84" t="s">
        <v>2838</v>
      </c>
    </row>
    <row r="323" spans="1:4" x14ac:dyDescent="0.25">
      <c r="A323" s="84" t="s">
        <v>2865</v>
      </c>
      <c r="B323" s="84" t="str">
        <f t="shared" ref="B323:B333" si="10">IF(RIGHT(C323,1)=" ",LEFT(C323,LEN(C323)-1),C323)</f>
        <v>Ross Stripling</v>
      </c>
      <c r="C323" s="84" t="str">
        <f t="shared" ref="C323:C333" si="11">LEFT(D323,FIND("-",D323)-5)</f>
        <v>Ross Stripling</v>
      </c>
      <c r="D323" s="84" t="s">
        <v>2859</v>
      </c>
    </row>
    <row r="324" spans="1:4" x14ac:dyDescent="0.25">
      <c r="A324" s="84" t="s">
        <v>2865</v>
      </c>
      <c r="B324" s="84" t="str">
        <f t="shared" si="10"/>
        <v>Sandy Alcantara</v>
      </c>
      <c r="C324" s="84" t="str">
        <f t="shared" si="11"/>
        <v>Sandy Alcantara </v>
      </c>
      <c r="D324" s="84" t="s">
        <v>2858</v>
      </c>
    </row>
    <row r="325" spans="1:4" x14ac:dyDescent="0.25">
      <c r="A325" s="84" t="s">
        <v>2865</v>
      </c>
      <c r="B325" s="84" t="str">
        <f t="shared" si="10"/>
        <v>Scott Barlow</v>
      </c>
      <c r="C325" s="84" t="str">
        <f t="shared" si="11"/>
        <v>Scott Barlow</v>
      </c>
      <c r="D325" s="84" t="s">
        <v>2848</v>
      </c>
    </row>
    <row r="326" spans="1:4" x14ac:dyDescent="0.25">
      <c r="A326" s="84" t="s">
        <v>2865</v>
      </c>
      <c r="B326" s="84" t="str">
        <f t="shared" si="10"/>
        <v>Spencer Strider</v>
      </c>
      <c r="C326" s="84" t="str">
        <f t="shared" si="11"/>
        <v>Spencer Strider </v>
      </c>
      <c r="D326" s="84" t="s">
        <v>2864</v>
      </c>
    </row>
    <row r="327" spans="1:4" x14ac:dyDescent="0.25">
      <c r="A327" s="84" t="s">
        <v>2865</v>
      </c>
      <c r="B327" s="84" t="str">
        <f t="shared" si="10"/>
        <v>Starling Marte</v>
      </c>
      <c r="C327" s="84" t="str">
        <f t="shared" si="11"/>
        <v>Starling Marte </v>
      </c>
      <c r="D327" s="84" t="s">
        <v>2862</v>
      </c>
    </row>
    <row r="328" spans="1:4" x14ac:dyDescent="0.25">
      <c r="A328" s="84" t="s">
        <v>2865</v>
      </c>
      <c r="B328" s="84" t="str">
        <f t="shared" si="10"/>
        <v>Trevor Stephan</v>
      </c>
      <c r="C328" s="84" t="str">
        <f t="shared" si="11"/>
        <v>Trevor Stephan </v>
      </c>
      <c r="D328" s="84" t="s">
        <v>2850</v>
      </c>
    </row>
    <row r="329" spans="1:4" x14ac:dyDescent="0.25">
      <c r="A329" s="84" t="s">
        <v>2865</v>
      </c>
      <c r="B329" s="84" t="str">
        <f t="shared" si="10"/>
        <v>Vaughn Grissom</v>
      </c>
      <c r="C329" s="84" t="str">
        <f t="shared" si="11"/>
        <v>Vaughn Grissom </v>
      </c>
      <c r="D329" s="84" t="s">
        <v>2843</v>
      </c>
    </row>
    <row r="330" spans="1:4" x14ac:dyDescent="0.25">
      <c r="A330" s="84" t="s">
        <v>2865</v>
      </c>
      <c r="B330" s="84" t="str">
        <f t="shared" si="10"/>
        <v>Vinnie Pasquantino</v>
      </c>
      <c r="C330" s="84" t="str">
        <f t="shared" si="11"/>
        <v>Vinnie Pasquantino</v>
      </c>
      <c r="D330" s="84" t="s">
        <v>2841</v>
      </c>
    </row>
    <row r="331" spans="1:4" x14ac:dyDescent="0.25">
      <c r="A331" s="84" t="s">
        <v>2865</v>
      </c>
      <c r="B331" s="84" t="str">
        <f t="shared" si="10"/>
        <v>Wander Franco</v>
      </c>
      <c r="C331" s="84" t="str">
        <f t="shared" si="11"/>
        <v>Wander Franco</v>
      </c>
      <c r="D331" s="84" t="s">
        <v>2835</v>
      </c>
    </row>
    <row r="332" spans="1:4" x14ac:dyDescent="0.25">
      <c r="A332" s="84" t="s">
        <v>2865</v>
      </c>
      <c r="B332" s="84" t="str">
        <f t="shared" si="10"/>
        <v>William Contreras</v>
      </c>
      <c r="C332" s="84" t="str">
        <f t="shared" si="11"/>
        <v>William Contreras </v>
      </c>
      <c r="D332" s="84" t="s">
        <v>2844</v>
      </c>
    </row>
    <row r="333" spans="1:4" x14ac:dyDescent="0.25">
      <c r="A333" s="84" t="s">
        <v>2865</v>
      </c>
      <c r="B333" s="84" t="str">
        <f t="shared" si="10"/>
        <v>Yordan Alvarez</v>
      </c>
      <c r="C333" s="84" t="str">
        <f t="shared" si="11"/>
        <v>Yordan Alvarez </v>
      </c>
      <c r="D333" s="84" t="s">
        <v>2839</v>
      </c>
    </row>
  </sheetData>
  <sortState ref="A301:H404">
    <sortCondition ref="D301:D404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6"/>
  <sheetViews>
    <sheetView topLeftCell="A22" workbookViewId="0">
      <selection activeCell="C41" sqref="C41"/>
    </sheetView>
  </sheetViews>
  <sheetFormatPr defaultRowHeight="15" x14ac:dyDescent="0.25"/>
  <cols>
    <col min="1" max="2" width="9.140625" style="84"/>
    <col min="3" max="3" width="9.140625" style="11"/>
    <col min="5" max="5" width="9.140625" style="11"/>
  </cols>
  <sheetData>
    <row r="1" spans="1:5" ht="15.75" thickBot="1" x14ac:dyDescent="0.3">
      <c r="A1" s="84" t="s">
        <v>2417</v>
      </c>
      <c r="C1" s="89" t="s">
        <v>2357</v>
      </c>
      <c r="E1"/>
    </row>
    <row r="2" spans="1:5" ht="15.75" thickBot="1" x14ac:dyDescent="0.3">
      <c r="A2" s="84" t="s">
        <v>2371</v>
      </c>
      <c r="B2" s="90" t="s">
        <v>2346</v>
      </c>
      <c r="C2" s="90" t="s">
        <v>990</v>
      </c>
      <c r="E2"/>
    </row>
    <row r="3" spans="1:5" ht="15.75" thickBot="1" x14ac:dyDescent="0.3">
      <c r="A3" s="84" t="s">
        <v>2371</v>
      </c>
      <c r="B3" s="91" t="s">
        <v>2347</v>
      </c>
      <c r="C3" s="90" t="s">
        <v>976</v>
      </c>
      <c r="E3"/>
    </row>
    <row r="4" spans="1:5" ht="15.75" thickBot="1" x14ac:dyDescent="0.3">
      <c r="A4" s="84" t="s">
        <v>2371</v>
      </c>
      <c r="B4" s="92" t="s">
        <v>2348</v>
      </c>
      <c r="C4" s="90" t="s">
        <v>2310</v>
      </c>
      <c r="E4"/>
    </row>
    <row r="5" spans="1:5" ht="15.75" thickBot="1" x14ac:dyDescent="0.3">
      <c r="A5" s="84" t="s">
        <v>2371</v>
      </c>
      <c r="B5" s="90" t="s">
        <v>2355</v>
      </c>
      <c r="C5" s="90" t="s">
        <v>1605</v>
      </c>
      <c r="E5"/>
    </row>
    <row r="6" spans="1:5" ht="15.75" thickBot="1" x14ac:dyDescent="0.3">
      <c r="A6" s="84" t="s">
        <v>2371</v>
      </c>
      <c r="B6" s="91" t="s">
        <v>2355</v>
      </c>
      <c r="C6" s="90" t="s">
        <v>1730</v>
      </c>
      <c r="E6"/>
    </row>
    <row r="7" spans="1:5" ht="15.75" thickBot="1" x14ac:dyDescent="0.3">
      <c r="A7" s="84" t="s">
        <v>2371</v>
      </c>
      <c r="B7" s="92" t="s">
        <v>2355</v>
      </c>
      <c r="C7" s="90" t="s">
        <v>1001</v>
      </c>
      <c r="E7"/>
    </row>
    <row r="8" spans="1:5" ht="15.75" thickBot="1" x14ac:dyDescent="0.3">
      <c r="A8" s="84" t="s">
        <v>2371</v>
      </c>
      <c r="B8" s="90" t="s">
        <v>2355</v>
      </c>
      <c r="C8" s="90" t="s">
        <v>2366</v>
      </c>
      <c r="E8"/>
    </row>
    <row r="9" spans="1:5" ht="15.75" thickBot="1" x14ac:dyDescent="0.3">
      <c r="A9" s="84" t="s">
        <v>2371</v>
      </c>
      <c r="B9" s="91" t="s">
        <v>2355</v>
      </c>
      <c r="C9" s="90" t="s">
        <v>2038</v>
      </c>
      <c r="E9"/>
    </row>
    <row r="10" spans="1:5" ht="15.75" thickBot="1" x14ac:dyDescent="0.3">
      <c r="A10" s="84" t="s">
        <v>2371</v>
      </c>
      <c r="B10" s="92" t="s">
        <v>2355</v>
      </c>
      <c r="C10" s="90" t="s">
        <v>2367</v>
      </c>
      <c r="E10"/>
    </row>
    <row r="11" spans="1:5" ht="15.75" thickBot="1" x14ac:dyDescent="0.3">
      <c r="A11" s="84" t="s">
        <v>2371</v>
      </c>
      <c r="B11" s="90" t="s">
        <v>2355</v>
      </c>
      <c r="C11" s="90" t="s">
        <v>991</v>
      </c>
      <c r="E11"/>
    </row>
    <row r="12" spans="1:5" ht="15.75" thickBot="1" x14ac:dyDescent="0.3">
      <c r="A12" s="84" t="s">
        <v>2371</v>
      </c>
      <c r="B12" s="91" t="s">
        <v>2355</v>
      </c>
      <c r="C12" s="90" t="s">
        <v>2368</v>
      </c>
      <c r="E12"/>
    </row>
    <row r="13" spans="1:5" ht="15.75" thickBot="1" x14ac:dyDescent="0.3">
      <c r="A13" s="84" t="s">
        <v>2371</v>
      </c>
      <c r="B13" s="92" t="s">
        <v>2355</v>
      </c>
      <c r="C13" s="90" t="s">
        <v>994</v>
      </c>
      <c r="E13"/>
    </row>
    <row r="14" spans="1:5" ht="15.75" thickBot="1" x14ac:dyDescent="0.3">
      <c r="A14" s="84" t="s">
        <v>2371</v>
      </c>
      <c r="B14" s="90" t="s">
        <v>2355</v>
      </c>
      <c r="C14" s="90" t="s">
        <v>2303</v>
      </c>
      <c r="E14"/>
    </row>
    <row r="15" spans="1:5" ht="15.75" thickBot="1" x14ac:dyDescent="0.3">
      <c r="A15" s="84" t="s">
        <v>2371</v>
      </c>
      <c r="B15" s="91" t="s">
        <v>2355</v>
      </c>
      <c r="C15" s="90" t="s">
        <v>2369</v>
      </c>
      <c r="E15"/>
    </row>
    <row r="16" spans="1:5" ht="15.75" thickBot="1" x14ac:dyDescent="0.3">
      <c r="A16" s="84" t="s">
        <v>2371</v>
      </c>
      <c r="B16" s="92" t="s">
        <v>2355</v>
      </c>
      <c r="C16" s="90" t="s">
        <v>1945</v>
      </c>
      <c r="E16"/>
    </row>
    <row r="17" spans="1:5" ht="15.75" thickBot="1" x14ac:dyDescent="0.3">
      <c r="A17" s="84" t="s">
        <v>2371</v>
      </c>
      <c r="B17" s="90" t="s">
        <v>2358</v>
      </c>
      <c r="C17" s="90" t="s">
        <v>988</v>
      </c>
      <c r="E17"/>
    </row>
    <row r="18" spans="1:5" ht="15.75" thickBot="1" x14ac:dyDescent="0.3">
      <c r="A18" s="84" t="s">
        <v>2371</v>
      </c>
      <c r="B18" s="91" t="s">
        <v>2351</v>
      </c>
      <c r="C18" s="90" t="s">
        <v>2039</v>
      </c>
      <c r="E18"/>
    </row>
    <row r="19" spans="1:5" ht="15.75" thickBot="1" x14ac:dyDescent="0.3">
      <c r="A19" s="84" t="s">
        <v>2371</v>
      </c>
      <c r="B19" s="92" t="s">
        <v>2356</v>
      </c>
      <c r="C19" s="90" t="s">
        <v>975</v>
      </c>
      <c r="E19"/>
    </row>
    <row r="20" spans="1:5" ht="15.75" thickBot="1" x14ac:dyDescent="0.3">
      <c r="A20" s="84" t="s">
        <v>2371</v>
      </c>
      <c r="B20" s="90" t="s">
        <v>2356</v>
      </c>
      <c r="C20" s="90" t="s">
        <v>999</v>
      </c>
      <c r="E20"/>
    </row>
    <row r="21" spans="1:5" ht="15.75" thickBot="1" x14ac:dyDescent="0.3">
      <c r="A21" s="84" t="s">
        <v>2371</v>
      </c>
      <c r="B21" s="91" t="s">
        <v>2356</v>
      </c>
      <c r="C21" s="90" t="s">
        <v>2370</v>
      </c>
      <c r="E21"/>
    </row>
    <row r="22" spans="1:5" ht="15.75" thickBot="1" x14ac:dyDescent="0.3">
      <c r="A22" s="84" t="s">
        <v>2371</v>
      </c>
      <c r="B22" s="92" t="s">
        <v>2356</v>
      </c>
      <c r="C22" s="90" t="s">
        <v>993</v>
      </c>
      <c r="E22"/>
    </row>
    <row r="23" spans="1:5" ht="15.75" thickBot="1" x14ac:dyDescent="0.3">
      <c r="A23" s="84" t="s">
        <v>2371</v>
      </c>
      <c r="B23" s="90" t="s">
        <v>2350</v>
      </c>
      <c r="C23" s="90" t="s">
        <v>2359</v>
      </c>
      <c r="E23"/>
    </row>
    <row r="24" spans="1:5" ht="15.75" thickBot="1" x14ac:dyDescent="0.3">
      <c r="A24" s="84" t="s">
        <v>2371</v>
      </c>
      <c r="B24" s="91" t="s">
        <v>2354</v>
      </c>
      <c r="C24" s="90" t="s">
        <v>2360</v>
      </c>
      <c r="E24"/>
    </row>
    <row r="25" spans="1:5" ht="15.75" thickBot="1" x14ac:dyDescent="0.3">
      <c r="A25" s="84" t="s">
        <v>2371</v>
      </c>
      <c r="B25" s="92" t="s">
        <v>2354</v>
      </c>
      <c r="C25" s="90" t="s">
        <v>1593</v>
      </c>
      <c r="E25"/>
    </row>
    <row r="26" spans="1:5" ht="15.75" thickBot="1" x14ac:dyDescent="0.3">
      <c r="A26" s="84" t="s">
        <v>2371</v>
      </c>
      <c r="B26" s="90" t="s">
        <v>2354</v>
      </c>
      <c r="C26" s="90" t="s">
        <v>2361</v>
      </c>
      <c r="E26"/>
    </row>
    <row r="27" spans="1:5" ht="15.75" thickBot="1" x14ac:dyDescent="0.3">
      <c r="A27" s="84" t="s">
        <v>2371</v>
      </c>
      <c r="B27" s="91" t="s">
        <v>2354</v>
      </c>
      <c r="C27" s="90" t="s">
        <v>2362</v>
      </c>
      <c r="E27"/>
    </row>
    <row r="28" spans="1:5" ht="15.75" thickBot="1" x14ac:dyDescent="0.3">
      <c r="A28" s="84" t="s">
        <v>2371</v>
      </c>
      <c r="B28" s="92" t="s">
        <v>2354</v>
      </c>
      <c r="C28" s="90" t="s">
        <v>2363</v>
      </c>
      <c r="E28"/>
    </row>
    <row r="29" spans="1:5" ht="15.75" thickBot="1" x14ac:dyDescent="0.3">
      <c r="A29" s="84" t="s">
        <v>2371</v>
      </c>
      <c r="B29" s="90" t="s">
        <v>2354</v>
      </c>
      <c r="C29" s="90" t="s">
        <v>2364</v>
      </c>
      <c r="E29"/>
    </row>
    <row r="30" spans="1:5" ht="15.75" thickBot="1" x14ac:dyDescent="0.3">
      <c r="A30" s="84" t="s">
        <v>2371</v>
      </c>
      <c r="B30" s="91" t="s">
        <v>2354</v>
      </c>
      <c r="C30" s="90" t="s">
        <v>1088</v>
      </c>
      <c r="E30"/>
    </row>
    <row r="31" spans="1:5" ht="15.75" thickBot="1" x14ac:dyDescent="0.3">
      <c r="A31" s="84" t="s">
        <v>2371</v>
      </c>
      <c r="B31" s="92" t="s">
        <v>2354</v>
      </c>
      <c r="C31" s="90" t="s">
        <v>2365</v>
      </c>
      <c r="E31"/>
    </row>
    <row r="32" spans="1:5" ht="15.75" thickBot="1" x14ac:dyDescent="0.3">
      <c r="A32" s="84" t="s">
        <v>2371</v>
      </c>
      <c r="B32" s="90" t="s">
        <v>2354</v>
      </c>
      <c r="C32" s="90" t="s">
        <v>1426</v>
      </c>
      <c r="E32"/>
    </row>
    <row r="33" spans="1:5" ht="15.75" thickBot="1" x14ac:dyDescent="0.3">
      <c r="A33" s="84" t="s">
        <v>2371</v>
      </c>
      <c r="B33" s="91" t="s">
        <v>2352</v>
      </c>
      <c r="C33" s="90" t="s">
        <v>981</v>
      </c>
      <c r="E33"/>
    </row>
    <row r="34" spans="1:5" ht="15.75" thickBot="1" x14ac:dyDescent="0.3">
      <c r="A34" s="84" t="s">
        <v>2371</v>
      </c>
      <c r="B34" s="92" t="s">
        <v>2349</v>
      </c>
      <c r="C34" s="90" t="s">
        <v>977</v>
      </c>
      <c r="E34"/>
    </row>
    <row r="35" spans="1:5" ht="15.75" thickBot="1" x14ac:dyDescent="0.3">
      <c r="A35" s="84" t="s">
        <v>2371</v>
      </c>
      <c r="B35" s="90" t="s">
        <v>2353</v>
      </c>
      <c r="C35" s="90" t="s">
        <v>1613</v>
      </c>
      <c r="E35"/>
    </row>
    <row r="36" spans="1:5" ht="15.75" thickBot="1" x14ac:dyDescent="0.3">
      <c r="A36" s="84" t="s">
        <v>2375</v>
      </c>
      <c r="B36" s="90" t="s">
        <v>2346</v>
      </c>
      <c r="C36" s="90" t="s">
        <v>1722</v>
      </c>
    </row>
    <row r="37" spans="1:5" ht="15.75" thickBot="1" x14ac:dyDescent="0.3">
      <c r="A37" s="84" t="s">
        <v>2375</v>
      </c>
      <c r="B37" s="91" t="s">
        <v>2347</v>
      </c>
      <c r="C37" s="90" t="s">
        <v>1726</v>
      </c>
    </row>
    <row r="38" spans="1:5" ht="15.75" thickBot="1" x14ac:dyDescent="0.3">
      <c r="A38" s="84" t="s">
        <v>2375</v>
      </c>
      <c r="B38" s="92" t="s">
        <v>2348</v>
      </c>
      <c r="C38" s="90" t="s">
        <v>1725</v>
      </c>
    </row>
    <row r="39" spans="1:5" ht="15.75" thickBot="1" x14ac:dyDescent="0.3">
      <c r="A39" s="84" t="s">
        <v>2375</v>
      </c>
      <c r="B39" s="90" t="s">
        <v>2355</v>
      </c>
      <c r="C39" s="90" t="s">
        <v>1214</v>
      </c>
    </row>
    <row r="40" spans="1:5" ht="15.75" thickBot="1" x14ac:dyDescent="0.3">
      <c r="A40" s="84" t="s">
        <v>2375</v>
      </c>
      <c r="B40" s="91" t="s">
        <v>2355</v>
      </c>
      <c r="C40" s="90" t="s">
        <v>1133</v>
      </c>
    </row>
    <row r="41" spans="1:5" ht="15.75" thickBot="1" x14ac:dyDescent="0.3">
      <c r="A41" s="84" t="s">
        <v>2375</v>
      </c>
      <c r="B41" s="92" t="s">
        <v>2355</v>
      </c>
      <c r="C41" s="90" t="s">
        <v>1918</v>
      </c>
    </row>
    <row r="42" spans="1:5" ht="15.75" thickBot="1" x14ac:dyDescent="0.3">
      <c r="A42" s="84" t="s">
        <v>2375</v>
      </c>
      <c r="B42" s="90" t="s">
        <v>2355</v>
      </c>
      <c r="C42" s="90" t="s">
        <v>1136</v>
      </c>
    </row>
    <row r="43" spans="1:5" ht="15.75" thickBot="1" x14ac:dyDescent="0.3">
      <c r="A43" s="84" t="s">
        <v>2375</v>
      </c>
      <c r="B43" s="91" t="s">
        <v>2355</v>
      </c>
      <c r="C43" s="90" t="s">
        <v>1211</v>
      </c>
    </row>
    <row r="44" spans="1:5" ht="15.75" thickBot="1" x14ac:dyDescent="0.3">
      <c r="A44" s="84" t="s">
        <v>2375</v>
      </c>
      <c r="B44" s="92" t="s">
        <v>2355</v>
      </c>
      <c r="C44" s="90" t="s">
        <v>1379</v>
      </c>
    </row>
    <row r="45" spans="1:5" ht="15.75" thickBot="1" x14ac:dyDescent="0.3">
      <c r="A45" s="84" t="s">
        <v>2375</v>
      </c>
      <c r="B45" s="90" t="s">
        <v>2355</v>
      </c>
      <c r="C45" s="90" t="s">
        <v>1213</v>
      </c>
    </row>
    <row r="46" spans="1:5" ht="15.75" thickBot="1" x14ac:dyDescent="0.3">
      <c r="A46" s="84" t="s">
        <v>2375</v>
      </c>
      <c r="B46" s="91" t="s">
        <v>2355</v>
      </c>
      <c r="C46" s="90" t="s">
        <v>1028</v>
      </c>
    </row>
    <row r="47" spans="1:5" ht="15.75" thickBot="1" x14ac:dyDescent="0.3">
      <c r="A47" s="84" t="s">
        <v>2375</v>
      </c>
      <c r="B47" s="92" t="s">
        <v>2355</v>
      </c>
      <c r="C47" s="90" t="s">
        <v>1366</v>
      </c>
    </row>
    <row r="48" spans="1:5" ht="15.75" thickBot="1" x14ac:dyDescent="0.3">
      <c r="A48" s="84" t="s">
        <v>2375</v>
      </c>
      <c r="B48" s="90" t="s">
        <v>2355</v>
      </c>
      <c r="C48" s="90" t="s">
        <v>1149</v>
      </c>
    </row>
    <row r="49" spans="1:3" ht="15.75" thickBot="1" x14ac:dyDescent="0.3">
      <c r="A49" s="84" t="s">
        <v>2375</v>
      </c>
      <c r="B49" s="91" t="s">
        <v>2355</v>
      </c>
      <c r="C49" s="90" t="s">
        <v>1865</v>
      </c>
    </row>
    <row r="50" spans="1:3" ht="15.75" thickBot="1" x14ac:dyDescent="0.3">
      <c r="A50" s="84" t="s">
        <v>2375</v>
      </c>
      <c r="B50" s="92" t="s">
        <v>2355</v>
      </c>
      <c r="C50" s="90" t="s">
        <v>1145</v>
      </c>
    </row>
    <row r="51" spans="1:3" ht="15.75" thickBot="1" x14ac:dyDescent="0.3">
      <c r="A51" s="84" t="s">
        <v>2375</v>
      </c>
      <c r="B51" s="90" t="s">
        <v>2358</v>
      </c>
      <c r="C51" s="90" t="s">
        <v>1277</v>
      </c>
    </row>
    <row r="52" spans="1:3" ht="15.75" thickBot="1" x14ac:dyDescent="0.3">
      <c r="A52" s="84" t="s">
        <v>2375</v>
      </c>
      <c r="B52" s="91" t="s">
        <v>2351</v>
      </c>
      <c r="C52" s="90" t="s">
        <v>1130</v>
      </c>
    </row>
    <row r="53" spans="1:3" ht="15.75" thickBot="1" x14ac:dyDescent="0.3">
      <c r="A53" s="84" t="s">
        <v>2375</v>
      </c>
      <c r="B53" s="92" t="s">
        <v>2356</v>
      </c>
      <c r="C53" s="90" t="s">
        <v>1924</v>
      </c>
    </row>
    <row r="54" spans="1:3" ht="15.75" thickBot="1" x14ac:dyDescent="0.3">
      <c r="A54" s="84" t="s">
        <v>2375</v>
      </c>
      <c r="B54" s="90" t="s">
        <v>2356</v>
      </c>
      <c r="C54" s="90" t="s">
        <v>2086</v>
      </c>
    </row>
    <row r="55" spans="1:3" ht="15.75" thickBot="1" x14ac:dyDescent="0.3">
      <c r="A55" s="84" t="s">
        <v>2375</v>
      </c>
      <c r="B55" s="91" t="s">
        <v>2356</v>
      </c>
      <c r="C55" s="90" t="s">
        <v>1131</v>
      </c>
    </row>
    <row r="56" spans="1:3" ht="15.75" thickBot="1" x14ac:dyDescent="0.3">
      <c r="A56" s="84" t="s">
        <v>2375</v>
      </c>
      <c r="B56" s="92" t="s">
        <v>2356</v>
      </c>
      <c r="C56" s="90" t="s">
        <v>1144</v>
      </c>
    </row>
    <row r="57" spans="1:3" ht="15.75" thickBot="1" x14ac:dyDescent="0.3">
      <c r="A57" s="84" t="s">
        <v>2375</v>
      </c>
      <c r="B57" s="90" t="s">
        <v>2350</v>
      </c>
      <c r="C57" s="90" t="s">
        <v>2373</v>
      </c>
    </row>
    <row r="58" spans="1:3" ht="15.75" thickBot="1" x14ac:dyDescent="0.3">
      <c r="A58" s="84" t="s">
        <v>2375</v>
      </c>
      <c r="B58" s="91" t="s">
        <v>2354</v>
      </c>
      <c r="C58" s="90" t="s">
        <v>1209</v>
      </c>
    </row>
    <row r="59" spans="1:3" ht="15.75" thickBot="1" x14ac:dyDescent="0.3">
      <c r="A59" s="84" t="s">
        <v>2375</v>
      </c>
      <c r="B59" s="92" t="s">
        <v>2354</v>
      </c>
      <c r="C59" s="90" t="s">
        <v>1148</v>
      </c>
    </row>
    <row r="60" spans="1:3" ht="15.75" thickBot="1" x14ac:dyDescent="0.3">
      <c r="A60" s="84" t="s">
        <v>2375</v>
      </c>
      <c r="B60" s="90" t="s">
        <v>2354</v>
      </c>
      <c r="C60" s="90" t="s">
        <v>2085</v>
      </c>
    </row>
    <row r="61" spans="1:3" ht="15.75" thickBot="1" x14ac:dyDescent="0.3">
      <c r="A61" s="84" t="s">
        <v>2375</v>
      </c>
      <c r="B61" s="91" t="s">
        <v>2354</v>
      </c>
      <c r="C61" s="90" t="s">
        <v>1259</v>
      </c>
    </row>
    <row r="62" spans="1:3" ht="15.75" thickBot="1" x14ac:dyDescent="0.3">
      <c r="A62" s="84" t="s">
        <v>2375</v>
      </c>
      <c r="B62" s="92" t="s">
        <v>2354</v>
      </c>
      <c r="C62" s="90" t="s">
        <v>1009</v>
      </c>
    </row>
    <row r="63" spans="1:3" ht="15.75" thickBot="1" x14ac:dyDescent="0.3">
      <c r="A63" s="84" t="s">
        <v>2375</v>
      </c>
      <c r="B63" s="90" t="s">
        <v>2354</v>
      </c>
      <c r="C63" s="90" t="s">
        <v>1216</v>
      </c>
    </row>
    <row r="64" spans="1:3" ht="15.75" thickBot="1" x14ac:dyDescent="0.3">
      <c r="A64" s="84" t="s">
        <v>2375</v>
      </c>
      <c r="B64" s="91" t="s">
        <v>2354</v>
      </c>
      <c r="C64" s="90" t="s">
        <v>1128</v>
      </c>
    </row>
    <row r="65" spans="1:3" ht="15.75" thickBot="1" x14ac:dyDescent="0.3">
      <c r="A65" s="84" t="s">
        <v>2375</v>
      </c>
      <c r="B65" s="92" t="s">
        <v>2354</v>
      </c>
      <c r="C65" s="90" t="s">
        <v>2107</v>
      </c>
    </row>
    <row r="66" spans="1:3" ht="15.75" thickBot="1" x14ac:dyDescent="0.3">
      <c r="A66" s="84" t="s">
        <v>2375</v>
      </c>
      <c r="B66" s="90" t="s">
        <v>2354</v>
      </c>
      <c r="C66" s="90" t="s">
        <v>1127</v>
      </c>
    </row>
    <row r="67" spans="1:3" ht="15.75" thickBot="1" x14ac:dyDescent="0.3">
      <c r="A67" s="84" t="s">
        <v>2375</v>
      </c>
      <c r="B67" s="91" t="s">
        <v>2352</v>
      </c>
      <c r="C67" s="90" t="s">
        <v>1132</v>
      </c>
    </row>
    <row r="68" spans="1:3" ht="15.75" thickBot="1" x14ac:dyDescent="0.3">
      <c r="A68" s="84" t="s">
        <v>2375</v>
      </c>
      <c r="B68" s="92" t="s">
        <v>2349</v>
      </c>
      <c r="C68" s="90" t="s">
        <v>1618</v>
      </c>
    </row>
    <row r="69" spans="1:3" x14ac:dyDescent="0.25">
      <c r="A69" s="84" t="s">
        <v>2375</v>
      </c>
      <c r="B69" s="90" t="s">
        <v>2353</v>
      </c>
      <c r="C69" s="90" t="s">
        <v>2374</v>
      </c>
    </row>
    <row r="70" spans="1:3" x14ac:dyDescent="0.25">
      <c r="A70" s="84" t="s">
        <v>2384</v>
      </c>
      <c r="B70" s="84" t="s">
        <v>2346</v>
      </c>
      <c r="C70" s="84" t="s">
        <v>1371</v>
      </c>
    </row>
    <row r="71" spans="1:3" x14ac:dyDescent="0.25">
      <c r="A71" s="84" t="s">
        <v>2384</v>
      </c>
      <c r="B71" s="84" t="s">
        <v>2347</v>
      </c>
      <c r="C71" s="84" t="s">
        <v>2032</v>
      </c>
    </row>
    <row r="72" spans="1:3" x14ac:dyDescent="0.25">
      <c r="A72" s="84" t="s">
        <v>2384</v>
      </c>
      <c r="B72" s="84" t="s">
        <v>2348</v>
      </c>
      <c r="C72" s="84" t="s">
        <v>1390</v>
      </c>
    </row>
    <row r="73" spans="1:3" x14ac:dyDescent="0.25">
      <c r="A73" s="84" t="s">
        <v>2384</v>
      </c>
      <c r="B73" s="84" t="s">
        <v>2355</v>
      </c>
      <c r="C73" s="84" t="s">
        <v>1134</v>
      </c>
    </row>
    <row r="74" spans="1:3" x14ac:dyDescent="0.25">
      <c r="A74" s="84" t="s">
        <v>2384</v>
      </c>
      <c r="B74" s="84" t="s">
        <v>2355</v>
      </c>
      <c r="C74" s="84" t="s">
        <v>1378</v>
      </c>
    </row>
    <row r="75" spans="1:3" x14ac:dyDescent="0.25">
      <c r="A75" s="84" t="s">
        <v>2384</v>
      </c>
      <c r="B75" s="84" t="s">
        <v>2355</v>
      </c>
      <c r="C75" s="84" t="s">
        <v>1813</v>
      </c>
    </row>
    <row r="76" spans="1:3" x14ac:dyDescent="0.25">
      <c r="A76" s="84" t="s">
        <v>2384</v>
      </c>
      <c r="B76" s="84" t="s">
        <v>2355</v>
      </c>
      <c r="C76" s="84" t="s">
        <v>2380</v>
      </c>
    </row>
    <row r="77" spans="1:3" x14ac:dyDescent="0.25">
      <c r="A77" s="84" t="s">
        <v>2384</v>
      </c>
      <c r="B77" s="84" t="s">
        <v>2355</v>
      </c>
      <c r="C77" s="84" t="s">
        <v>2299</v>
      </c>
    </row>
    <row r="78" spans="1:3" x14ac:dyDescent="0.25">
      <c r="A78" s="84" t="s">
        <v>2384</v>
      </c>
      <c r="B78" s="84" t="s">
        <v>2355</v>
      </c>
      <c r="C78" s="84" t="s">
        <v>2314</v>
      </c>
    </row>
    <row r="79" spans="1:3" x14ac:dyDescent="0.25">
      <c r="A79" s="84" t="s">
        <v>2384</v>
      </c>
      <c r="B79" s="84" t="s">
        <v>2355</v>
      </c>
      <c r="C79" s="84" t="s">
        <v>1392</v>
      </c>
    </row>
    <row r="80" spans="1:3" x14ac:dyDescent="0.25">
      <c r="A80" s="84" t="s">
        <v>2384</v>
      </c>
      <c r="B80" s="84" t="s">
        <v>2355</v>
      </c>
      <c r="C80" s="84" t="s">
        <v>2381</v>
      </c>
    </row>
    <row r="81" spans="1:3" x14ac:dyDescent="0.25">
      <c r="A81" s="84" t="s">
        <v>2384</v>
      </c>
      <c r="B81" s="84" t="s">
        <v>2355</v>
      </c>
      <c r="C81" s="84" t="s">
        <v>2382</v>
      </c>
    </row>
    <row r="82" spans="1:3" x14ac:dyDescent="0.25">
      <c r="A82" s="84" t="s">
        <v>2384</v>
      </c>
      <c r="B82" s="84" t="s">
        <v>2355</v>
      </c>
      <c r="C82" s="84" t="s">
        <v>1376</v>
      </c>
    </row>
    <row r="83" spans="1:3" x14ac:dyDescent="0.25">
      <c r="A83" s="84" t="s">
        <v>2384</v>
      </c>
      <c r="B83" s="84" t="s">
        <v>2355</v>
      </c>
      <c r="C83" s="84" t="s">
        <v>995</v>
      </c>
    </row>
    <row r="84" spans="1:3" x14ac:dyDescent="0.25">
      <c r="A84" s="84" t="s">
        <v>2384</v>
      </c>
      <c r="B84" s="84" t="s">
        <v>2355</v>
      </c>
      <c r="C84" s="84" t="s">
        <v>2325</v>
      </c>
    </row>
    <row r="85" spans="1:3" x14ac:dyDescent="0.25">
      <c r="A85" s="84" t="s">
        <v>2384</v>
      </c>
      <c r="B85" s="84" t="s">
        <v>2358</v>
      </c>
      <c r="C85" s="84" t="s">
        <v>1034</v>
      </c>
    </row>
    <row r="86" spans="1:3" x14ac:dyDescent="0.25">
      <c r="A86" s="84" t="s">
        <v>2384</v>
      </c>
      <c r="B86" s="84" t="s">
        <v>2351</v>
      </c>
      <c r="C86" s="84" t="s">
        <v>1364</v>
      </c>
    </row>
    <row r="87" spans="1:3" x14ac:dyDescent="0.25">
      <c r="A87" s="84" t="s">
        <v>2384</v>
      </c>
      <c r="B87" s="84" t="s">
        <v>2356</v>
      </c>
      <c r="C87" s="84" t="s">
        <v>1387</v>
      </c>
    </row>
    <row r="88" spans="1:3" x14ac:dyDescent="0.25">
      <c r="A88" s="84" t="s">
        <v>2384</v>
      </c>
      <c r="B88" s="84" t="s">
        <v>2356</v>
      </c>
      <c r="C88" s="84" t="s">
        <v>2383</v>
      </c>
    </row>
    <row r="89" spans="1:3" x14ac:dyDescent="0.25">
      <c r="A89" s="84" t="s">
        <v>2384</v>
      </c>
      <c r="B89" s="84" t="s">
        <v>2356</v>
      </c>
      <c r="C89" s="84" t="s">
        <v>1302</v>
      </c>
    </row>
    <row r="90" spans="1:3" x14ac:dyDescent="0.25">
      <c r="A90" s="84" t="s">
        <v>2384</v>
      </c>
      <c r="B90" s="84" t="s">
        <v>2356</v>
      </c>
      <c r="C90" s="84" t="s">
        <v>2297</v>
      </c>
    </row>
    <row r="91" spans="1:3" x14ac:dyDescent="0.25">
      <c r="A91" s="84" t="s">
        <v>2384</v>
      </c>
      <c r="B91" s="84" t="s">
        <v>2350</v>
      </c>
      <c r="C91" s="84" t="s">
        <v>1478</v>
      </c>
    </row>
    <row r="92" spans="1:3" x14ac:dyDescent="0.25">
      <c r="A92" s="84" t="s">
        <v>2384</v>
      </c>
      <c r="B92" s="84" t="s">
        <v>2354</v>
      </c>
      <c r="C92" s="84" t="s">
        <v>1370</v>
      </c>
    </row>
    <row r="93" spans="1:3" x14ac:dyDescent="0.25">
      <c r="A93" s="84" t="s">
        <v>2384</v>
      </c>
      <c r="B93" s="84" t="s">
        <v>2354</v>
      </c>
      <c r="C93" s="84" t="s">
        <v>2377</v>
      </c>
    </row>
    <row r="94" spans="1:3" x14ac:dyDescent="0.25">
      <c r="A94" s="84" t="s">
        <v>2384</v>
      </c>
      <c r="B94" s="84" t="s">
        <v>2354</v>
      </c>
      <c r="C94" s="84" t="s">
        <v>2378</v>
      </c>
    </row>
    <row r="95" spans="1:3" x14ac:dyDescent="0.25">
      <c r="A95" s="84" t="s">
        <v>2384</v>
      </c>
      <c r="B95" s="84" t="s">
        <v>2354</v>
      </c>
      <c r="C95" s="84" t="s">
        <v>1272</v>
      </c>
    </row>
    <row r="96" spans="1:3" x14ac:dyDescent="0.25">
      <c r="A96" s="84" t="s">
        <v>2384</v>
      </c>
      <c r="B96" s="84" t="s">
        <v>2354</v>
      </c>
      <c r="C96" s="84" t="s">
        <v>1375</v>
      </c>
    </row>
    <row r="97" spans="1:3" x14ac:dyDescent="0.25">
      <c r="A97" s="84" t="s">
        <v>2384</v>
      </c>
      <c r="B97" s="84" t="s">
        <v>2354</v>
      </c>
      <c r="C97" s="84" t="s">
        <v>2024</v>
      </c>
    </row>
    <row r="98" spans="1:3" x14ac:dyDescent="0.25">
      <c r="A98" s="84" t="s">
        <v>2384</v>
      </c>
      <c r="B98" s="84" t="s">
        <v>2354</v>
      </c>
      <c r="C98" s="84" t="s">
        <v>1383</v>
      </c>
    </row>
    <row r="99" spans="1:3" x14ac:dyDescent="0.25">
      <c r="A99" s="84" t="s">
        <v>2384</v>
      </c>
      <c r="B99" s="84" t="s">
        <v>2354</v>
      </c>
      <c r="C99" s="84" t="s">
        <v>2379</v>
      </c>
    </row>
    <row r="100" spans="1:3" x14ac:dyDescent="0.25">
      <c r="A100" s="84" t="s">
        <v>2384</v>
      </c>
      <c r="B100" s="84" t="s">
        <v>2354</v>
      </c>
      <c r="C100" s="84" t="s">
        <v>1382</v>
      </c>
    </row>
    <row r="101" spans="1:3" x14ac:dyDescent="0.25">
      <c r="A101" s="84" t="s">
        <v>2384</v>
      </c>
      <c r="B101" s="84" t="s">
        <v>2352</v>
      </c>
      <c r="C101" s="84" t="s">
        <v>2376</v>
      </c>
    </row>
    <row r="102" spans="1:3" x14ac:dyDescent="0.25">
      <c r="A102" s="84" t="s">
        <v>2384</v>
      </c>
      <c r="B102" s="84" t="s">
        <v>2349</v>
      </c>
      <c r="C102" s="84" t="s">
        <v>1367</v>
      </c>
    </row>
    <row r="103" spans="1:3" x14ac:dyDescent="0.25">
      <c r="A103" s="84" t="s">
        <v>2384</v>
      </c>
      <c r="B103" s="84" t="s">
        <v>2353</v>
      </c>
      <c r="C103" s="84" t="s">
        <v>1381</v>
      </c>
    </row>
    <row r="104" spans="1:3" x14ac:dyDescent="0.25">
      <c r="A104" s="84" t="s">
        <v>2393</v>
      </c>
      <c r="B104" s="84" t="s">
        <v>2346</v>
      </c>
      <c r="C104" s="11" t="s">
        <v>1263</v>
      </c>
    </row>
    <row r="105" spans="1:3" x14ac:dyDescent="0.25">
      <c r="A105" s="84" t="s">
        <v>2393</v>
      </c>
      <c r="B105" s="84" t="s">
        <v>2347</v>
      </c>
      <c r="C105" s="11" t="s">
        <v>2292</v>
      </c>
    </row>
    <row r="106" spans="1:3" x14ac:dyDescent="0.25">
      <c r="A106" s="84" t="s">
        <v>2393</v>
      </c>
      <c r="B106" s="84" t="s">
        <v>2348</v>
      </c>
      <c r="C106" s="11" t="s">
        <v>1271</v>
      </c>
    </row>
    <row r="107" spans="1:3" x14ac:dyDescent="0.25">
      <c r="A107" s="84" t="s">
        <v>2393</v>
      </c>
      <c r="B107" s="84" t="s">
        <v>2355</v>
      </c>
      <c r="C107" s="11" t="s">
        <v>1267</v>
      </c>
    </row>
    <row r="108" spans="1:3" x14ac:dyDescent="0.25">
      <c r="A108" s="84" t="s">
        <v>2393</v>
      </c>
      <c r="B108" s="84" t="s">
        <v>2355</v>
      </c>
      <c r="C108" s="11" t="s">
        <v>2389</v>
      </c>
    </row>
    <row r="109" spans="1:3" x14ac:dyDescent="0.25">
      <c r="A109" s="84" t="s">
        <v>2393</v>
      </c>
      <c r="B109" s="84" t="s">
        <v>2355</v>
      </c>
      <c r="C109" s="11" t="s">
        <v>2390</v>
      </c>
    </row>
    <row r="110" spans="1:3" x14ac:dyDescent="0.25">
      <c r="A110" s="84" t="s">
        <v>2393</v>
      </c>
      <c r="B110" s="84" t="s">
        <v>2355</v>
      </c>
      <c r="C110" s="11" t="s">
        <v>1255</v>
      </c>
    </row>
    <row r="111" spans="1:3" x14ac:dyDescent="0.25">
      <c r="A111" s="84" t="s">
        <v>2393</v>
      </c>
      <c r="B111" s="84" t="s">
        <v>2355</v>
      </c>
      <c r="C111" s="11" t="s">
        <v>1256</v>
      </c>
    </row>
    <row r="112" spans="1:3" x14ac:dyDescent="0.25">
      <c r="A112" s="84" t="s">
        <v>2393</v>
      </c>
      <c r="B112" s="84" t="s">
        <v>2355</v>
      </c>
      <c r="C112" s="11" t="s">
        <v>2391</v>
      </c>
    </row>
    <row r="113" spans="1:3" x14ac:dyDescent="0.25">
      <c r="A113" s="84" t="s">
        <v>2393</v>
      </c>
      <c r="B113" s="84" t="s">
        <v>2355</v>
      </c>
      <c r="C113" s="11" t="s">
        <v>984</v>
      </c>
    </row>
    <row r="114" spans="1:3" x14ac:dyDescent="0.25">
      <c r="A114" s="84" t="s">
        <v>2393</v>
      </c>
      <c r="B114" s="84" t="s">
        <v>2355</v>
      </c>
      <c r="C114" s="11" t="s">
        <v>2392</v>
      </c>
    </row>
    <row r="115" spans="1:3" x14ac:dyDescent="0.25">
      <c r="A115" s="84" t="s">
        <v>2393</v>
      </c>
      <c r="B115" s="84" t="s">
        <v>2355</v>
      </c>
      <c r="C115" s="11" t="s">
        <v>1282</v>
      </c>
    </row>
    <row r="116" spans="1:3" x14ac:dyDescent="0.25">
      <c r="A116" s="84" t="s">
        <v>2393</v>
      </c>
      <c r="B116" s="84" t="s">
        <v>2355</v>
      </c>
      <c r="C116" s="11" t="s">
        <v>1002</v>
      </c>
    </row>
    <row r="117" spans="1:3" x14ac:dyDescent="0.25">
      <c r="A117" s="84" t="s">
        <v>2393</v>
      </c>
      <c r="B117" s="84" t="s">
        <v>2355</v>
      </c>
      <c r="C117" s="11" t="s">
        <v>1320</v>
      </c>
    </row>
    <row r="118" spans="1:3" x14ac:dyDescent="0.25">
      <c r="A118" s="84" t="s">
        <v>2393</v>
      </c>
      <c r="B118" s="84" t="s">
        <v>2355</v>
      </c>
      <c r="C118" s="11" t="s">
        <v>1281</v>
      </c>
    </row>
    <row r="119" spans="1:3" x14ac:dyDescent="0.25">
      <c r="A119" s="84" t="s">
        <v>2393</v>
      </c>
      <c r="B119" s="84" t="s">
        <v>2358</v>
      </c>
      <c r="C119" s="11" t="s">
        <v>1368</v>
      </c>
    </row>
    <row r="120" spans="1:3" x14ac:dyDescent="0.25">
      <c r="A120" s="84" t="s">
        <v>2393</v>
      </c>
      <c r="B120" s="84" t="s">
        <v>2351</v>
      </c>
      <c r="C120" s="11" t="s">
        <v>2291</v>
      </c>
    </row>
    <row r="121" spans="1:3" x14ac:dyDescent="0.25">
      <c r="A121" s="84" t="s">
        <v>2393</v>
      </c>
      <c r="B121" s="84" t="s">
        <v>2350</v>
      </c>
      <c r="C121" s="11" t="s">
        <v>1169</v>
      </c>
    </row>
    <row r="122" spans="1:3" x14ac:dyDescent="0.25">
      <c r="A122" s="84" t="s">
        <v>2393</v>
      </c>
      <c r="B122" s="84" t="s">
        <v>2354</v>
      </c>
      <c r="C122" s="11" t="s">
        <v>1810</v>
      </c>
    </row>
    <row r="123" spans="1:3" x14ac:dyDescent="0.25">
      <c r="A123" s="84" t="s">
        <v>2393</v>
      </c>
      <c r="B123" s="84" t="s">
        <v>2354</v>
      </c>
      <c r="C123" s="11" t="s">
        <v>2385</v>
      </c>
    </row>
    <row r="124" spans="1:3" x14ac:dyDescent="0.25">
      <c r="A124" s="84" t="s">
        <v>2393</v>
      </c>
      <c r="B124" s="84" t="s">
        <v>2354</v>
      </c>
      <c r="C124" s="11" t="s">
        <v>2386</v>
      </c>
    </row>
    <row r="125" spans="1:3" x14ac:dyDescent="0.25">
      <c r="A125" s="84" t="s">
        <v>2393</v>
      </c>
      <c r="B125" s="84" t="s">
        <v>2354</v>
      </c>
      <c r="C125" s="11" t="s">
        <v>2387</v>
      </c>
    </row>
    <row r="126" spans="1:3" x14ac:dyDescent="0.25">
      <c r="A126" s="84" t="s">
        <v>2393</v>
      </c>
      <c r="B126" s="84" t="s">
        <v>2354</v>
      </c>
      <c r="C126" s="11" t="s">
        <v>1928</v>
      </c>
    </row>
    <row r="127" spans="1:3" x14ac:dyDescent="0.25">
      <c r="A127" s="84" t="s">
        <v>2393</v>
      </c>
      <c r="B127" s="84" t="s">
        <v>2354</v>
      </c>
      <c r="C127" s="11" t="s">
        <v>1807</v>
      </c>
    </row>
    <row r="128" spans="1:3" x14ac:dyDescent="0.25">
      <c r="A128" s="84" t="s">
        <v>2393</v>
      </c>
      <c r="B128" s="84" t="s">
        <v>2354</v>
      </c>
      <c r="C128" s="11" t="s">
        <v>1257</v>
      </c>
    </row>
    <row r="129" spans="1:4" x14ac:dyDescent="0.25">
      <c r="A129" s="84" t="s">
        <v>2393</v>
      </c>
      <c r="B129" s="84" t="s">
        <v>2354</v>
      </c>
      <c r="C129" s="11" t="s">
        <v>1269</v>
      </c>
    </row>
    <row r="130" spans="1:4" x14ac:dyDescent="0.25">
      <c r="A130" s="84" t="s">
        <v>2393</v>
      </c>
      <c r="B130" s="84" t="s">
        <v>2354</v>
      </c>
      <c r="C130" s="11" t="s">
        <v>2388</v>
      </c>
    </row>
    <row r="131" spans="1:4" x14ac:dyDescent="0.25">
      <c r="A131" s="84" t="s">
        <v>2393</v>
      </c>
      <c r="B131" s="84" t="s">
        <v>2352</v>
      </c>
      <c r="C131" s="11" t="s">
        <v>1266</v>
      </c>
    </row>
    <row r="132" spans="1:4" x14ac:dyDescent="0.25">
      <c r="A132" s="84" t="s">
        <v>2393</v>
      </c>
      <c r="B132" s="84" t="s">
        <v>2349</v>
      </c>
      <c r="C132" s="11" t="s">
        <v>1261</v>
      </c>
    </row>
    <row r="133" spans="1:4" x14ac:dyDescent="0.25">
      <c r="A133" s="84" t="s">
        <v>2393</v>
      </c>
      <c r="B133" s="84" t="s">
        <v>2353</v>
      </c>
      <c r="C133" s="11" t="s">
        <v>1264</v>
      </c>
    </row>
    <row r="134" spans="1:4" x14ac:dyDescent="0.25">
      <c r="A134" s="84" t="s">
        <v>2404</v>
      </c>
      <c r="B134" s="84" t="s">
        <v>2346</v>
      </c>
      <c r="C134" s="11" t="s">
        <v>2395</v>
      </c>
      <c r="D134" s="84"/>
    </row>
    <row r="135" spans="1:4" x14ac:dyDescent="0.25">
      <c r="A135" s="84" t="s">
        <v>2404</v>
      </c>
      <c r="B135" s="84" t="s">
        <v>2347</v>
      </c>
      <c r="C135" s="11" t="s">
        <v>1498</v>
      </c>
      <c r="D135" s="84"/>
    </row>
    <row r="136" spans="1:4" x14ac:dyDescent="0.25">
      <c r="A136" s="84" t="s">
        <v>2404</v>
      </c>
      <c r="B136" s="84" t="s">
        <v>2348</v>
      </c>
      <c r="C136" s="11" t="s">
        <v>1493</v>
      </c>
      <c r="D136" s="84"/>
    </row>
    <row r="137" spans="1:4" x14ac:dyDescent="0.25">
      <c r="A137" s="84" t="s">
        <v>2404</v>
      </c>
      <c r="B137" s="84" t="s">
        <v>2355</v>
      </c>
      <c r="C137" s="11" t="s">
        <v>2023</v>
      </c>
      <c r="D137" s="84"/>
    </row>
    <row r="138" spans="1:4" x14ac:dyDescent="0.25">
      <c r="A138" s="84" t="s">
        <v>2404</v>
      </c>
      <c r="B138" s="84" t="s">
        <v>2355</v>
      </c>
      <c r="C138" s="11" t="s">
        <v>1477</v>
      </c>
      <c r="D138" s="84"/>
    </row>
    <row r="139" spans="1:4" x14ac:dyDescent="0.25">
      <c r="A139" s="84" t="s">
        <v>2404</v>
      </c>
      <c r="B139" s="84" t="s">
        <v>2355</v>
      </c>
      <c r="C139" s="11" t="s">
        <v>2401</v>
      </c>
      <c r="D139" s="84"/>
    </row>
    <row r="140" spans="1:4" x14ac:dyDescent="0.25">
      <c r="A140" s="84" t="s">
        <v>2404</v>
      </c>
      <c r="B140" s="84" t="s">
        <v>2355</v>
      </c>
      <c r="C140" s="11" t="s">
        <v>1284</v>
      </c>
      <c r="D140" s="84"/>
    </row>
    <row r="141" spans="1:4" x14ac:dyDescent="0.25">
      <c r="A141" s="84" t="s">
        <v>2404</v>
      </c>
      <c r="B141" s="84" t="s">
        <v>2355</v>
      </c>
      <c r="C141" s="11" t="s">
        <v>2021</v>
      </c>
      <c r="D141" s="84"/>
    </row>
    <row r="142" spans="1:4" x14ac:dyDescent="0.25">
      <c r="A142" s="84" t="s">
        <v>2404</v>
      </c>
      <c r="B142" s="84" t="s">
        <v>2355</v>
      </c>
      <c r="C142" s="11" t="s">
        <v>1508</v>
      </c>
      <c r="D142" s="84"/>
    </row>
    <row r="143" spans="1:4" x14ac:dyDescent="0.25">
      <c r="A143" s="84" t="s">
        <v>2404</v>
      </c>
      <c r="B143" s="84" t="s">
        <v>2355</v>
      </c>
      <c r="C143" s="11" t="s">
        <v>2402</v>
      </c>
      <c r="D143" s="84"/>
    </row>
    <row r="144" spans="1:4" x14ac:dyDescent="0.25">
      <c r="A144" s="84" t="s">
        <v>2404</v>
      </c>
      <c r="B144" s="84" t="s">
        <v>2355</v>
      </c>
      <c r="C144" s="11" t="s">
        <v>2403</v>
      </c>
      <c r="D144" s="84"/>
    </row>
    <row r="145" spans="1:4" x14ac:dyDescent="0.25">
      <c r="A145" s="84" t="s">
        <v>2404</v>
      </c>
      <c r="B145" s="84" t="s">
        <v>2355</v>
      </c>
      <c r="C145" s="11" t="s">
        <v>1495</v>
      </c>
      <c r="D145" s="84"/>
    </row>
    <row r="146" spans="1:4" x14ac:dyDescent="0.25">
      <c r="A146" s="84" t="s">
        <v>2404</v>
      </c>
      <c r="B146" s="84" t="s">
        <v>2355</v>
      </c>
      <c r="C146" s="11" t="s">
        <v>1492</v>
      </c>
      <c r="D146" s="84"/>
    </row>
    <row r="147" spans="1:4" x14ac:dyDescent="0.25">
      <c r="A147" s="84" t="s">
        <v>2404</v>
      </c>
      <c r="B147" s="84" t="s">
        <v>2355</v>
      </c>
      <c r="C147" s="11" t="s">
        <v>1483</v>
      </c>
      <c r="D147" s="84"/>
    </row>
    <row r="148" spans="1:4" x14ac:dyDescent="0.25">
      <c r="A148" s="84" t="s">
        <v>2404</v>
      </c>
      <c r="B148" s="84" t="s">
        <v>2355</v>
      </c>
      <c r="C148" s="11" t="s">
        <v>1496</v>
      </c>
      <c r="D148" s="84"/>
    </row>
    <row r="149" spans="1:4" x14ac:dyDescent="0.25">
      <c r="A149" s="84" t="s">
        <v>2404</v>
      </c>
      <c r="B149" s="84" t="s">
        <v>2358</v>
      </c>
      <c r="C149" s="11" t="s">
        <v>1501</v>
      </c>
      <c r="D149" s="84"/>
    </row>
    <row r="150" spans="1:4" x14ac:dyDescent="0.25">
      <c r="A150" s="84" t="s">
        <v>2404</v>
      </c>
      <c r="B150" s="84" t="s">
        <v>2351</v>
      </c>
      <c r="C150" s="11" t="s">
        <v>2335</v>
      </c>
      <c r="D150" s="84"/>
    </row>
    <row r="151" spans="1:4" x14ac:dyDescent="0.25">
      <c r="A151" s="84" t="s">
        <v>2404</v>
      </c>
      <c r="B151" s="84" t="s">
        <v>2356</v>
      </c>
      <c r="C151" s="11" t="s">
        <v>1480</v>
      </c>
      <c r="D151" s="84"/>
    </row>
    <row r="152" spans="1:4" x14ac:dyDescent="0.25">
      <c r="A152" s="84" t="s">
        <v>2404</v>
      </c>
      <c r="B152" s="84" t="s">
        <v>2356</v>
      </c>
      <c r="C152" s="11" t="s">
        <v>1504</v>
      </c>
      <c r="D152" s="84"/>
    </row>
    <row r="153" spans="1:4" x14ac:dyDescent="0.25">
      <c r="A153" s="84" t="s">
        <v>2404</v>
      </c>
      <c r="B153" s="84" t="s">
        <v>2350</v>
      </c>
      <c r="C153" s="11" t="s">
        <v>1481</v>
      </c>
      <c r="D153" s="84"/>
    </row>
    <row r="154" spans="1:4" x14ac:dyDescent="0.25">
      <c r="A154" s="84" t="s">
        <v>2404</v>
      </c>
      <c r="B154" s="84" t="s">
        <v>2354</v>
      </c>
      <c r="C154" s="11" t="s">
        <v>2396</v>
      </c>
      <c r="D154" s="84"/>
    </row>
    <row r="155" spans="1:4" x14ac:dyDescent="0.25">
      <c r="A155" s="84" t="s">
        <v>2404</v>
      </c>
      <c r="B155" s="84" t="s">
        <v>2354</v>
      </c>
      <c r="C155" s="11" t="s">
        <v>2341</v>
      </c>
      <c r="D155" s="84"/>
    </row>
    <row r="156" spans="1:4" x14ac:dyDescent="0.25">
      <c r="A156" s="84" t="s">
        <v>2404</v>
      </c>
      <c r="B156" s="84" t="s">
        <v>2354</v>
      </c>
      <c r="C156" s="11" t="s">
        <v>2397</v>
      </c>
      <c r="D156" s="84"/>
    </row>
    <row r="157" spans="1:4" x14ac:dyDescent="0.25">
      <c r="A157" s="84" t="s">
        <v>2404</v>
      </c>
      <c r="B157" s="84" t="s">
        <v>2354</v>
      </c>
      <c r="C157" s="11" t="s">
        <v>1489</v>
      </c>
      <c r="D157" s="84"/>
    </row>
    <row r="158" spans="1:4" x14ac:dyDescent="0.25">
      <c r="A158" s="84" t="s">
        <v>2404</v>
      </c>
      <c r="B158" s="84" t="s">
        <v>2354</v>
      </c>
      <c r="C158" s="11" t="s">
        <v>1664</v>
      </c>
      <c r="D158" s="84"/>
    </row>
    <row r="159" spans="1:4" x14ac:dyDescent="0.25">
      <c r="A159" s="84" t="s">
        <v>2404</v>
      </c>
      <c r="B159" s="84" t="s">
        <v>2354</v>
      </c>
      <c r="C159" s="11" t="s">
        <v>2398</v>
      </c>
      <c r="D159" s="84"/>
    </row>
    <row r="160" spans="1:4" x14ac:dyDescent="0.25">
      <c r="A160" s="84" t="s">
        <v>2404</v>
      </c>
      <c r="B160" s="84" t="s">
        <v>2354</v>
      </c>
      <c r="C160" s="11" t="s">
        <v>2399</v>
      </c>
      <c r="D160" s="84"/>
    </row>
    <row r="161" spans="1:4" x14ac:dyDescent="0.25">
      <c r="A161" s="84" t="s">
        <v>2404</v>
      </c>
      <c r="B161" s="84" t="s">
        <v>2354</v>
      </c>
      <c r="C161" s="11" t="s">
        <v>2400</v>
      </c>
      <c r="D161" s="84"/>
    </row>
    <row r="162" spans="1:4" x14ac:dyDescent="0.25">
      <c r="A162" s="84" t="s">
        <v>2404</v>
      </c>
      <c r="B162" s="84" t="s">
        <v>2354</v>
      </c>
      <c r="C162" s="11" t="s">
        <v>1500</v>
      </c>
      <c r="D162" s="84"/>
    </row>
    <row r="163" spans="1:4" x14ac:dyDescent="0.25">
      <c r="A163" s="84" t="s">
        <v>2404</v>
      </c>
      <c r="B163" s="84" t="s">
        <v>2352</v>
      </c>
      <c r="C163" s="11" t="s">
        <v>1488</v>
      </c>
      <c r="D163" s="84"/>
    </row>
    <row r="164" spans="1:4" x14ac:dyDescent="0.25">
      <c r="A164" s="84" t="s">
        <v>2404</v>
      </c>
      <c r="B164" s="84" t="s">
        <v>2349</v>
      </c>
      <c r="C164" s="11" t="s">
        <v>1506</v>
      </c>
      <c r="D164" s="84"/>
    </row>
    <row r="165" spans="1:4" x14ac:dyDescent="0.25">
      <c r="A165" s="84" t="s">
        <v>2404</v>
      </c>
      <c r="B165" s="84" t="s">
        <v>2353</v>
      </c>
      <c r="C165" s="11" t="s">
        <v>1499</v>
      </c>
      <c r="D165" s="84"/>
    </row>
    <row r="166" spans="1:4" x14ac:dyDescent="0.25">
      <c r="A166" s="84" t="s">
        <v>2412</v>
      </c>
      <c r="B166" s="84" t="s">
        <v>2346</v>
      </c>
      <c r="C166" s="11" t="s">
        <v>1217</v>
      </c>
      <c r="D166" s="84"/>
    </row>
    <row r="167" spans="1:4" x14ac:dyDescent="0.25">
      <c r="A167" s="84" t="s">
        <v>2412</v>
      </c>
      <c r="B167" s="84" t="s">
        <v>2347</v>
      </c>
      <c r="C167" s="11" t="s">
        <v>2405</v>
      </c>
      <c r="D167" s="84"/>
    </row>
    <row r="168" spans="1:4" x14ac:dyDescent="0.25">
      <c r="A168" s="84" t="s">
        <v>2412</v>
      </c>
      <c r="B168" s="84" t="s">
        <v>2348</v>
      </c>
      <c r="C168" s="11" t="s">
        <v>1611</v>
      </c>
      <c r="D168" s="84"/>
    </row>
    <row r="169" spans="1:4" x14ac:dyDescent="0.25">
      <c r="A169" s="84" t="s">
        <v>2412</v>
      </c>
      <c r="B169" s="84" t="s">
        <v>2355</v>
      </c>
      <c r="C169" s="11" t="s">
        <v>1491</v>
      </c>
      <c r="D169" s="84"/>
    </row>
    <row r="170" spans="1:4" x14ac:dyDescent="0.25">
      <c r="A170" s="84" t="s">
        <v>2412</v>
      </c>
      <c r="B170" s="84" t="s">
        <v>2355</v>
      </c>
      <c r="C170" s="11" t="s">
        <v>2408</v>
      </c>
      <c r="D170" s="84"/>
    </row>
    <row r="171" spans="1:4" x14ac:dyDescent="0.25">
      <c r="A171" s="84" t="s">
        <v>2412</v>
      </c>
      <c r="B171" s="84" t="s">
        <v>2355</v>
      </c>
      <c r="C171" s="11" t="s">
        <v>2334</v>
      </c>
      <c r="D171" s="84"/>
    </row>
    <row r="172" spans="1:4" x14ac:dyDescent="0.25">
      <c r="A172" s="84" t="s">
        <v>2412</v>
      </c>
      <c r="B172" s="84" t="s">
        <v>2355</v>
      </c>
      <c r="C172" s="11" t="s">
        <v>1598</v>
      </c>
      <c r="D172" s="84"/>
    </row>
    <row r="173" spans="1:4" x14ac:dyDescent="0.25">
      <c r="A173" s="84" t="s">
        <v>2412</v>
      </c>
      <c r="B173" s="84" t="s">
        <v>2355</v>
      </c>
      <c r="C173" s="11" t="s">
        <v>1601</v>
      </c>
      <c r="D173" s="84"/>
    </row>
    <row r="174" spans="1:4" x14ac:dyDescent="0.25">
      <c r="A174" s="84" t="s">
        <v>2412</v>
      </c>
      <c r="B174" s="84" t="s">
        <v>2355</v>
      </c>
      <c r="C174" s="11" t="s">
        <v>1818</v>
      </c>
      <c r="D174" s="84"/>
    </row>
    <row r="175" spans="1:4" x14ac:dyDescent="0.25">
      <c r="A175" s="84" t="s">
        <v>2412</v>
      </c>
      <c r="B175" s="84" t="s">
        <v>2355</v>
      </c>
      <c r="C175" s="11" t="s">
        <v>2409</v>
      </c>
      <c r="D175" s="84"/>
    </row>
    <row r="176" spans="1:4" x14ac:dyDescent="0.25">
      <c r="A176" s="84" t="s">
        <v>2412</v>
      </c>
      <c r="B176" s="84" t="s">
        <v>2355</v>
      </c>
      <c r="C176" s="11" t="s">
        <v>1738</v>
      </c>
      <c r="D176" s="84"/>
    </row>
    <row r="177" spans="1:4" x14ac:dyDescent="0.25">
      <c r="A177" s="84" t="s">
        <v>2412</v>
      </c>
      <c r="B177" s="84" t="s">
        <v>2355</v>
      </c>
      <c r="C177" s="11" t="s">
        <v>2308</v>
      </c>
      <c r="D177" s="84"/>
    </row>
    <row r="178" spans="1:4" x14ac:dyDescent="0.25">
      <c r="A178" s="84" t="s">
        <v>2412</v>
      </c>
      <c r="B178" s="84" t="s">
        <v>2355</v>
      </c>
      <c r="C178" s="11" t="s">
        <v>2410</v>
      </c>
      <c r="D178" s="84"/>
    </row>
    <row r="179" spans="1:4" x14ac:dyDescent="0.25">
      <c r="A179" s="84" t="s">
        <v>2412</v>
      </c>
      <c r="B179" s="84" t="s">
        <v>2355</v>
      </c>
      <c r="C179" s="11" t="s">
        <v>1280</v>
      </c>
      <c r="D179" s="84"/>
    </row>
    <row r="180" spans="1:4" x14ac:dyDescent="0.25">
      <c r="A180" s="84" t="s">
        <v>2412</v>
      </c>
      <c r="B180" s="84" t="s">
        <v>2355</v>
      </c>
      <c r="C180" s="11" t="s">
        <v>2411</v>
      </c>
      <c r="D180" s="84"/>
    </row>
    <row r="181" spans="1:4" x14ac:dyDescent="0.25">
      <c r="A181" s="84" t="s">
        <v>2412</v>
      </c>
      <c r="B181" s="84" t="s">
        <v>2358</v>
      </c>
      <c r="C181" s="11" t="s">
        <v>1126</v>
      </c>
      <c r="D181" s="84"/>
    </row>
    <row r="182" spans="1:4" x14ac:dyDescent="0.25">
      <c r="A182" s="84" t="s">
        <v>2412</v>
      </c>
      <c r="B182" s="84" t="s">
        <v>2351</v>
      </c>
      <c r="C182" s="11" t="s">
        <v>1594</v>
      </c>
      <c r="D182" s="84"/>
    </row>
    <row r="183" spans="1:4" x14ac:dyDescent="0.25">
      <c r="A183" s="84" t="s">
        <v>2412</v>
      </c>
      <c r="B183" s="84" t="s">
        <v>2356</v>
      </c>
      <c r="C183" s="11" t="s">
        <v>1323</v>
      </c>
      <c r="D183" s="84"/>
    </row>
    <row r="184" spans="1:4" x14ac:dyDescent="0.25">
      <c r="A184" s="84" t="s">
        <v>2412</v>
      </c>
      <c r="B184" s="84" t="s">
        <v>2356</v>
      </c>
      <c r="C184" s="11" t="s">
        <v>2328</v>
      </c>
      <c r="D184" s="84"/>
    </row>
    <row r="185" spans="1:4" x14ac:dyDescent="0.25">
      <c r="A185" s="84" t="s">
        <v>2412</v>
      </c>
      <c r="B185" s="84" t="s">
        <v>2356</v>
      </c>
      <c r="C185" s="11" t="s">
        <v>1606</v>
      </c>
      <c r="D185" s="84"/>
    </row>
    <row r="186" spans="1:4" x14ac:dyDescent="0.25">
      <c r="A186" s="84" t="s">
        <v>2412</v>
      </c>
      <c r="B186" s="84" t="s">
        <v>2350</v>
      </c>
      <c r="C186" s="11" t="s">
        <v>1619</v>
      </c>
      <c r="D186" s="84"/>
    </row>
    <row r="187" spans="1:4" x14ac:dyDescent="0.25">
      <c r="A187" s="84" t="s">
        <v>2412</v>
      </c>
      <c r="B187" s="84" t="s">
        <v>2354</v>
      </c>
      <c r="C187" s="11" t="s">
        <v>1254</v>
      </c>
      <c r="D187" s="84"/>
    </row>
    <row r="188" spans="1:4" x14ac:dyDescent="0.25">
      <c r="A188" s="84" t="s">
        <v>2412</v>
      </c>
      <c r="B188" s="84" t="s">
        <v>2354</v>
      </c>
      <c r="C188" s="11" t="s">
        <v>1441</v>
      </c>
      <c r="D188" s="84"/>
    </row>
    <row r="189" spans="1:4" x14ac:dyDescent="0.25">
      <c r="A189" s="84" t="s">
        <v>2412</v>
      </c>
      <c r="B189" s="84" t="s">
        <v>2354</v>
      </c>
      <c r="C189" s="11" t="s">
        <v>2333</v>
      </c>
      <c r="D189" s="84"/>
    </row>
    <row r="190" spans="1:4" x14ac:dyDescent="0.25">
      <c r="A190" s="84" t="s">
        <v>2412</v>
      </c>
      <c r="B190" s="84" t="s">
        <v>2354</v>
      </c>
      <c r="C190" s="11" t="s">
        <v>2406</v>
      </c>
      <c r="D190" s="84"/>
    </row>
    <row r="191" spans="1:4" x14ac:dyDescent="0.25">
      <c r="A191" s="84" t="s">
        <v>2412</v>
      </c>
      <c r="B191" s="84" t="s">
        <v>2354</v>
      </c>
      <c r="C191" s="11" t="s">
        <v>1748</v>
      </c>
      <c r="D191" s="84"/>
    </row>
    <row r="192" spans="1:4" x14ac:dyDescent="0.25">
      <c r="A192" s="84" t="s">
        <v>2412</v>
      </c>
      <c r="B192" s="84" t="s">
        <v>2354</v>
      </c>
      <c r="C192" s="11" t="s">
        <v>2407</v>
      </c>
      <c r="D192" s="84"/>
    </row>
    <row r="193" spans="1:4" x14ac:dyDescent="0.25">
      <c r="A193" s="84" t="s">
        <v>2412</v>
      </c>
      <c r="B193" s="84" t="s">
        <v>2354</v>
      </c>
      <c r="C193" s="11" t="s">
        <v>1199</v>
      </c>
      <c r="D193" s="84"/>
    </row>
    <row r="194" spans="1:4" x14ac:dyDescent="0.25">
      <c r="A194" s="84" t="s">
        <v>2412</v>
      </c>
      <c r="B194" s="84" t="s">
        <v>2354</v>
      </c>
      <c r="C194" s="11" t="s">
        <v>1604</v>
      </c>
      <c r="D194" s="84"/>
    </row>
    <row r="195" spans="1:4" x14ac:dyDescent="0.25">
      <c r="A195" s="84" t="s">
        <v>2412</v>
      </c>
      <c r="B195" s="84" t="s">
        <v>2354</v>
      </c>
      <c r="C195" s="11" t="s">
        <v>1600</v>
      </c>
      <c r="D195" s="84"/>
    </row>
    <row r="196" spans="1:4" x14ac:dyDescent="0.25">
      <c r="A196" s="84" t="s">
        <v>2412</v>
      </c>
      <c r="B196" s="84" t="s">
        <v>2352</v>
      </c>
      <c r="C196" s="11" t="s">
        <v>2332</v>
      </c>
      <c r="D196" s="84"/>
    </row>
    <row r="197" spans="1:4" x14ac:dyDescent="0.25">
      <c r="A197" s="84" t="s">
        <v>2412</v>
      </c>
      <c r="B197" s="84" t="s">
        <v>2349</v>
      </c>
      <c r="C197" s="11" t="s">
        <v>1741</v>
      </c>
      <c r="D197" s="84"/>
    </row>
    <row r="198" spans="1:4" x14ac:dyDescent="0.25">
      <c r="A198" s="84" t="s">
        <v>2412</v>
      </c>
      <c r="B198" s="84" t="s">
        <v>2353</v>
      </c>
      <c r="C198" s="11" t="s">
        <v>2323</v>
      </c>
      <c r="D198" s="84"/>
    </row>
    <row r="199" spans="1:4" x14ac:dyDescent="0.25">
      <c r="A199" s="84" t="s">
        <v>2416</v>
      </c>
      <c r="B199" s="84" t="s">
        <v>2346</v>
      </c>
      <c r="C199" s="84" t="s">
        <v>1637</v>
      </c>
      <c r="D199" s="84"/>
    </row>
    <row r="200" spans="1:4" x14ac:dyDescent="0.25">
      <c r="A200" s="84" t="s">
        <v>2416</v>
      </c>
      <c r="B200" s="84" t="s">
        <v>2347</v>
      </c>
      <c r="C200" s="84" t="s">
        <v>1137</v>
      </c>
      <c r="D200" s="84"/>
    </row>
    <row r="201" spans="1:4" x14ac:dyDescent="0.25">
      <c r="A201" s="84" t="s">
        <v>2416</v>
      </c>
      <c r="B201" s="84" t="s">
        <v>2348</v>
      </c>
      <c r="C201" s="84" t="s">
        <v>1599</v>
      </c>
      <c r="D201" s="84"/>
    </row>
    <row r="202" spans="1:4" x14ac:dyDescent="0.25">
      <c r="A202" s="84" t="s">
        <v>2416</v>
      </c>
      <c r="B202" s="84" t="s">
        <v>2355</v>
      </c>
      <c r="C202" s="84" t="s">
        <v>1210</v>
      </c>
      <c r="D202" s="84"/>
    </row>
    <row r="203" spans="1:4" x14ac:dyDescent="0.25">
      <c r="A203" s="84" t="s">
        <v>2416</v>
      </c>
      <c r="B203" s="84" t="s">
        <v>2355</v>
      </c>
      <c r="C203" s="84" t="s">
        <v>985</v>
      </c>
      <c r="D203" s="84"/>
    </row>
    <row r="204" spans="1:4" x14ac:dyDescent="0.25">
      <c r="A204" s="84" t="s">
        <v>2416</v>
      </c>
      <c r="B204" s="84" t="s">
        <v>2355</v>
      </c>
      <c r="C204" s="84" t="s">
        <v>979</v>
      </c>
      <c r="D204" s="84"/>
    </row>
    <row r="205" spans="1:4" x14ac:dyDescent="0.25">
      <c r="A205" s="84" t="s">
        <v>2416</v>
      </c>
      <c r="B205" s="84" t="s">
        <v>2355</v>
      </c>
      <c r="C205" s="84" t="s">
        <v>1710</v>
      </c>
      <c r="D205" s="84"/>
    </row>
    <row r="206" spans="1:4" x14ac:dyDescent="0.25">
      <c r="A206" s="84" t="s">
        <v>2416</v>
      </c>
      <c r="B206" s="84" t="s">
        <v>2355</v>
      </c>
      <c r="C206" s="84" t="s">
        <v>1620</v>
      </c>
      <c r="D206" s="84"/>
    </row>
    <row r="207" spans="1:4" x14ac:dyDescent="0.25">
      <c r="A207" s="84" t="s">
        <v>2416</v>
      </c>
      <c r="B207" s="84" t="s">
        <v>2355</v>
      </c>
      <c r="C207" s="84" t="s">
        <v>1629</v>
      </c>
      <c r="D207" s="84"/>
    </row>
    <row r="208" spans="1:4" x14ac:dyDescent="0.25">
      <c r="A208" s="84" t="s">
        <v>2416</v>
      </c>
      <c r="B208" s="84" t="s">
        <v>2355</v>
      </c>
      <c r="C208" s="84" t="s">
        <v>1300</v>
      </c>
      <c r="D208" s="84"/>
    </row>
    <row r="209" spans="1:4" x14ac:dyDescent="0.25">
      <c r="A209" s="84" t="s">
        <v>2416</v>
      </c>
      <c r="B209" s="84" t="s">
        <v>2355</v>
      </c>
      <c r="C209" s="84" t="s">
        <v>2415</v>
      </c>
      <c r="D209" s="84"/>
    </row>
    <row r="210" spans="1:4" x14ac:dyDescent="0.25">
      <c r="A210" s="84" t="s">
        <v>2416</v>
      </c>
      <c r="B210" s="84" t="s">
        <v>2355</v>
      </c>
      <c r="C210" s="84" t="s">
        <v>1373</v>
      </c>
      <c r="D210" s="84"/>
    </row>
    <row r="211" spans="1:4" x14ac:dyDescent="0.25">
      <c r="A211" s="84" t="s">
        <v>2416</v>
      </c>
      <c r="B211" s="84" t="s">
        <v>2355</v>
      </c>
      <c r="C211" s="84" t="s">
        <v>1168</v>
      </c>
      <c r="D211" s="84"/>
    </row>
    <row r="212" spans="1:4" x14ac:dyDescent="0.25">
      <c r="A212" s="84" t="s">
        <v>2416</v>
      </c>
      <c r="B212" s="84" t="s">
        <v>2355</v>
      </c>
      <c r="C212" s="84" t="s">
        <v>1953</v>
      </c>
      <c r="D212" s="84"/>
    </row>
    <row r="213" spans="1:4" x14ac:dyDescent="0.25">
      <c r="A213" s="84" t="s">
        <v>2416</v>
      </c>
      <c r="B213" s="84" t="s">
        <v>2358</v>
      </c>
      <c r="C213" s="84" t="s">
        <v>1591</v>
      </c>
      <c r="D213" s="84"/>
    </row>
    <row r="214" spans="1:4" x14ac:dyDescent="0.25">
      <c r="A214" s="84" t="s">
        <v>2416</v>
      </c>
      <c r="B214" s="84" t="s">
        <v>2351</v>
      </c>
      <c r="C214" s="84" t="s">
        <v>1215</v>
      </c>
      <c r="D214" s="84"/>
    </row>
    <row r="215" spans="1:4" x14ac:dyDescent="0.25">
      <c r="A215" s="84" t="s">
        <v>2416</v>
      </c>
      <c r="B215" s="84" t="s">
        <v>2350</v>
      </c>
      <c r="C215" s="84" t="s">
        <v>1942</v>
      </c>
      <c r="D215" s="84"/>
    </row>
    <row r="216" spans="1:4" x14ac:dyDescent="0.25">
      <c r="A216" s="84" t="s">
        <v>2416</v>
      </c>
      <c r="B216" s="84" t="s">
        <v>2354</v>
      </c>
      <c r="C216" s="84" t="s">
        <v>1522</v>
      </c>
      <c r="D216" s="84"/>
    </row>
    <row r="217" spans="1:4" x14ac:dyDescent="0.25">
      <c r="A217" s="84" t="s">
        <v>2416</v>
      </c>
      <c r="B217" s="84" t="s">
        <v>2354</v>
      </c>
      <c r="C217" s="84" t="s">
        <v>1519</v>
      </c>
      <c r="D217" s="84"/>
    </row>
    <row r="218" spans="1:4" x14ac:dyDescent="0.25">
      <c r="A218" s="84" t="s">
        <v>2416</v>
      </c>
      <c r="B218" s="84" t="s">
        <v>2354</v>
      </c>
      <c r="C218" s="84" t="s">
        <v>1008</v>
      </c>
      <c r="D218" s="84"/>
    </row>
    <row r="219" spans="1:4" x14ac:dyDescent="0.25">
      <c r="A219" s="84" t="s">
        <v>2416</v>
      </c>
      <c r="B219" s="84" t="s">
        <v>2354</v>
      </c>
      <c r="C219" s="84" t="s">
        <v>2413</v>
      </c>
      <c r="D219" s="84"/>
    </row>
    <row r="220" spans="1:4" x14ac:dyDescent="0.25">
      <c r="A220" s="84" t="s">
        <v>2416</v>
      </c>
      <c r="B220" s="84" t="s">
        <v>2354</v>
      </c>
      <c r="C220" s="84" t="s">
        <v>1728</v>
      </c>
      <c r="D220" s="84"/>
    </row>
    <row r="221" spans="1:4" x14ac:dyDescent="0.25">
      <c r="A221" s="84" t="s">
        <v>2416</v>
      </c>
      <c r="B221" s="84" t="s">
        <v>2354</v>
      </c>
      <c r="C221" s="84" t="s">
        <v>1521</v>
      </c>
      <c r="D221" s="84"/>
    </row>
    <row r="222" spans="1:4" x14ac:dyDescent="0.25">
      <c r="A222" s="84" t="s">
        <v>2416</v>
      </c>
      <c r="B222" s="84" t="s">
        <v>2354</v>
      </c>
      <c r="C222" s="84" t="s">
        <v>1712</v>
      </c>
      <c r="D222" s="84"/>
    </row>
    <row r="223" spans="1:4" x14ac:dyDescent="0.25">
      <c r="A223" s="84" t="s">
        <v>2416</v>
      </c>
      <c r="B223" s="84" t="s">
        <v>2354</v>
      </c>
      <c r="C223" s="84" t="s">
        <v>2414</v>
      </c>
      <c r="D223" s="84"/>
    </row>
    <row r="224" spans="1:4" x14ac:dyDescent="0.25">
      <c r="A224" s="84" t="s">
        <v>2416</v>
      </c>
      <c r="B224" s="84" t="s">
        <v>2354</v>
      </c>
      <c r="C224" s="84" t="s">
        <v>1709</v>
      </c>
      <c r="D224" s="84"/>
    </row>
    <row r="225" spans="1:4" x14ac:dyDescent="0.25">
      <c r="A225" s="84" t="s">
        <v>2416</v>
      </c>
      <c r="B225" s="84" t="s">
        <v>2352</v>
      </c>
      <c r="C225" s="84" t="s">
        <v>1716</v>
      </c>
      <c r="D225" s="84"/>
    </row>
    <row r="226" spans="1:4" x14ac:dyDescent="0.25">
      <c r="A226" s="84" t="s">
        <v>2416</v>
      </c>
      <c r="B226" s="84" t="s">
        <v>2349</v>
      </c>
      <c r="C226" s="84" t="s">
        <v>1713</v>
      </c>
      <c r="D226" s="84"/>
    </row>
    <row r="227" spans="1:4" x14ac:dyDescent="0.25">
      <c r="A227" s="84" t="s">
        <v>2416</v>
      </c>
      <c r="B227" s="84" t="s">
        <v>2353</v>
      </c>
      <c r="C227" s="84" t="s">
        <v>1729</v>
      </c>
      <c r="D227" s="84"/>
    </row>
    <row r="228" spans="1:4" x14ac:dyDescent="0.25">
      <c r="A228" s="84" t="s">
        <v>2429</v>
      </c>
      <c r="B228" s="84" t="s">
        <v>2347</v>
      </c>
      <c r="C228" s="11" t="s">
        <v>2418</v>
      </c>
      <c r="D228" s="11"/>
    </row>
    <row r="229" spans="1:4" x14ac:dyDescent="0.25">
      <c r="A229" s="84" t="s">
        <v>2429</v>
      </c>
      <c r="B229" s="84" t="s">
        <v>2348</v>
      </c>
      <c r="C229" s="11" t="s">
        <v>1181</v>
      </c>
      <c r="D229" s="11"/>
    </row>
    <row r="230" spans="1:4" x14ac:dyDescent="0.25">
      <c r="A230" s="84" t="s">
        <v>2429</v>
      </c>
      <c r="B230" s="84" t="s">
        <v>2355</v>
      </c>
      <c r="C230" s="11" t="s">
        <v>2321</v>
      </c>
      <c r="D230" s="11"/>
    </row>
    <row r="231" spans="1:4" x14ac:dyDescent="0.25">
      <c r="A231" s="84" t="s">
        <v>2429</v>
      </c>
      <c r="B231" s="84" t="s">
        <v>2355</v>
      </c>
      <c r="C231" s="11" t="s">
        <v>2423</v>
      </c>
      <c r="D231" s="11"/>
    </row>
    <row r="232" spans="1:4" x14ac:dyDescent="0.25">
      <c r="A232" s="84" t="s">
        <v>2429</v>
      </c>
      <c r="B232" s="84" t="s">
        <v>2355</v>
      </c>
      <c r="C232" s="11" t="s">
        <v>1139</v>
      </c>
      <c r="D232" s="11"/>
    </row>
    <row r="233" spans="1:4" x14ac:dyDescent="0.25">
      <c r="A233" s="84" t="s">
        <v>2429</v>
      </c>
      <c r="B233" s="84" t="s">
        <v>2355</v>
      </c>
      <c r="C233" s="11" t="s">
        <v>2424</v>
      </c>
      <c r="D233" s="11"/>
    </row>
    <row r="234" spans="1:4" x14ac:dyDescent="0.25">
      <c r="A234" s="84" t="s">
        <v>2429</v>
      </c>
      <c r="B234" s="84" t="s">
        <v>2355</v>
      </c>
      <c r="C234" s="11" t="s">
        <v>2425</v>
      </c>
      <c r="D234" s="11"/>
    </row>
    <row r="235" spans="1:4" x14ac:dyDescent="0.25">
      <c r="A235" s="84" t="s">
        <v>2429</v>
      </c>
      <c r="B235" s="84" t="s">
        <v>2355</v>
      </c>
      <c r="C235" s="11" t="s">
        <v>1803</v>
      </c>
      <c r="D235" s="11"/>
    </row>
    <row r="236" spans="1:4" x14ac:dyDescent="0.25">
      <c r="A236" s="84" t="s">
        <v>2429</v>
      </c>
      <c r="B236" s="84" t="s">
        <v>2355</v>
      </c>
      <c r="C236" s="11" t="s">
        <v>2426</v>
      </c>
      <c r="D236" s="11"/>
    </row>
    <row r="237" spans="1:4" x14ac:dyDescent="0.25">
      <c r="A237" s="84" t="s">
        <v>2429</v>
      </c>
      <c r="B237" s="84" t="s">
        <v>2355</v>
      </c>
      <c r="C237" s="11" t="s">
        <v>1811</v>
      </c>
      <c r="D237" s="11"/>
    </row>
    <row r="238" spans="1:4" x14ac:dyDescent="0.25">
      <c r="A238" s="84" t="s">
        <v>2429</v>
      </c>
      <c r="B238" s="84" t="s">
        <v>2355</v>
      </c>
      <c r="C238" s="11" t="s">
        <v>2144</v>
      </c>
      <c r="D238" s="11"/>
    </row>
    <row r="239" spans="1:4" x14ac:dyDescent="0.25">
      <c r="A239" s="84" t="s">
        <v>2429</v>
      </c>
      <c r="B239" s="84" t="s">
        <v>2355</v>
      </c>
      <c r="C239" s="11" t="s">
        <v>2322</v>
      </c>
      <c r="D239" s="11"/>
    </row>
    <row r="240" spans="1:4" x14ac:dyDescent="0.25">
      <c r="A240" s="84" t="s">
        <v>2429</v>
      </c>
      <c r="B240" s="84" t="s">
        <v>2355</v>
      </c>
      <c r="C240" s="11" t="s">
        <v>2315</v>
      </c>
      <c r="D240" s="11"/>
    </row>
    <row r="241" spans="1:4" x14ac:dyDescent="0.25">
      <c r="A241" s="84" t="s">
        <v>2429</v>
      </c>
      <c r="B241" s="84" t="s">
        <v>2355</v>
      </c>
      <c r="C241" s="11" t="s">
        <v>1827</v>
      </c>
      <c r="D241" s="11"/>
    </row>
    <row r="242" spans="1:4" x14ac:dyDescent="0.25">
      <c r="A242" s="84" t="s">
        <v>2429</v>
      </c>
      <c r="B242" s="84" t="s">
        <v>2355</v>
      </c>
      <c r="C242" s="11" t="s">
        <v>1824</v>
      </c>
      <c r="D242" s="11"/>
    </row>
    <row r="243" spans="1:4" x14ac:dyDescent="0.25">
      <c r="A243" s="84" t="s">
        <v>2429</v>
      </c>
      <c r="B243" s="84" t="s">
        <v>2358</v>
      </c>
      <c r="C243" s="11" t="s">
        <v>982</v>
      </c>
      <c r="D243" s="11"/>
    </row>
    <row r="244" spans="1:4" x14ac:dyDescent="0.25">
      <c r="A244" s="84" t="s">
        <v>2429</v>
      </c>
      <c r="B244" s="84" t="s">
        <v>2351</v>
      </c>
      <c r="C244" s="11" t="s">
        <v>1832</v>
      </c>
      <c r="D244" s="11"/>
    </row>
    <row r="245" spans="1:4" x14ac:dyDescent="0.25">
      <c r="A245" s="84" t="s">
        <v>2429</v>
      </c>
      <c r="B245" s="84" t="s">
        <v>2356</v>
      </c>
      <c r="C245" s="11" t="s">
        <v>2427</v>
      </c>
      <c r="D245" s="11"/>
    </row>
    <row r="246" spans="1:4" x14ac:dyDescent="0.25">
      <c r="A246" s="84" t="s">
        <v>2429</v>
      </c>
      <c r="B246" s="84" t="s">
        <v>2356</v>
      </c>
      <c r="C246" s="11" t="s">
        <v>2428</v>
      </c>
      <c r="D246" s="11"/>
    </row>
    <row r="247" spans="1:4" x14ac:dyDescent="0.25">
      <c r="A247" s="84" t="s">
        <v>2429</v>
      </c>
      <c r="B247" s="84" t="s">
        <v>2356</v>
      </c>
      <c r="C247" s="11" t="s">
        <v>1817</v>
      </c>
      <c r="D247" s="11"/>
    </row>
    <row r="248" spans="1:4" x14ac:dyDescent="0.25">
      <c r="A248" s="84" t="s">
        <v>2429</v>
      </c>
      <c r="B248" s="84" t="s">
        <v>2356</v>
      </c>
      <c r="C248" s="11" t="s">
        <v>1812</v>
      </c>
      <c r="D248" s="11"/>
    </row>
    <row r="249" spans="1:4" x14ac:dyDescent="0.25">
      <c r="A249" s="84" t="s">
        <v>2429</v>
      </c>
      <c r="B249" s="84" t="s">
        <v>2350</v>
      </c>
      <c r="C249" s="11" t="s">
        <v>2419</v>
      </c>
      <c r="D249" s="11"/>
    </row>
    <row r="250" spans="1:4" x14ac:dyDescent="0.25">
      <c r="A250" s="84" t="s">
        <v>2429</v>
      </c>
      <c r="B250" s="84" t="s">
        <v>2354</v>
      </c>
      <c r="C250" s="11" t="s">
        <v>1814</v>
      </c>
      <c r="D250" s="11"/>
    </row>
    <row r="251" spans="1:4" x14ac:dyDescent="0.25">
      <c r="A251" s="84" t="s">
        <v>2429</v>
      </c>
      <c r="B251" s="84" t="s">
        <v>2354</v>
      </c>
      <c r="C251" s="11" t="s">
        <v>1823</v>
      </c>
      <c r="D251" s="11"/>
    </row>
    <row r="252" spans="1:4" x14ac:dyDescent="0.25">
      <c r="A252" s="84" t="s">
        <v>2429</v>
      </c>
      <c r="B252" s="84" t="s">
        <v>2354</v>
      </c>
      <c r="C252" s="11" t="s">
        <v>1413</v>
      </c>
      <c r="D252" s="11"/>
    </row>
    <row r="253" spans="1:4" x14ac:dyDescent="0.25">
      <c r="A253" s="84" t="s">
        <v>2429</v>
      </c>
      <c r="B253" s="84" t="s">
        <v>2354</v>
      </c>
      <c r="C253" s="11" t="s">
        <v>1001</v>
      </c>
      <c r="D253" s="11"/>
    </row>
    <row r="254" spans="1:4" x14ac:dyDescent="0.25">
      <c r="A254" s="84" t="s">
        <v>2429</v>
      </c>
      <c r="B254" s="84" t="s">
        <v>2354</v>
      </c>
      <c r="C254" s="11" t="s">
        <v>1828</v>
      </c>
      <c r="D254" s="11"/>
    </row>
    <row r="255" spans="1:4" x14ac:dyDescent="0.25">
      <c r="A255" s="84" t="s">
        <v>2429</v>
      </c>
      <c r="B255" s="84" t="s">
        <v>2354</v>
      </c>
      <c r="C255" s="11" t="s">
        <v>1402</v>
      </c>
      <c r="D255" s="11"/>
    </row>
    <row r="256" spans="1:4" x14ac:dyDescent="0.25">
      <c r="A256" s="84" t="s">
        <v>2429</v>
      </c>
      <c r="B256" s="84" t="s">
        <v>2354</v>
      </c>
      <c r="C256" s="11" t="s">
        <v>2420</v>
      </c>
      <c r="D256" s="11"/>
    </row>
    <row r="257" spans="1:4" x14ac:dyDescent="0.25">
      <c r="A257" s="84" t="s">
        <v>2429</v>
      </c>
      <c r="B257" s="84" t="s">
        <v>2354</v>
      </c>
      <c r="C257" s="11" t="s">
        <v>2421</v>
      </c>
      <c r="D257" s="11"/>
    </row>
    <row r="258" spans="1:4" x14ac:dyDescent="0.25">
      <c r="A258" s="84" t="s">
        <v>2429</v>
      </c>
      <c r="B258" s="84" t="s">
        <v>2354</v>
      </c>
      <c r="C258" s="11" t="s">
        <v>2422</v>
      </c>
      <c r="D258" s="11"/>
    </row>
    <row r="259" spans="1:4" x14ac:dyDescent="0.25">
      <c r="A259" s="84" t="s">
        <v>2429</v>
      </c>
      <c r="B259" s="84" t="s">
        <v>2352</v>
      </c>
      <c r="C259" s="11" t="s">
        <v>2317</v>
      </c>
      <c r="D259" s="11"/>
    </row>
    <row r="260" spans="1:4" x14ac:dyDescent="0.25">
      <c r="A260" s="84" t="s">
        <v>2429</v>
      </c>
      <c r="B260" s="84" t="s">
        <v>2349</v>
      </c>
      <c r="C260" s="11" t="s">
        <v>2316</v>
      </c>
      <c r="D260" s="11"/>
    </row>
    <row r="261" spans="1:4" x14ac:dyDescent="0.25">
      <c r="A261" s="84" t="s">
        <v>2429</v>
      </c>
      <c r="B261" s="84" t="s">
        <v>2353</v>
      </c>
      <c r="C261" s="11" t="s">
        <v>1819</v>
      </c>
      <c r="D261" s="11"/>
    </row>
    <row r="262" spans="1:4" x14ac:dyDescent="0.25">
      <c r="A262" s="84" t="s">
        <v>2436</v>
      </c>
      <c r="B262" s="84" t="s">
        <v>2346</v>
      </c>
      <c r="C262" s="11" t="s">
        <v>1926</v>
      </c>
    </row>
    <row r="263" spans="1:4" x14ac:dyDescent="0.25">
      <c r="A263" s="84" t="s">
        <v>2436</v>
      </c>
      <c r="B263" s="84" t="s">
        <v>2347</v>
      </c>
      <c r="C263" s="11" t="s">
        <v>1939</v>
      </c>
    </row>
    <row r="264" spans="1:4" x14ac:dyDescent="0.25">
      <c r="A264" s="84" t="s">
        <v>2436</v>
      </c>
      <c r="B264" s="84" t="s">
        <v>2348</v>
      </c>
      <c r="C264" s="11" t="s">
        <v>1930</v>
      </c>
    </row>
    <row r="265" spans="1:4" x14ac:dyDescent="0.25">
      <c r="A265" s="84" t="s">
        <v>2436</v>
      </c>
      <c r="B265" s="84" t="s">
        <v>2355</v>
      </c>
      <c r="C265" s="11" t="s">
        <v>1938</v>
      </c>
    </row>
    <row r="266" spans="1:4" x14ac:dyDescent="0.25">
      <c r="A266" s="84" t="s">
        <v>2436</v>
      </c>
      <c r="B266" s="84" t="s">
        <v>2355</v>
      </c>
      <c r="C266" s="11" t="s">
        <v>1935</v>
      </c>
    </row>
    <row r="267" spans="1:4" x14ac:dyDescent="0.25">
      <c r="A267" s="84" t="s">
        <v>2436</v>
      </c>
      <c r="B267" s="84" t="s">
        <v>2355</v>
      </c>
      <c r="C267" s="11" t="s">
        <v>1288</v>
      </c>
    </row>
    <row r="268" spans="1:4" x14ac:dyDescent="0.25">
      <c r="A268" s="84" t="s">
        <v>2436</v>
      </c>
      <c r="B268" s="84" t="s">
        <v>2355</v>
      </c>
      <c r="C268" s="11" t="s">
        <v>1659</v>
      </c>
    </row>
    <row r="269" spans="1:4" x14ac:dyDescent="0.25">
      <c r="A269" s="84" t="s">
        <v>2436</v>
      </c>
      <c r="B269" s="84" t="s">
        <v>2355</v>
      </c>
      <c r="C269" s="11" t="s">
        <v>2433</v>
      </c>
    </row>
    <row r="270" spans="1:4" x14ac:dyDescent="0.25">
      <c r="A270" s="84" t="s">
        <v>2436</v>
      </c>
      <c r="B270" s="84" t="s">
        <v>2355</v>
      </c>
      <c r="C270" s="11" t="s">
        <v>1929</v>
      </c>
    </row>
    <row r="271" spans="1:4" x14ac:dyDescent="0.25">
      <c r="A271" s="84" t="s">
        <v>2436</v>
      </c>
      <c r="B271" s="84" t="s">
        <v>2355</v>
      </c>
      <c r="C271" s="11" t="s">
        <v>1010</v>
      </c>
    </row>
    <row r="272" spans="1:4" x14ac:dyDescent="0.25">
      <c r="A272" s="84" t="s">
        <v>2436</v>
      </c>
      <c r="B272" s="84" t="s">
        <v>2355</v>
      </c>
      <c r="C272" s="11" t="s">
        <v>2434</v>
      </c>
    </row>
    <row r="273" spans="1:3" x14ac:dyDescent="0.25">
      <c r="A273" s="84" t="s">
        <v>2436</v>
      </c>
      <c r="B273" s="84" t="s">
        <v>2355</v>
      </c>
      <c r="C273" s="11" t="s">
        <v>1486</v>
      </c>
    </row>
    <row r="274" spans="1:3" x14ac:dyDescent="0.25">
      <c r="A274" s="84" t="s">
        <v>2436</v>
      </c>
      <c r="B274" s="84" t="s">
        <v>2355</v>
      </c>
      <c r="C274" s="11" t="s">
        <v>2435</v>
      </c>
    </row>
    <row r="275" spans="1:3" x14ac:dyDescent="0.25">
      <c r="A275" s="84" t="s">
        <v>2436</v>
      </c>
      <c r="B275" s="84" t="s">
        <v>2355</v>
      </c>
      <c r="C275" s="11" t="s">
        <v>1497</v>
      </c>
    </row>
    <row r="276" spans="1:3" x14ac:dyDescent="0.25">
      <c r="A276" s="84" t="s">
        <v>2436</v>
      </c>
      <c r="B276" s="84" t="s">
        <v>2355</v>
      </c>
      <c r="C276" s="11" t="s">
        <v>1922</v>
      </c>
    </row>
    <row r="277" spans="1:3" x14ac:dyDescent="0.25">
      <c r="A277" s="84" t="s">
        <v>2436</v>
      </c>
      <c r="B277" s="84" t="s">
        <v>2358</v>
      </c>
      <c r="C277" s="11" t="s">
        <v>2286</v>
      </c>
    </row>
    <row r="278" spans="1:3" x14ac:dyDescent="0.25">
      <c r="A278" s="84" t="s">
        <v>2436</v>
      </c>
      <c r="B278" s="84" t="s">
        <v>2351</v>
      </c>
      <c r="C278" s="11" t="s">
        <v>2289</v>
      </c>
    </row>
    <row r="279" spans="1:3" x14ac:dyDescent="0.25">
      <c r="A279" s="84" t="s">
        <v>2436</v>
      </c>
      <c r="B279" s="84" t="s">
        <v>2356</v>
      </c>
      <c r="C279" s="11" t="s">
        <v>2290</v>
      </c>
    </row>
    <row r="280" spans="1:3" x14ac:dyDescent="0.25">
      <c r="A280" s="84" t="s">
        <v>2436</v>
      </c>
      <c r="B280" s="84" t="s">
        <v>2356</v>
      </c>
      <c r="C280" s="11" t="s">
        <v>1921</v>
      </c>
    </row>
    <row r="281" spans="1:3" x14ac:dyDescent="0.25">
      <c r="A281" s="84" t="s">
        <v>2436</v>
      </c>
      <c r="B281" s="84" t="s">
        <v>2350</v>
      </c>
      <c r="C281" s="11" t="s">
        <v>2430</v>
      </c>
    </row>
    <row r="282" spans="1:3" x14ac:dyDescent="0.25">
      <c r="A282" s="84" t="s">
        <v>2436</v>
      </c>
      <c r="B282" s="84" t="s">
        <v>2354</v>
      </c>
      <c r="C282" s="11" t="s">
        <v>1487</v>
      </c>
    </row>
    <row r="283" spans="1:3" x14ac:dyDescent="0.25">
      <c r="A283" s="84" t="s">
        <v>2436</v>
      </c>
      <c r="B283" s="84" t="s">
        <v>2354</v>
      </c>
      <c r="C283" s="11" t="s">
        <v>1262</v>
      </c>
    </row>
    <row r="284" spans="1:3" x14ac:dyDescent="0.25">
      <c r="A284" s="84" t="s">
        <v>2436</v>
      </c>
      <c r="B284" s="84" t="s">
        <v>2354</v>
      </c>
      <c r="C284" s="11" t="s">
        <v>1146</v>
      </c>
    </row>
    <row r="285" spans="1:3" x14ac:dyDescent="0.25">
      <c r="A285" s="84" t="s">
        <v>2436</v>
      </c>
      <c r="B285" s="84" t="s">
        <v>2354</v>
      </c>
      <c r="C285" s="11" t="s">
        <v>1085</v>
      </c>
    </row>
    <row r="286" spans="1:3" x14ac:dyDescent="0.25">
      <c r="A286" s="84" t="s">
        <v>2436</v>
      </c>
      <c r="B286" s="84" t="s">
        <v>2354</v>
      </c>
      <c r="C286" s="11" t="s">
        <v>1927</v>
      </c>
    </row>
    <row r="287" spans="1:3" x14ac:dyDescent="0.25">
      <c r="A287" s="84" t="s">
        <v>2436</v>
      </c>
      <c r="B287" s="84" t="s">
        <v>2354</v>
      </c>
      <c r="C287" s="11" t="s">
        <v>2431</v>
      </c>
    </row>
    <row r="288" spans="1:3" x14ac:dyDescent="0.25">
      <c r="A288" s="84" t="s">
        <v>2436</v>
      </c>
      <c r="B288" s="84" t="s">
        <v>2354</v>
      </c>
      <c r="C288" s="11" t="s">
        <v>2285</v>
      </c>
    </row>
    <row r="289" spans="1:3" x14ac:dyDescent="0.25">
      <c r="A289" s="84" t="s">
        <v>2436</v>
      </c>
      <c r="B289" s="84" t="s">
        <v>2354</v>
      </c>
      <c r="C289" s="11" t="s">
        <v>2432</v>
      </c>
    </row>
    <row r="290" spans="1:3" x14ac:dyDescent="0.25">
      <c r="A290" s="84" t="s">
        <v>2436</v>
      </c>
      <c r="B290" s="84" t="s">
        <v>2354</v>
      </c>
      <c r="C290" s="11" t="s">
        <v>1270</v>
      </c>
    </row>
    <row r="291" spans="1:3" x14ac:dyDescent="0.25">
      <c r="A291" s="84" t="s">
        <v>2436</v>
      </c>
      <c r="B291" s="84" t="s">
        <v>2352</v>
      </c>
      <c r="C291" s="11" t="s">
        <v>2288</v>
      </c>
    </row>
    <row r="292" spans="1:3" x14ac:dyDescent="0.25">
      <c r="A292" s="84" t="s">
        <v>2436</v>
      </c>
      <c r="B292" s="84" t="s">
        <v>2349</v>
      </c>
      <c r="C292" s="11" t="s">
        <v>1831</v>
      </c>
    </row>
    <row r="293" spans="1:3" x14ac:dyDescent="0.25">
      <c r="A293" s="84" t="s">
        <v>2436</v>
      </c>
      <c r="B293" s="84" t="s">
        <v>2353</v>
      </c>
      <c r="C293" s="11" t="s">
        <v>1940</v>
      </c>
    </row>
    <row r="294" spans="1:3" x14ac:dyDescent="0.25">
      <c r="A294" s="84" t="s">
        <v>2450</v>
      </c>
      <c r="B294" s="84" t="s">
        <v>2346</v>
      </c>
      <c r="C294" s="84" t="s">
        <v>978</v>
      </c>
    </row>
    <row r="295" spans="1:3" x14ac:dyDescent="0.25">
      <c r="A295" s="84" t="s">
        <v>2450</v>
      </c>
      <c r="B295" s="84" t="s">
        <v>2347</v>
      </c>
      <c r="C295" s="84" t="s">
        <v>2040</v>
      </c>
    </row>
    <row r="296" spans="1:3" x14ac:dyDescent="0.25">
      <c r="A296" s="84" t="s">
        <v>2450</v>
      </c>
      <c r="B296" s="84" t="s">
        <v>2348</v>
      </c>
      <c r="C296" s="84" t="s">
        <v>2035</v>
      </c>
    </row>
    <row r="297" spans="1:3" x14ac:dyDescent="0.25">
      <c r="A297" s="84" t="s">
        <v>2450</v>
      </c>
      <c r="B297" s="84" t="s">
        <v>2355</v>
      </c>
      <c r="C297" s="84" t="s">
        <v>1389</v>
      </c>
    </row>
    <row r="298" spans="1:3" x14ac:dyDescent="0.25">
      <c r="A298" s="84" t="s">
        <v>2450</v>
      </c>
      <c r="B298" s="84" t="s">
        <v>2355</v>
      </c>
      <c r="C298" s="84" t="s">
        <v>1966</v>
      </c>
    </row>
    <row r="299" spans="1:3" x14ac:dyDescent="0.25">
      <c r="A299" s="84" t="s">
        <v>2450</v>
      </c>
      <c r="B299" s="84" t="s">
        <v>2355</v>
      </c>
      <c r="C299" s="84" t="s">
        <v>2041</v>
      </c>
    </row>
    <row r="300" spans="1:3" x14ac:dyDescent="0.25">
      <c r="A300" s="84" t="s">
        <v>2450</v>
      </c>
      <c r="B300" s="84" t="s">
        <v>2355</v>
      </c>
      <c r="C300" s="84" t="s">
        <v>2445</v>
      </c>
    </row>
    <row r="301" spans="1:3" x14ac:dyDescent="0.25">
      <c r="A301" s="84" t="s">
        <v>2450</v>
      </c>
      <c r="B301" s="84" t="s">
        <v>2355</v>
      </c>
      <c r="C301" s="84" t="s">
        <v>2142</v>
      </c>
    </row>
    <row r="302" spans="1:3" x14ac:dyDescent="0.25">
      <c r="A302" s="84" t="s">
        <v>2450</v>
      </c>
      <c r="B302" s="84" t="s">
        <v>2355</v>
      </c>
      <c r="C302" s="84" t="s">
        <v>2447</v>
      </c>
    </row>
    <row r="303" spans="1:3" x14ac:dyDescent="0.25">
      <c r="A303" s="84" t="s">
        <v>2450</v>
      </c>
      <c r="B303" s="84" t="s">
        <v>2355</v>
      </c>
      <c r="C303" s="84" t="s">
        <v>2448</v>
      </c>
    </row>
    <row r="304" spans="1:3" x14ac:dyDescent="0.25">
      <c r="A304" s="84" t="s">
        <v>2450</v>
      </c>
      <c r="B304" s="84" t="s">
        <v>2355</v>
      </c>
      <c r="C304" s="84" t="s">
        <v>1628</v>
      </c>
    </row>
    <row r="305" spans="1:3" x14ac:dyDescent="0.25">
      <c r="A305" s="84" t="s">
        <v>2450</v>
      </c>
      <c r="B305" s="84" t="s">
        <v>2355</v>
      </c>
      <c r="C305" s="84" t="s">
        <v>992</v>
      </c>
    </row>
    <row r="306" spans="1:3" x14ac:dyDescent="0.25">
      <c r="A306" s="84" t="s">
        <v>2450</v>
      </c>
      <c r="B306" s="84" t="s">
        <v>2355</v>
      </c>
      <c r="C306" s="84" t="s">
        <v>1278</v>
      </c>
    </row>
    <row r="307" spans="1:3" x14ac:dyDescent="0.25">
      <c r="A307" s="84" t="s">
        <v>2450</v>
      </c>
      <c r="B307" s="84" t="s">
        <v>2355</v>
      </c>
      <c r="C307" s="84" t="s">
        <v>2449</v>
      </c>
    </row>
    <row r="308" spans="1:3" x14ac:dyDescent="0.25">
      <c r="A308" s="84" t="s">
        <v>2450</v>
      </c>
      <c r="B308" s="84" t="s">
        <v>2355</v>
      </c>
      <c r="C308" s="84" t="s">
        <v>2043</v>
      </c>
    </row>
    <row r="309" spans="1:3" x14ac:dyDescent="0.25">
      <c r="A309" s="84" t="s">
        <v>2450</v>
      </c>
      <c r="B309" s="84" t="s">
        <v>2358</v>
      </c>
      <c r="C309" s="84" t="s">
        <v>2029</v>
      </c>
    </row>
    <row r="310" spans="1:3" x14ac:dyDescent="0.25">
      <c r="A310" s="84" t="s">
        <v>2450</v>
      </c>
      <c r="B310" s="84" t="s">
        <v>2351</v>
      </c>
      <c r="C310" s="84" t="s">
        <v>2437</v>
      </c>
    </row>
    <row r="311" spans="1:3" x14ac:dyDescent="0.25">
      <c r="A311" s="84" t="s">
        <v>2450</v>
      </c>
      <c r="B311" s="84" t="s">
        <v>2356</v>
      </c>
      <c r="C311" s="84" t="s">
        <v>2446</v>
      </c>
    </row>
    <row r="312" spans="1:3" x14ac:dyDescent="0.25">
      <c r="A312" s="84" t="s">
        <v>2450</v>
      </c>
      <c r="B312" s="84" t="s">
        <v>2356</v>
      </c>
      <c r="C312" s="84" t="s">
        <v>2030</v>
      </c>
    </row>
    <row r="313" spans="1:3" x14ac:dyDescent="0.25">
      <c r="A313" s="84" t="s">
        <v>2450</v>
      </c>
      <c r="B313" s="84" t="s">
        <v>2356</v>
      </c>
      <c r="C313" s="84" t="s">
        <v>1399</v>
      </c>
    </row>
    <row r="314" spans="1:3" x14ac:dyDescent="0.25">
      <c r="A314" s="84" t="s">
        <v>2450</v>
      </c>
      <c r="B314" s="84" t="s">
        <v>2350</v>
      </c>
      <c r="C314" s="84" t="s">
        <v>2028</v>
      </c>
    </row>
    <row r="315" spans="1:3" x14ac:dyDescent="0.25">
      <c r="A315" s="84" t="s">
        <v>2450</v>
      </c>
      <c r="B315" s="84" t="s">
        <v>2354</v>
      </c>
      <c r="C315" s="84" t="s">
        <v>2439</v>
      </c>
    </row>
    <row r="316" spans="1:3" x14ac:dyDescent="0.25">
      <c r="A316" s="84" t="s">
        <v>2450</v>
      </c>
      <c r="B316" s="84" t="s">
        <v>2354</v>
      </c>
      <c r="C316" s="84" t="s">
        <v>2440</v>
      </c>
    </row>
    <row r="317" spans="1:3" x14ac:dyDescent="0.25">
      <c r="A317" s="84" t="s">
        <v>2450</v>
      </c>
      <c r="B317" s="84" t="s">
        <v>2354</v>
      </c>
      <c r="C317" s="84" t="s">
        <v>2441</v>
      </c>
    </row>
    <row r="318" spans="1:3" x14ac:dyDescent="0.25">
      <c r="A318" s="84" t="s">
        <v>2450</v>
      </c>
      <c r="B318" s="84" t="s">
        <v>2354</v>
      </c>
      <c r="C318" s="84" t="s">
        <v>2442</v>
      </c>
    </row>
    <row r="319" spans="1:3" x14ac:dyDescent="0.25">
      <c r="A319" s="84" t="s">
        <v>2450</v>
      </c>
      <c r="B319" s="84" t="s">
        <v>2354</v>
      </c>
      <c r="C319" s="84" t="s">
        <v>2025</v>
      </c>
    </row>
    <row r="320" spans="1:3" x14ac:dyDescent="0.25">
      <c r="A320" s="84" t="s">
        <v>2450</v>
      </c>
      <c r="B320" s="84" t="s">
        <v>2354</v>
      </c>
      <c r="C320" s="84" t="s">
        <v>2443</v>
      </c>
    </row>
    <row r="321" spans="1:3" x14ac:dyDescent="0.25">
      <c r="A321" s="84" t="s">
        <v>2450</v>
      </c>
      <c r="B321" s="84" t="s">
        <v>2354</v>
      </c>
      <c r="C321" s="84" t="s">
        <v>2037</v>
      </c>
    </row>
    <row r="322" spans="1:3" x14ac:dyDescent="0.25">
      <c r="A322" s="84" t="s">
        <v>2450</v>
      </c>
      <c r="B322" s="84" t="s">
        <v>2354</v>
      </c>
      <c r="C322" s="84" t="s">
        <v>2444</v>
      </c>
    </row>
    <row r="323" spans="1:3" x14ac:dyDescent="0.25">
      <c r="A323" s="84" t="s">
        <v>2450</v>
      </c>
      <c r="B323" s="84" t="s">
        <v>2354</v>
      </c>
      <c r="C323" s="84" t="s">
        <v>2036</v>
      </c>
    </row>
    <row r="324" spans="1:3" x14ac:dyDescent="0.25">
      <c r="A324" s="84" t="s">
        <v>2450</v>
      </c>
      <c r="B324" s="84" t="s">
        <v>2352</v>
      </c>
      <c r="C324" s="84" t="s">
        <v>1736</v>
      </c>
    </row>
    <row r="325" spans="1:3" x14ac:dyDescent="0.25">
      <c r="A325" s="84" t="s">
        <v>2450</v>
      </c>
      <c r="B325" s="84" t="s">
        <v>2349</v>
      </c>
      <c r="C325" s="84" t="s">
        <v>2034</v>
      </c>
    </row>
    <row r="326" spans="1:3" x14ac:dyDescent="0.25">
      <c r="A326" s="84" t="s">
        <v>2450</v>
      </c>
      <c r="B326" s="84" t="s">
        <v>2353</v>
      </c>
      <c r="C326" s="84" t="s">
        <v>2438</v>
      </c>
    </row>
  </sheetData>
  <sortState ref="A295:F393">
    <sortCondition ref="A295:A393"/>
  </sortState>
  <pageMargins left="0.7" right="0.7" top="0.75" bottom="0.75" header="0.3" footer="0.3"/>
  <pageSetup paperSize="0" orientation="portrait" horizontalDpi="0" verticalDpi="0" copie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7"/>
  <sheetViews>
    <sheetView topLeftCell="A99" workbookViewId="0">
      <selection activeCell="B118" sqref="B118"/>
    </sheetView>
  </sheetViews>
  <sheetFormatPr defaultRowHeight="15" x14ac:dyDescent="0.25"/>
  <cols>
    <col min="1" max="2" width="20.140625" customWidth="1"/>
  </cols>
  <sheetData>
    <row r="1" spans="1:3" x14ac:dyDescent="0.25">
      <c r="A1" t="s">
        <v>48</v>
      </c>
      <c r="B1" t="s">
        <v>2048</v>
      </c>
      <c r="C1" t="s">
        <v>2124</v>
      </c>
    </row>
    <row r="2" spans="1:3" x14ac:dyDescent="0.25">
      <c r="A2" t="s">
        <v>48</v>
      </c>
      <c r="B2" t="s">
        <v>1593</v>
      </c>
      <c r="C2" t="s">
        <v>2131</v>
      </c>
    </row>
    <row r="3" spans="1:3" x14ac:dyDescent="0.25">
      <c r="A3" t="s">
        <v>48</v>
      </c>
      <c r="B3" t="s">
        <v>1966</v>
      </c>
      <c r="C3" t="s">
        <v>2127</v>
      </c>
    </row>
    <row r="4" spans="1:3" x14ac:dyDescent="0.25">
      <c r="A4" t="s">
        <v>48</v>
      </c>
      <c r="B4" t="s">
        <v>2022</v>
      </c>
      <c r="C4" t="s">
        <v>2136</v>
      </c>
    </row>
    <row r="5" spans="1:3" x14ac:dyDescent="0.25">
      <c r="A5" t="s">
        <v>48</v>
      </c>
      <c r="B5" t="s">
        <v>2145</v>
      </c>
      <c r="C5" t="s">
        <v>2117</v>
      </c>
    </row>
    <row r="6" spans="1:3" x14ac:dyDescent="0.25">
      <c r="A6" t="s">
        <v>48</v>
      </c>
      <c r="B6" t="s">
        <v>2133</v>
      </c>
      <c r="C6" t="s">
        <v>2134</v>
      </c>
    </row>
    <row r="7" spans="1:3" x14ac:dyDescent="0.25">
      <c r="A7" t="s">
        <v>48</v>
      </c>
      <c r="B7" t="s">
        <v>2122</v>
      </c>
      <c r="C7" t="s">
        <v>2123</v>
      </c>
    </row>
    <row r="8" spans="1:3" x14ac:dyDescent="0.25">
      <c r="A8" t="s">
        <v>48</v>
      </c>
      <c r="B8" t="s">
        <v>995</v>
      </c>
      <c r="C8" t="s">
        <v>2143</v>
      </c>
    </row>
    <row r="9" spans="1:3" x14ac:dyDescent="0.25">
      <c r="A9" t="s">
        <v>48</v>
      </c>
      <c r="B9" t="s">
        <v>2025</v>
      </c>
      <c r="C9" t="s">
        <v>2111</v>
      </c>
    </row>
    <row r="10" spans="1:3" x14ac:dyDescent="0.25">
      <c r="A10" t="s">
        <v>48</v>
      </c>
      <c r="B10" t="s">
        <v>2028</v>
      </c>
      <c r="C10" t="s">
        <v>2129</v>
      </c>
    </row>
    <row r="11" spans="1:3" x14ac:dyDescent="0.25">
      <c r="A11" t="s">
        <v>48</v>
      </c>
      <c r="B11" t="s">
        <v>2029</v>
      </c>
      <c r="C11" t="s">
        <v>2130</v>
      </c>
    </row>
    <row r="12" spans="1:3" x14ac:dyDescent="0.25">
      <c r="A12" t="s">
        <v>48</v>
      </c>
      <c r="B12" t="s">
        <v>2030</v>
      </c>
      <c r="C12" t="s">
        <v>2141</v>
      </c>
    </row>
    <row r="13" spans="1:3" x14ac:dyDescent="0.25">
      <c r="A13" t="s">
        <v>48</v>
      </c>
      <c r="B13" t="s">
        <v>1421</v>
      </c>
      <c r="C13" t="s">
        <v>2126</v>
      </c>
    </row>
    <row r="14" spans="1:3" x14ac:dyDescent="0.25">
      <c r="A14" t="s">
        <v>48</v>
      </c>
      <c r="B14" t="s">
        <v>1313</v>
      </c>
      <c r="C14" t="s">
        <v>2113</v>
      </c>
    </row>
    <row r="15" spans="1:3" x14ac:dyDescent="0.25">
      <c r="A15" t="s">
        <v>48</v>
      </c>
      <c r="B15" t="s">
        <v>2034</v>
      </c>
      <c r="C15" t="s">
        <v>2146</v>
      </c>
    </row>
    <row r="16" spans="1:3" x14ac:dyDescent="0.25">
      <c r="A16" t="s">
        <v>48</v>
      </c>
      <c r="B16" t="s">
        <v>2035</v>
      </c>
      <c r="C16" t="s">
        <v>2121</v>
      </c>
    </row>
    <row r="17" spans="1:3" x14ac:dyDescent="0.25">
      <c r="A17" t="s">
        <v>48</v>
      </c>
      <c r="B17" t="s">
        <v>1628</v>
      </c>
      <c r="C17" t="s">
        <v>2106</v>
      </c>
    </row>
    <row r="18" spans="1:3" x14ac:dyDescent="0.25">
      <c r="A18" t="s">
        <v>48</v>
      </c>
      <c r="B18" t="s">
        <v>997</v>
      </c>
      <c r="C18" t="s">
        <v>2138</v>
      </c>
    </row>
    <row r="19" spans="1:3" x14ac:dyDescent="0.25">
      <c r="A19" t="s">
        <v>48</v>
      </c>
      <c r="B19" t="s">
        <v>2040</v>
      </c>
      <c r="C19" t="s">
        <v>2120</v>
      </c>
    </row>
    <row r="20" spans="1:3" x14ac:dyDescent="0.25">
      <c r="A20" t="s">
        <v>48</v>
      </c>
      <c r="B20" t="s">
        <v>978</v>
      </c>
      <c r="C20" t="s">
        <v>2119</v>
      </c>
    </row>
    <row r="21" spans="1:3" x14ac:dyDescent="0.25">
      <c r="A21" t="s">
        <v>48</v>
      </c>
      <c r="B21" t="s">
        <v>2041</v>
      </c>
      <c r="C21" t="s">
        <v>2128</v>
      </c>
    </row>
    <row r="22" spans="1:3" x14ac:dyDescent="0.25">
      <c r="A22" t="s">
        <v>48</v>
      </c>
      <c r="B22" t="s">
        <v>2062</v>
      </c>
      <c r="C22" t="s">
        <v>2132</v>
      </c>
    </row>
    <row r="23" spans="1:3" x14ac:dyDescent="0.25">
      <c r="A23" t="s">
        <v>48</v>
      </c>
      <c r="B23" t="s">
        <v>2142</v>
      </c>
      <c r="C23" t="s">
        <v>2116</v>
      </c>
    </row>
    <row r="24" spans="1:3" x14ac:dyDescent="0.25">
      <c r="A24" t="s">
        <v>48</v>
      </c>
      <c r="B24" t="s">
        <v>1389</v>
      </c>
      <c r="C24" t="s">
        <v>2125</v>
      </c>
    </row>
    <row r="25" spans="1:3" x14ac:dyDescent="0.25">
      <c r="A25" t="s">
        <v>48</v>
      </c>
      <c r="B25" t="s">
        <v>2137</v>
      </c>
      <c r="C25" t="s">
        <v>2138</v>
      </c>
    </row>
    <row r="26" spans="1:3" x14ac:dyDescent="0.25">
      <c r="A26" t="s">
        <v>48</v>
      </c>
      <c r="B26" t="s">
        <v>1858</v>
      </c>
      <c r="C26" t="s">
        <v>2118</v>
      </c>
    </row>
    <row r="27" spans="1:3" x14ac:dyDescent="0.25">
      <c r="A27" t="s">
        <v>48</v>
      </c>
      <c r="B27" t="s">
        <v>2043</v>
      </c>
      <c r="C27" t="s">
        <v>2143</v>
      </c>
    </row>
    <row r="28" spans="1:3" x14ac:dyDescent="0.25">
      <c r="A28" t="s">
        <v>48</v>
      </c>
      <c r="B28" t="s">
        <v>1531</v>
      </c>
      <c r="C28" t="s">
        <v>2135</v>
      </c>
    </row>
    <row r="29" spans="1:3" x14ac:dyDescent="0.25">
      <c r="A29" t="s">
        <v>48</v>
      </c>
      <c r="B29" t="s">
        <v>2139</v>
      </c>
      <c r="C29" t="s">
        <v>2140</v>
      </c>
    </row>
    <row r="30" spans="1:3" x14ac:dyDescent="0.25">
      <c r="A30" t="s">
        <v>48</v>
      </c>
      <c r="B30" t="s">
        <v>1616</v>
      </c>
      <c r="C30" t="s">
        <v>2135</v>
      </c>
    </row>
    <row r="31" spans="1:3" x14ac:dyDescent="0.25">
      <c r="A31" t="s">
        <v>48</v>
      </c>
      <c r="B31" t="s">
        <v>2144</v>
      </c>
      <c r="C31" t="s">
        <v>2140</v>
      </c>
    </row>
    <row r="32" spans="1:3" x14ac:dyDescent="0.25">
      <c r="A32" t="s">
        <v>53</v>
      </c>
      <c r="B32" t="s">
        <v>1028</v>
      </c>
      <c r="C32" t="s">
        <v>2110</v>
      </c>
    </row>
    <row r="33" spans="1:3" x14ac:dyDescent="0.25">
      <c r="A33" t="s">
        <v>53</v>
      </c>
      <c r="B33" t="s">
        <v>1156</v>
      </c>
      <c r="C33" t="s">
        <v>2109</v>
      </c>
    </row>
    <row r="34" spans="1:3" x14ac:dyDescent="0.25">
      <c r="A34" t="s">
        <v>53</v>
      </c>
      <c r="B34" t="s">
        <v>1209</v>
      </c>
      <c r="C34" t="s">
        <v>2105</v>
      </c>
    </row>
    <row r="35" spans="1:3" x14ac:dyDescent="0.25">
      <c r="A35" t="s">
        <v>53</v>
      </c>
      <c r="B35" t="s">
        <v>1126</v>
      </c>
      <c r="C35" t="s">
        <v>2102</v>
      </c>
    </row>
    <row r="36" spans="1:3" x14ac:dyDescent="0.25">
      <c r="A36" t="s">
        <v>53</v>
      </c>
      <c r="B36" t="s">
        <v>1133</v>
      </c>
      <c r="C36" t="s">
        <v>2095</v>
      </c>
    </row>
    <row r="37" spans="1:3" x14ac:dyDescent="0.25">
      <c r="A37" t="s">
        <v>53</v>
      </c>
      <c r="B37" t="s">
        <v>1127</v>
      </c>
      <c r="C37" t="s">
        <v>2114</v>
      </c>
    </row>
    <row r="38" spans="1:3" x14ac:dyDescent="0.25">
      <c r="A38" t="s">
        <v>53</v>
      </c>
      <c r="B38" t="s">
        <v>1128</v>
      </c>
      <c r="C38" t="s">
        <v>2111</v>
      </c>
    </row>
    <row r="39" spans="1:3" x14ac:dyDescent="0.25">
      <c r="A39" t="s">
        <v>53</v>
      </c>
      <c r="B39" t="s">
        <v>1597</v>
      </c>
      <c r="C39" t="s">
        <v>2103</v>
      </c>
    </row>
    <row r="40" spans="1:3" x14ac:dyDescent="0.25">
      <c r="A40" t="s">
        <v>53</v>
      </c>
      <c r="B40" t="s">
        <v>1618</v>
      </c>
      <c r="C40" t="s">
        <v>2091</v>
      </c>
    </row>
    <row r="41" spans="1:3" x14ac:dyDescent="0.25">
      <c r="A41" t="s">
        <v>53</v>
      </c>
      <c r="B41" t="s">
        <v>1170</v>
      </c>
      <c r="C41" t="s">
        <v>2101</v>
      </c>
    </row>
    <row r="42" spans="1:3" x14ac:dyDescent="0.25">
      <c r="A42" t="s">
        <v>53</v>
      </c>
      <c r="B42" t="s">
        <v>2085</v>
      </c>
      <c r="C42" t="s">
        <v>2105</v>
      </c>
    </row>
    <row r="43" spans="1:3" x14ac:dyDescent="0.25">
      <c r="A43" t="s">
        <v>53</v>
      </c>
      <c r="B43" t="s">
        <v>1139</v>
      </c>
      <c r="C43" t="s">
        <v>2100</v>
      </c>
    </row>
    <row r="44" spans="1:3" x14ac:dyDescent="0.25">
      <c r="A44" t="s">
        <v>53</v>
      </c>
      <c r="B44" t="s">
        <v>2086</v>
      </c>
      <c r="C44" t="s">
        <v>2116</v>
      </c>
    </row>
    <row r="45" spans="1:3" x14ac:dyDescent="0.25">
      <c r="A45" t="s">
        <v>53</v>
      </c>
      <c r="B45" t="s">
        <v>1132</v>
      </c>
      <c r="C45" t="s">
        <v>2115</v>
      </c>
    </row>
    <row r="46" spans="1:3" x14ac:dyDescent="0.25">
      <c r="A46" t="s">
        <v>53</v>
      </c>
      <c r="B46" t="s">
        <v>2107</v>
      </c>
      <c r="C46" t="s">
        <v>2108</v>
      </c>
    </row>
    <row r="47" spans="1:3" x14ac:dyDescent="0.25">
      <c r="A47" t="s">
        <v>53</v>
      </c>
      <c r="B47" t="s">
        <v>1148</v>
      </c>
      <c r="C47" t="s">
        <v>2105</v>
      </c>
    </row>
    <row r="48" spans="1:3" x14ac:dyDescent="0.25">
      <c r="A48" t="s">
        <v>53</v>
      </c>
      <c r="B48" t="s">
        <v>1144</v>
      </c>
      <c r="C48" t="s">
        <v>2150</v>
      </c>
    </row>
    <row r="49" spans="1:3" x14ac:dyDescent="0.25">
      <c r="A49" t="s">
        <v>53</v>
      </c>
      <c r="B49" t="s">
        <v>1211</v>
      </c>
      <c r="C49" t="s">
        <v>2089</v>
      </c>
    </row>
    <row r="50" spans="1:3" x14ac:dyDescent="0.25">
      <c r="A50" t="s">
        <v>53</v>
      </c>
      <c r="B50" t="s">
        <v>1213</v>
      </c>
      <c r="C50" t="s">
        <v>2094</v>
      </c>
    </row>
    <row r="51" spans="1:3" x14ac:dyDescent="0.25">
      <c r="A51" t="s">
        <v>53</v>
      </c>
      <c r="B51" t="s">
        <v>1725</v>
      </c>
      <c r="C51" t="s">
        <v>2090</v>
      </c>
    </row>
    <row r="52" spans="1:3" x14ac:dyDescent="0.25">
      <c r="A52" t="s">
        <v>53</v>
      </c>
      <c r="B52" t="s">
        <v>1214</v>
      </c>
      <c r="C52" t="s">
        <v>2099</v>
      </c>
    </row>
    <row r="53" spans="1:3" x14ac:dyDescent="0.25">
      <c r="A53" t="s">
        <v>53</v>
      </c>
      <c r="B53" t="s">
        <v>1726</v>
      </c>
      <c r="C53" t="s">
        <v>2098</v>
      </c>
    </row>
    <row r="54" spans="1:3" x14ac:dyDescent="0.25">
      <c r="A54" t="s">
        <v>53</v>
      </c>
      <c r="B54" t="s">
        <v>1215</v>
      </c>
      <c r="C54" t="s">
        <v>2092</v>
      </c>
    </row>
    <row r="55" spans="1:3" x14ac:dyDescent="0.25">
      <c r="A55" t="s">
        <v>53</v>
      </c>
      <c r="B55" t="s">
        <v>2084</v>
      </c>
      <c r="C55" t="s">
        <v>2087</v>
      </c>
    </row>
    <row r="56" spans="1:3" x14ac:dyDescent="0.25">
      <c r="A56" t="s">
        <v>53</v>
      </c>
      <c r="B56" t="s">
        <v>1136</v>
      </c>
      <c r="C56" t="s">
        <v>2097</v>
      </c>
    </row>
    <row r="57" spans="1:3" x14ac:dyDescent="0.25">
      <c r="A57" t="s">
        <v>53</v>
      </c>
      <c r="B57" t="s">
        <v>1147</v>
      </c>
      <c r="C57" t="s">
        <v>2149</v>
      </c>
    </row>
    <row r="58" spans="1:3" x14ac:dyDescent="0.25">
      <c r="A58" t="s">
        <v>53</v>
      </c>
      <c r="B58" t="s">
        <v>1130</v>
      </c>
      <c r="C58" t="s">
        <v>2093</v>
      </c>
    </row>
    <row r="59" spans="1:3" x14ac:dyDescent="0.25">
      <c r="A59" t="s">
        <v>53</v>
      </c>
      <c r="B59" t="s">
        <v>1131</v>
      </c>
      <c r="C59" t="s">
        <v>2112</v>
      </c>
    </row>
    <row r="60" spans="1:3" x14ac:dyDescent="0.25">
      <c r="A60" t="s">
        <v>53</v>
      </c>
      <c r="B60" t="s">
        <v>1149</v>
      </c>
      <c r="C60" t="s">
        <v>2104</v>
      </c>
    </row>
    <row r="61" spans="1:3" x14ac:dyDescent="0.25">
      <c r="A61" t="s">
        <v>53</v>
      </c>
      <c r="B61" t="s">
        <v>996</v>
      </c>
      <c r="C61" t="s">
        <v>2117</v>
      </c>
    </row>
    <row r="62" spans="1:3" x14ac:dyDescent="0.25">
      <c r="A62" t="s">
        <v>53</v>
      </c>
      <c r="B62" t="s">
        <v>1277</v>
      </c>
      <c r="C62" t="s">
        <v>2096</v>
      </c>
    </row>
    <row r="63" spans="1:3" x14ac:dyDescent="0.25">
      <c r="A63" t="s">
        <v>53</v>
      </c>
      <c r="B63" t="s">
        <v>1216</v>
      </c>
      <c r="C63" t="s">
        <v>2106</v>
      </c>
    </row>
    <row r="64" spans="1:3" x14ac:dyDescent="0.25">
      <c r="A64" t="s">
        <v>53</v>
      </c>
      <c r="B64" t="s">
        <v>1145</v>
      </c>
      <c r="C64" t="s">
        <v>2113</v>
      </c>
    </row>
    <row r="65" spans="1:3" x14ac:dyDescent="0.25">
      <c r="A65" t="s">
        <v>53</v>
      </c>
      <c r="B65" t="s">
        <v>1217</v>
      </c>
      <c r="C65" t="s">
        <v>2088</v>
      </c>
    </row>
    <row r="66" spans="1:3" x14ac:dyDescent="0.25">
      <c r="A66" t="s">
        <v>50</v>
      </c>
      <c r="B66" t="s">
        <v>2284</v>
      </c>
      <c r="C66" t="s">
        <v>2140</v>
      </c>
    </row>
    <row r="67" spans="1:3" x14ac:dyDescent="0.25">
      <c r="A67" t="s">
        <v>50</v>
      </c>
      <c r="B67" t="s">
        <v>1831</v>
      </c>
      <c r="C67" t="s">
        <v>2163</v>
      </c>
    </row>
    <row r="68" spans="1:3" x14ac:dyDescent="0.25">
      <c r="A68" t="s">
        <v>50</v>
      </c>
      <c r="B68" t="s">
        <v>1010</v>
      </c>
      <c r="C68" t="s">
        <v>2165</v>
      </c>
    </row>
    <row r="69" spans="1:3" x14ac:dyDescent="0.25">
      <c r="A69" t="s">
        <v>50</v>
      </c>
      <c r="B69" t="s">
        <v>2285</v>
      </c>
      <c r="C69" t="s">
        <v>2166</v>
      </c>
    </row>
    <row r="70" spans="1:3" x14ac:dyDescent="0.25">
      <c r="A70" t="s">
        <v>50</v>
      </c>
      <c r="B70" t="s">
        <v>1919</v>
      </c>
      <c r="C70" t="s">
        <v>2112</v>
      </c>
    </row>
    <row r="71" spans="1:3" x14ac:dyDescent="0.25">
      <c r="A71" t="s">
        <v>50</v>
      </c>
      <c r="B71" t="s">
        <v>1659</v>
      </c>
      <c r="C71" t="s">
        <v>2159</v>
      </c>
    </row>
    <row r="72" spans="1:3" x14ac:dyDescent="0.25">
      <c r="A72" t="s">
        <v>50</v>
      </c>
      <c r="B72" t="s">
        <v>1259</v>
      </c>
      <c r="C72" t="s">
        <v>2167</v>
      </c>
    </row>
    <row r="73" spans="1:3" x14ac:dyDescent="0.25">
      <c r="A73" t="s">
        <v>50</v>
      </c>
      <c r="B73" t="s">
        <v>1921</v>
      </c>
      <c r="C73" t="s">
        <v>2167</v>
      </c>
    </row>
    <row r="74" spans="1:3" x14ac:dyDescent="0.25">
      <c r="A74" t="s">
        <v>50</v>
      </c>
      <c r="B74" t="s">
        <v>1486</v>
      </c>
      <c r="C74" t="s">
        <v>2141</v>
      </c>
    </row>
    <row r="75" spans="1:3" x14ac:dyDescent="0.25">
      <c r="A75" t="s">
        <v>50</v>
      </c>
      <c r="B75" t="s">
        <v>2027</v>
      </c>
      <c r="C75" t="s">
        <v>2129</v>
      </c>
    </row>
    <row r="76" spans="1:3" x14ac:dyDescent="0.25">
      <c r="A76" t="s">
        <v>50</v>
      </c>
      <c r="B76" t="s">
        <v>1522</v>
      </c>
      <c r="C76" t="s">
        <v>2199</v>
      </c>
    </row>
    <row r="77" spans="1:3" x14ac:dyDescent="0.25">
      <c r="A77" t="s">
        <v>50</v>
      </c>
      <c r="B77" t="s">
        <v>2286</v>
      </c>
      <c r="C77" t="s">
        <v>2161</v>
      </c>
    </row>
    <row r="78" spans="1:3" x14ac:dyDescent="0.25">
      <c r="A78" t="s">
        <v>50</v>
      </c>
      <c r="B78" t="s">
        <v>1922</v>
      </c>
      <c r="C78" t="s">
        <v>2110</v>
      </c>
    </row>
    <row r="79" spans="1:3" x14ac:dyDescent="0.25">
      <c r="A79" t="s">
        <v>50</v>
      </c>
      <c r="B79" t="s">
        <v>2287</v>
      </c>
      <c r="C79" t="s">
        <v>2169</v>
      </c>
    </row>
    <row r="80" spans="1:3" x14ac:dyDescent="0.25">
      <c r="A80" t="s">
        <v>50</v>
      </c>
      <c r="B80" t="s">
        <v>1253</v>
      </c>
      <c r="C80" t="s">
        <v>2151</v>
      </c>
    </row>
    <row r="81" spans="1:3" x14ac:dyDescent="0.25">
      <c r="A81" t="s">
        <v>50</v>
      </c>
      <c r="B81" t="s">
        <v>1146</v>
      </c>
      <c r="C81" t="s">
        <v>2143</v>
      </c>
    </row>
    <row r="82" spans="1:3" x14ac:dyDescent="0.25">
      <c r="A82" t="s">
        <v>50</v>
      </c>
      <c r="B82" t="s">
        <v>2288</v>
      </c>
      <c r="C82" t="s">
        <v>2156</v>
      </c>
    </row>
    <row r="83" spans="1:3" x14ac:dyDescent="0.25">
      <c r="A83" t="s">
        <v>50</v>
      </c>
      <c r="B83" t="s">
        <v>2289</v>
      </c>
      <c r="C83" t="s">
        <v>2157</v>
      </c>
    </row>
    <row r="84" spans="1:3" x14ac:dyDescent="0.25">
      <c r="A84" t="s">
        <v>50</v>
      </c>
      <c r="B84" t="s">
        <v>1008</v>
      </c>
      <c r="C84" t="s">
        <v>2111</v>
      </c>
    </row>
    <row r="85" spans="1:3" x14ac:dyDescent="0.25">
      <c r="A85" t="s">
        <v>50</v>
      </c>
      <c r="B85" t="s">
        <v>1925</v>
      </c>
      <c r="C85" t="s">
        <v>2167</v>
      </c>
    </row>
    <row r="86" spans="1:3" x14ac:dyDescent="0.25">
      <c r="A86" t="s">
        <v>50</v>
      </c>
      <c r="B86" t="s">
        <v>1926</v>
      </c>
      <c r="C86" t="s">
        <v>2152</v>
      </c>
    </row>
    <row r="87" spans="1:3" x14ac:dyDescent="0.25">
      <c r="A87" t="s">
        <v>50</v>
      </c>
      <c r="B87" t="s">
        <v>1927</v>
      </c>
      <c r="C87" t="s">
        <v>2114</v>
      </c>
    </row>
    <row r="88" spans="1:3" x14ac:dyDescent="0.25">
      <c r="A88" t="s">
        <v>50</v>
      </c>
      <c r="B88" t="s">
        <v>1929</v>
      </c>
      <c r="C88" t="s">
        <v>2164</v>
      </c>
    </row>
    <row r="89" spans="1:3" x14ac:dyDescent="0.25">
      <c r="A89" t="s">
        <v>50</v>
      </c>
      <c r="B89" t="s">
        <v>2290</v>
      </c>
      <c r="C89" t="s">
        <v>2162</v>
      </c>
    </row>
    <row r="90" spans="1:3" x14ac:dyDescent="0.25">
      <c r="A90" t="s">
        <v>50</v>
      </c>
      <c r="B90" t="s">
        <v>1930</v>
      </c>
      <c r="C90" t="s">
        <v>2168</v>
      </c>
    </row>
    <row r="91" spans="1:3" x14ac:dyDescent="0.25">
      <c r="A91" t="s">
        <v>50</v>
      </c>
      <c r="B91" t="s">
        <v>1276</v>
      </c>
      <c r="C91" t="s">
        <v>2158</v>
      </c>
    </row>
    <row r="92" spans="1:3" x14ac:dyDescent="0.25">
      <c r="A92" t="s">
        <v>50</v>
      </c>
      <c r="B92" t="s">
        <v>1933</v>
      </c>
      <c r="C92" t="s">
        <v>2114</v>
      </c>
    </row>
    <row r="93" spans="1:3" x14ac:dyDescent="0.25">
      <c r="A93" t="s">
        <v>50</v>
      </c>
      <c r="B93" t="s">
        <v>1934</v>
      </c>
      <c r="C93" t="s">
        <v>2166</v>
      </c>
    </row>
    <row r="94" spans="1:3" x14ac:dyDescent="0.25">
      <c r="A94" t="s">
        <v>50</v>
      </c>
      <c r="B94" t="s">
        <v>1935</v>
      </c>
      <c r="C94" t="s">
        <v>2160</v>
      </c>
    </row>
    <row r="95" spans="1:3" x14ac:dyDescent="0.25">
      <c r="A95" t="s">
        <v>50</v>
      </c>
      <c r="B95" t="s">
        <v>1938</v>
      </c>
      <c r="C95" t="s">
        <v>2155</v>
      </c>
    </row>
    <row r="96" spans="1:3" x14ac:dyDescent="0.25">
      <c r="A96" t="s">
        <v>50</v>
      </c>
      <c r="B96" t="s">
        <v>1939</v>
      </c>
      <c r="C96" t="s">
        <v>2153</v>
      </c>
    </row>
    <row r="97" spans="1:3" x14ac:dyDescent="0.25">
      <c r="A97" t="s">
        <v>50</v>
      </c>
      <c r="B97" t="s">
        <v>1940</v>
      </c>
      <c r="C97" t="s">
        <v>2154</v>
      </c>
    </row>
    <row r="98" spans="1:3" x14ac:dyDescent="0.25">
      <c r="A98" t="s">
        <v>2147</v>
      </c>
      <c r="B98" t="s">
        <v>1254</v>
      </c>
      <c r="C98" t="s">
        <v>2185</v>
      </c>
    </row>
    <row r="99" spans="1:3" x14ac:dyDescent="0.25">
      <c r="A99" t="s">
        <v>2147</v>
      </c>
      <c r="B99" t="s">
        <v>1255</v>
      </c>
      <c r="C99" t="s">
        <v>2276</v>
      </c>
    </row>
    <row r="100" spans="1:3" x14ac:dyDescent="0.25">
      <c r="A100" t="s">
        <v>2147</v>
      </c>
      <c r="B100" t="s">
        <v>1256</v>
      </c>
      <c r="C100" t="s">
        <v>2174</v>
      </c>
    </row>
    <row r="101" spans="1:3" x14ac:dyDescent="0.25">
      <c r="A101" t="s">
        <v>2147</v>
      </c>
      <c r="B101" t="s">
        <v>1257</v>
      </c>
      <c r="C101" t="s">
        <v>2105</v>
      </c>
    </row>
    <row r="102" spans="1:3" x14ac:dyDescent="0.25">
      <c r="A102" t="s">
        <v>2147</v>
      </c>
      <c r="B102" t="s">
        <v>1261</v>
      </c>
      <c r="C102" t="s">
        <v>2173</v>
      </c>
    </row>
    <row r="103" spans="1:3" x14ac:dyDescent="0.25">
      <c r="A103" t="s">
        <v>2147</v>
      </c>
      <c r="B103" t="s">
        <v>2291</v>
      </c>
      <c r="C103" t="s">
        <v>2277</v>
      </c>
    </row>
    <row r="104" spans="1:3" x14ac:dyDescent="0.25">
      <c r="A104" t="s">
        <v>2147</v>
      </c>
      <c r="B104" t="s">
        <v>1263</v>
      </c>
      <c r="C104" t="s">
        <v>2177</v>
      </c>
    </row>
    <row r="105" spans="1:3" x14ac:dyDescent="0.25">
      <c r="A105" t="s">
        <v>2147</v>
      </c>
      <c r="B105" t="s">
        <v>2292</v>
      </c>
      <c r="C105" t="s">
        <v>2182</v>
      </c>
    </row>
    <row r="106" spans="1:3" x14ac:dyDescent="0.25">
      <c r="A106" t="s">
        <v>2147</v>
      </c>
      <c r="B106" t="s">
        <v>1264</v>
      </c>
      <c r="C106" t="s">
        <v>2172</v>
      </c>
    </row>
    <row r="107" spans="1:3" x14ac:dyDescent="0.25">
      <c r="A107" t="s">
        <v>2147</v>
      </c>
      <c r="B107" t="s">
        <v>2293</v>
      </c>
      <c r="C107" t="s">
        <v>2170</v>
      </c>
    </row>
    <row r="108" spans="1:3" x14ac:dyDescent="0.25">
      <c r="A108" t="s">
        <v>2147</v>
      </c>
      <c r="B108" t="s">
        <v>1265</v>
      </c>
      <c r="C108" t="s">
        <v>2117</v>
      </c>
    </row>
    <row r="109" spans="1:3" x14ac:dyDescent="0.25">
      <c r="A109" t="s">
        <v>2147</v>
      </c>
      <c r="B109" t="s">
        <v>1082</v>
      </c>
      <c r="C109" t="s">
        <v>2184</v>
      </c>
    </row>
    <row r="110" spans="1:3" x14ac:dyDescent="0.25">
      <c r="A110" t="s">
        <v>2147</v>
      </c>
      <c r="B110" t="s">
        <v>1266</v>
      </c>
      <c r="C110" t="s">
        <v>2176</v>
      </c>
    </row>
    <row r="111" spans="1:3" x14ac:dyDescent="0.25">
      <c r="A111" t="s">
        <v>2147</v>
      </c>
      <c r="B111" t="s">
        <v>1267</v>
      </c>
      <c r="C111" t="s">
        <v>2171</v>
      </c>
    </row>
    <row r="112" spans="1:3" x14ac:dyDescent="0.25">
      <c r="A112" t="s">
        <v>2147</v>
      </c>
      <c r="B112" t="s">
        <v>1269</v>
      </c>
      <c r="C112" t="s">
        <v>2143</v>
      </c>
    </row>
    <row r="113" spans="1:3" x14ac:dyDescent="0.25">
      <c r="A113" t="s">
        <v>2147</v>
      </c>
      <c r="B113" t="s">
        <v>1738</v>
      </c>
      <c r="C113" t="s">
        <v>2186</v>
      </c>
    </row>
    <row r="114" spans="1:3" x14ac:dyDescent="0.25">
      <c r="A114" t="s">
        <v>2147</v>
      </c>
      <c r="B114" t="s">
        <v>1270</v>
      </c>
      <c r="C114" t="s">
        <v>2117</v>
      </c>
    </row>
    <row r="115" spans="1:3" x14ac:dyDescent="0.25">
      <c r="A115" t="s">
        <v>2147</v>
      </c>
      <c r="B115" t="s">
        <v>1271</v>
      </c>
      <c r="C115" t="s">
        <v>2179</v>
      </c>
    </row>
    <row r="116" spans="1:3" x14ac:dyDescent="0.25">
      <c r="A116" t="s">
        <v>2147</v>
      </c>
      <c r="B116" t="s">
        <v>1272</v>
      </c>
      <c r="C116" t="s">
        <v>2185</v>
      </c>
    </row>
    <row r="117" spans="1:3" x14ac:dyDescent="0.25">
      <c r="A117" t="s">
        <v>2147</v>
      </c>
      <c r="B117" t="s">
        <v>984</v>
      </c>
      <c r="C117" t="s">
        <v>2178</v>
      </c>
    </row>
    <row r="118" spans="1:3" x14ac:dyDescent="0.25">
      <c r="A118" t="s">
        <v>2147</v>
      </c>
      <c r="B118" t="s">
        <v>1386</v>
      </c>
      <c r="C118" t="s">
        <v>2140</v>
      </c>
    </row>
    <row r="119" spans="1:3" x14ac:dyDescent="0.25">
      <c r="A119" t="s">
        <v>2147</v>
      </c>
      <c r="B119" t="s">
        <v>2294</v>
      </c>
      <c r="C119" t="s">
        <v>2181</v>
      </c>
    </row>
    <row r="120" spans="1:3" x14ac:dyDescent="0.25">
      <c r="A120" t="s">
        <v>2147</v>
      </c>
      <c r="B120" t="s">
        <v>1931</v>
      </c>
      <c r="C120" t="s">
        <v>2180</v>
      </c>
    </row>
    <row r="121" spans="1:3" x14ac:dyDescent="0.25">
      <c r="A121" t="s">
        <v>2147</v>
      </c>
      <c r="B121" t="s">
        <v>2295</v>
      </c>
      <c r="C121" t="s">
        <v>2164</v>
      </c>
    </row>
    <row r="122" spans="1:3" x14ac:dyDescent="0.25">
      <c r="A122" t="s">
        <v>2147</v>
      </c>
      <c r="B122" t="s">
        <v>1278</v>
      </c>
      <c r="C122" t="s">
        <v>2135</v>
      </c>
    </row>
    <row r="123" spans="1:3" x14ac:dyDescent="0.25">
      <c r="A123" t="s">
        <v>2147</v>
      </c>
      <c r="B123" t="s">
        <v>1279</v>
      </c>
      <c r="C123" t="s">
        <v>2131</v>
      </c>
    </row>
    <row r="124" spans="1:3" x14ac:dyDescent="0.25">
      <c r="A124" t="s">
        <v>2147</v>
      </c>
      <c r="B124" t="s">
        <v>1937</v>
      </c>
      <c r="C124" t="s">
        <v>2141</v>
      </c>
    </row>
    <row r="125" spans="1:3" x14ac:dyDescent="0.25">
      <c r="A125" t="s">
        <v>2147</v>
      </c>
      <c r="B125" t="s">
        <v>1505</v>
      </c>
      <c r="C125" t="s">
        <v>2175</v>
      </c>
    </row>
    <row r="126" spans="1:3" x14ac:dyDescent="0.25">
      <c r="A126" t="s">
        <v>2147</v>
      </c>
      <c r="B126" t="s">
        <v>2296</v>
      </c>
      <c r="C126" t="s">
        <v>2183</v>
      </c>
    </row>
    <row r="127" spans="1:3" x14ac:dyDescent="0.25">
      <c r="A127" t="s">
        <v>2147</v>
      </c>
      <c r="B127" t="s">
        <v>1281</v>
      </c>
      <c r="C127" t="s">
        <v>2111</v>
      </c>
    </row>
    <row r="128" spans="1:3" x14ac:dyDescent="0.25">
      <c r="A128" t="s">
        <v>2147</v>
      </c>
      <c r="B128" t="s">
        <v>1282</v>
      </c>
      <c r="C128" t="s">
        <v>2117</v>
      </c>
    </row>
    <row r="129" spans="1:3" x14ac:dyDescent="0.25">
      <c r="A129" t="s">
        <v>54</v>
      </c>
      <c r="B129" t="s">
        <v>1364</v>
      </c>
      <c r="C129" t="s">
        <v>2194</v>
      </c>
    </row>
    <row r="130" spans="1:3" x14ac:dyDescent="0.25">
      <c r="A130" t="s">
        <v>54</v>
      </c>
      <c r="B130" t="s">
        <v>1365</v>
      </c>
      <c r="C130" t="s">
        <v>2105</v>
      </c>
    </row>
    <row r="131" spans="1:3" x14ac:dyDescent="0.25">
      <c r="A131" t="s">
        <v>54</v>
      </c>
      <c r="B131" t="s">
        <v>2297</v>
      </c>
      <c r="C131" t="s">
        <v>2111</v>
      </c>
    </row>
    <row r="132" spans="1:3" x14ac:dyDescent="0.25">
      <c r="A132" t="s">
        <v>54</v>
      </c>
      <c r="B132" t="s">
        <v>1366</v>
      </c>
      <c r="C132" t="s">
        <v>2106</v>
      </c>
    </row>
    <row r="133" spans="1:3" x14ac:dyDescent="0.25">
      <c r="A133" t="s">
        <v>54</v>
      </c>
      <c r="B133" t="s">
        <v>2024</v>
      </c>
      <c r="C133" t="s">
        <v>2141</v>
      </c>
    </row>
    <row r="134" spans="1:3" x14ac:dyDescent="0.25">
      <c r="A134" t="s">
        <v>54</v>
      </c>
      <c r="B134" t="s">
        <v>1367</v>
      </c>
      <c r="C134" t="s">
        <v>2191</v>
      </c>
    </row>
    <row r="135" spans="1:3" x14ac:dyDescent="0.25">
      <c r="A135" t="s">
        <v>54</v>
      </c>
      <c r="B135" t="s">
        <v>1369</v>
      </c>
      <c r="C135" t="s">
        <v>2189</v>
      </c>
    </row>
    <row r="136" spans="1:3" x14ac:dyDescent="0.25">
      <c r="A136" t="s">
        <v>54</v>
      </c>
      <c r="B136" t="s">
        <v>1370</v>
      </c>
      <c r="C136" t="s">
        <v>2167</v>
      </c>
    </row>
    <row r="137" spans="1:3" x14ac:dyDescent="0.25">
      <c r="A137" t="s">
        <v>54</v>
      </c>
      <c r="B137" t="s">
        <v>1371</v>
      </c>
      <c r="C137" t="s">
        <v>2278</v>
      </c>
    </row>
    <row r="138" spans="1:3" x14ac:dyDescent="0.25">
      <c r="A138" t="s">
        <v>54</v>
      </c>
      <c r="B138" t="s">
        <v>2298</v>
      </c>
      <c r="C138" t="s">
        <v>2113</v>
      </c>
    </row>
    <row r="139" spans="1:3" x14ac:dyDescent="0.25">
      <c r="A139" t="s">
        <v>54</v>
      </c>
      <c r="B139" t="s">
        <v>1293</v>
      </c>
      <c r="C139" t="s">
        <v>2109</v>
      </c>
    </row>
    <row r="140" spans="1:3" x14ac:dyDescent="0.25">
      <c r="A140" t="s">
        <v>54</v>
      </c>
      <c r="B140" t="s">
        <v>1302</v>
      </c>
      <c r="C140" t="s">
        <v>2111</v>
      </c>
    </row>
    <row r="141" spans="1:3" x14ac:dyDescent="0.25">
      <c r="A141" t="s">
        <v>54</v>
      </c>
      <c r="B141" t="s">
        <v>1375</v>
      </c>
      <c r="C141" t="s">
        <v>2185</v>
      </c>
    </row>
    <row r="142" spans="1:3" x14ac:dyDescent="0.25">
      <c r="A142" t="s">
        <v>54</v>
      </c>
      <c r="B142" t="s">
        <v>1376</v>
      </c>
      <c r="C142" t="s">
        <v>2135</v>
      </c>
    </row>
    <row r="143" spans="1:3" x14ac:dyDescent="0.25">
      <c r="A143" t="s">
        <v>54</v>
      </c>
      <c r="B143" t="s">
        <v>1363</v>
      </c>
      <c r="C143" t="s">
        <v>2187</v>
      </c>
    </row>
    <row r="144" spans="1:3" x14ac:dyDescent="0.25">
      <c r="A144" t="s">
        <v>54</v>
      </c>
      <c r="B144" t="s">
        <v>2031</v>
      </c>
      <c r="C144" t="s">
        <v>2132</v>
      </c>
    </row>
    <row r="145" spans="1:3" x14ac:dyDescent="0.25">
      <c r="A145" t="s">
        <v>54</v>
      </c>
      <c r="B145" t="s">
        <v>1378</v>
      </c>
      <c r="C145" t="s">
        <v>2196</v>
      </c>
    </row>
    <row r="146" spans="1:3" x14ac:dyDescent="0.25">
      <c r="A146" t="s">
        <v>54</v>
      </c>
      <c r="B146" t="s">
        <v>2032</v>
      </c>
      <c r="C146" t="s">
        <v>2198</v>
      </c>
    </row>
    <row r="147" spans="1:3" x14ac:dyDescent="0.25">
      <c r="A147" t="s">
        <v>54</v>
      </c>
      <c r="B147" t="s">
        <v>1379</v>
      </c>
      <c r="C147" t="s">
        <v>2197</v>
      </c>
    </row>
    <row r="148" spans="1:3" x14ac:dyDescent="0.25">
      <c r="A148" t="s">
        <v>54</v>
      </c>
      <c r="B148" t="s">
        <v>1813</v>
      </c>
      <c r="C148" t="s">
        <v>2190</v>
      </c>
    </row>
    <row r="149" spans="1:3" x14ac:dyDescent="0.25">
      <c r="A149" t="s">
        <v>54</v>
      </c>
      <c r="B149" t="s">
        <v>1380</v>
      </c>
      <c r="C149" t="s">
        <v>2117</v>
      </c>
    </row>
    <row r="150" spans="1:3" x14ac:dyDescent="0.25">
      <c r="A150" t="s">
        <v>54</v>
      </c>
      <c r="B150" t="s">
        <v>1381</v>
      </c>
      <c r="C150" t="s">
        <v>2192</v>
      </c>
    </row>
    <row r="151" spans="1:3" x14ac:dyDescent="0.25">
      <c r="A151" t="s">
        <v>54</v>
      </c>
      <c r="B151" t="s">
        <v>1382</v>
      </c>
      <c r="C151" t="s">
        <v>2199</v>
      </c>
    </row>
    <row r="152" spans="1:3" x14ac:dyDescent="0.25">
      <c r="A152" t="s">
        <v>54</v>
      </c>
      <c r="B152" t="s">
        <v>1383</v>
      </c>
      <c r="C152" t="s">
        <v>2186</v>
      </c>
    </row>
    <row r="153" spans="1:3" x14ac:dyDescent="0.25">
      <c r="A153" t="s">
        <v>54</v>
      </c>
      <c r="B153" t="s">
        <v>1384</v>
      </c>
      <c r="C153" t="s">
        <v>2138</v>
      </c>
    </row>
    <row r="154" spans="1:3" x14ac:dyDescent="0.25">
      <c r="A154" t="s">
        <v>54</v>
      </c>
      <c r="B154" t="s">
        <v>2299</v>
      </c>
      <c r="C154" t="s">
        <v>2195</v>
      </c>
    </row>
    <row r="155" spans="1:3" x14ac:dyDescent="0.25">
      <c r="A155" t="s">
        <v>54</v>
      </c>
      <c r="B155" t="s">
        <v>1387</v>
      </c>
      <c r="C155" t="s">
        <v>2193</v>
      </c>
    </row>
    <row r="156" spans="1:3" x14ac:dyDescent="0.25">
      <c r="A156" t="s">
        <v>54</v>
      </c>
      <c r="B156" t="s">
        <v>1388</v>
      </c>
      <c r="C156" t="s">
        <v>2112</v>
      </c>
    </row>
    <row r="157" spans="1:3" x14ac:dyDescent="0.25">
      <c r="A157" t="s">
        <v>54</v>
      </c>
      <c r="B157" t="s">
        <v>2042</v>
      </c>
      <c r="C157" t="s">
        <v>2135</v>
      </c>
    </row>
    <row r="158" spans="1:3" x14ac:dyDescent="0.25">
      <c r="A158" t="s">
        <v>54</v>
      </c>
      <c r="B158" t="s">
        <v>2053</v>
      </c>
      <c r="C158" t="s">
        <v>2141</v>
      </c>
    </row>
    <row r="159" spans="1:3" x14ac:dyDescent="0.25">
      <c r="A159" t="s">
        <v>54</v>
      </c>
      <c r="B159" t="s">
        <v>1390</v>
      </c>
      <c r="C159" t="s">
        <v>2188</v>
      </c>
    </row>
    <row r="160" spans="1:3" x14ac:dyDescent="0.25">
      <c r="A160" t="s">
        <v>54</v>
      </c>
      <c r="B160" t="s">
        <v>1392</v>
      </c>
      <c r="C160" t="s">
        <v>2136</v>
      </c>
    </row>
    <row r="161" spans="1:3" x14ac:dyDescent="0.25">
      <c r="A161" t="s">
        <v>16</v>
      </c>
      <c r="B161" t="s">
        <v>993</v>
      </c>
      <c r="C161" t="s">
        <v>2111</v>
      </c>
    </row>
    <row r="162" spans="1:3" x14ac:dyDescent="0.25">
      <c r="A162" t="s">
        <v>16</v>
      </c>
      <c r="B162" t="s">
        <v>1199</v>
      </c>
      <c r="C162" t="s">
        <v>2143</v>
      </c>
    </row>
    <row r="163" spans="1:3" x14ac:dyDescent="0.25">
      <c r="A163" t="s">
        <v>16</v>
      </c>
      <c r="B163" t="s">
        <v>2300</v>
      </c>
      <c r="C163" t="s">
        <v>2165</v>
      </c>
    </row>
    <row r="164" spans="1:3" x14ac:dyDescent="0.25">
      <c r="A164" t="s">
        <v>16</v>
      </c>
      <c r="B164" t="s">
        <v>990</v>
      </c>
      <c r="C164" t="s">
        <v>2201</v>
      </c>
    </row>
    <row r="165" spans="1:3" x14ac:dyDescent="0.25">
      <c r="A165" t="s">
        <v>16</v>
      </c>
      <c r="B165" t="s">
        <v>992</v>
      </c>
      <c r="C165" t="s">
        <v>2212</v>
      </c>
    </row>
    <row r="166" spans="1:3" x14ac:dyDescent="0.25">
      <c r="A166" t="s">
        <v>16</v>
      </c>
      <c r="B166" t="s">
        <v>999</v>
      </c>
      <c r="C166" t="s">
        <v>2143</v>
      </c>
    </row>
    <row r="167" spans="1:3" x14ac:dyDescent="0.25">
      <c r="A167" t="s">
        <v>16</v>
      </c>
      <c r="B167" t="s">
        <v>2301</v>
      </c>
      <c r="C167" t="s">
        <v>2202</v>
      </c>
    </row>
    <row r="168" spans="1:3" x14ac:dyDescent="0.25">
      <c r="A168" t="s">
        <v>16</v>
      </c>
      <c r="B168" t="s">
        <v>1262</v>
      </c>
      <c r="C168" t="s">
        <v>2136</v>
      </c>
    </row>
    <row r="169" spans="1:3" x14ac:dyDescent="0.25">
      <c r="A169" t="s">
        <v>16</v>
      </c>
      <c r="B169" t="s">
        <v>2302</v>
      </c>
      <c r="C169" t="s">
        <v>2199</v>
      </c>
    </row>
    <row r="170" spans="1:3" x14ac:dyDescent="0.25">
      <c r="A170" t="s">
        <v>16</v>
      </c>
      <c r="B170" t="s">
        <v>977</v>
      </c>
      <c r="C170" t="s">
        <v>2209</v>
      </c>
    </row>
    <row r="171" spans="1:3" x14ac:dyDescent="0.25">
      <c r="A171" t="s">
        <v>16</v>
      </c>
      <c r="B171" t="s">
        <v>981</v>
      </c>
      <c r="C171" t="s">
        <v>2279</v>
      </c>
    </row>
    <row r="172" spans="1:3" x14ac:dyDescent="0.25">
      <c r="A172" t="s">
        <v>16</v>
      </c>
      <c r="B172" t="s">
        <v>994</v>
      </c>
      <c r="C172" t="s">
        <v>2167</v>
      </c>
    </row>
    <row r="173" spans="1:3" x14ac:dyDescent="0.25">
      <c r="A173" t="s">
        <v>16</v>
      </c>
      <c r="B173" t="s">
        <v>2303</v>
      </c>
      <c r="C173" t="s">
        <v>2135</v>
      </c>
    </row>
    <row r="174" spans="1:3" x14ac:dyDescent="0.25">
      <c r="A174" t="s">
        <v>16</v>
      </c>
      <c r="B174" t="s">
        <v>991</v>
      </c>
      <c r="C174" t="s">
        <v>2113</v>
      </c>
    </row>
    <row r="175" spans="1:3" x14ac:dyDescent="0.25">
      <c r="A175" t="s">
        <v>16</v>
      </c>
      <c r="B175" t="s">
        <v>1083</v>
      </c>
      <c r="C175" t="s">
        <v>2114</v>
      </c>
    </row>
    <row r="176" spans="1:3" x14ac:dyDescent="0.25">
      <c r="A176" t="s">
        <v>16</v>
      </c>
      <c r="B176" t="s">
        <v>975</v>
      </c>
      <c r="C176" t="s">
        <v>2204</v>
      </c>
    </row>
    <row r="177" spans="1:3" x14ac:dyDescent="0.25">
      <c r="A177" t="s">
        <v>16</v>
      </c>
      <c r="B177" t="s">
        <v>2304</v>
      </c>
      <c r="C177" t="s">
        <v>2207</v>
      </c>
    </row>
    <row r="178" spans="1:3" x14ac:dyDescent="0.25">
      <c r="A178" t="s">
        <v>16</v>
      </c>
      <c r="B178" t="s">
        <v>2305</v>
      </c>
      <c r="C178" t="s">
        <v>2108</v>
      </c>
    </row>
    <row r="179" spans="1:3" x14ac:dyDescent="0.25">
      <c r="A179" t="s">
        <v>16</v>
      </c>
      <c r="B179" t="s">
        <v>1613</v>
      </c>
      <c r="C179" t="s">
        <v>2210</v>
      </c>
    </row>
    <row r="180" spans="1:3" x14ac:dyDescent="0.25">
      <c r="A180" t="s">
        <v>16</v>
      </c>
      <c r="B180" t="s">
        <v>2306</v>
      </c>
      <c r="C180" t="s">
        <v>2211</v>
      </c>
    </row>
    <row r="181" spans="1:3" x14ac:dyDescent="0.25">
      <c r="A181" t="s">
        <v>16</v>
      </c>
      <c r="B181" t="s">
        <v>1158</v>
      </c>
      <c r="C181" t="s">
        <v>2174</v>
      </c>
    </row>
    <row r="182" spans="1:3" x14ac:dyDescent="0.25">
      <c r="A182" t="s">
        <v>16</v>
      </c>
      <c r="B182" t="s">
        <v>1085</v>
      </c>
      <c r="C182" t="s">
        <v>2117</v>
      </c>
    </row>
    <row r="183" spans="1:3" x14ac:dyDescent="0.25">
      <c r="A183" t="s">
        <v>16</v>
      </c>
      <c r="B183" t="s">
        <v>2307</v>
      </c>
      <c r="C183" t="s">
        <v>2113</v>
      </c>
    </row>
    <row r="184" spans="1:3" x14ac:dyDescent="0.25">
      <c r="A184" t="s">
        <v>16</v>
      </c>
      <c r="B184" t="s">
        <v>1087</v>
      </c>
      <c r="C184" t="s">
        <v>2208</v>
      </c>
    </row>
    <row r="185" spans="1:3" x14ac:dyDescent="0.25">
      <c r="A185" t="s">
        <v>16</v>
      </c>
      <c r="B185" t="s">
        <v>2308</v>
      </c>
      <c r="C185" t="s">
        <v>2143</v>
      </c>
    </row>
    <row r="186" spans="1:3" x14ac:dyDescent="0.25">
      <c r="A186" t="s">
        <v>16</v>
      </c>
      <c r="B186" t="s">
        <v>1280</v>
      </c>
      <c r="C186" t="s">
        <v>2165</v>
      </c>
    </row>
    <row r="187" spans="1:3" x14ac:dyDescent="0.25">
      <c r="A187" t="s">
        <v>16</v>
      </c>
      <c r="B187" t="s">
        <v>976</v>
      </c>
      <c r="C187" t="s">
        <v>2203</v>
      </c>
    </row>
    <row r="188" spans="1:3" x14ac:dyDescent="0.25">
      <c r="A188" t="s">
        <v>16</v>
      </c>
      <c r="B188" t="s">
        <v>2309</v>
      </c>
      <c r="C188" t="s">
        <v>2206</v>
      </c>
    </row>
    <row r="189" spans="1:3" x14ac:dyDescent="0.25">
      <c r="A189" t="s">
        <v>16</v>
      </c>
      <c r="B189" t="s">
        <v>2310</v>
      </c>
      <c r="C189" t="s">
        <v>2205</v>
      </c>
    </row>
    <row r="190" spans="1:3" x14ac:dyDescent="0.25">
      <c r="A190" t="s">
        <v>16</v>
      </c>
      <c r="B190" t="s">
        <v>1754</v>
      </c>
      <c r="C190" t="s">
        <v>2138</v>
      </c>
    </row>
    <row r="191" spans="1:3" x14ac:dyDescent="0.25">
      <c r="A191" t="s">
        <v>16</v>
      </c>
      <c r="B191" t="s">
        <v>1088</v>
      </c>
      <c r="C191" t="s">
        <v>2143</v>
      </c>
    </row>
    <row r="192" spans="1:3" x14ac:dyDescent="0.25">
      <c r="A192" t="s">
        <v>16</v>
      </c>
      <c r="B192" t="s">
        <v>1001</v>
      </c>
      <c r="C192" t="s">
        <v>2200</v>
      </c>
    </row>
    <row r="193" spans="1:3" x14ac:dyDescent="0.25">
      <c r="A193" t="s">
        <v>16</v>
      </c>
      <c r="B193" t="s">
        <v>988</v>
      </c>
      <c r="C193" t="s">
        <v>2280</v>
      </c>
    </row>
    <row r="194" spans="1:3" x14ac:dyDescent="0.25">
      <c r="A194" t="s">
        <v>55</v>
      </c>
      <c r="B194" t="s">
        <v>1803</v>
      </c>
      <c r="C194" t="s">
        <v>2215</v>
      </c>
    </row>
    <row r="195" spans="1:3" x14ac:dyDescent="0.25">
      <c r="A195" t="s">
        <v>55</v>
      </c>
      <c r="B195" t="s">
        <v>2311</v>
      </c>
      <c r="C195" t="s">
        <v>2229</v>
      </c>
    </row>
    <row r="196" spans="1:3" x14ac:dyDescent="0.25">
      <c r="A196" t="s">
        <v>55</v>
      </c>
      <c r="B196" t="s">
        <v>2312</v>
      </c>
      <c r="C196" t="s">
        <v>2222</v>
      </c>
    </row>
    <row r="197" spans="1:3" x14ac:dyDescent="0.25">
      <c r="A197" t="s">
        <v>55</v>
      </c>
      <c r="B197" t="s">
        <v>1804</v>
      </c>
      <c r="C197" t="s">
        <v>2138</v>
      </c>
    </row>
    <row r="198" spans="1:3" x14ac:dyDescent="0.25">
      <c r="A198" t="s">
        <v>55</v>
      </c>
      <c r="B198" t="s">
        <v>1284</v>
      </c>
      <c r="C198" t="s">
        <v>2217</v>
      </c>
    </row>
    <row r="199" spans="1:3" x14ac:dyDescent="0.25">
      <c r="A199" t="s">
        <v>55</v>
      </c>
      <c r="B199" t="s">
        <v>2313</v>
      </c>
      <c r="C199" t="s">
        <v>2220</v>
      </c>
    </row>
    <row r="200" spans="1:3" x14ac:dyDescent="0.25">
      <c r="A200" t="s">
        <v>55</v>
      </c>
      <c r="B200" t="s">
        <v>1807</v>
      </c>
      <c r="C200" t="s">
        <v>2186</v>
      </c>
    </row>
    <row r="201" spans="1:3" x14ac:dyDescent="0.25">
      <c r="A201" t="s">
        <v>55</v>
      </c>
      <c r="B201" t="s">
        <v>1808</v>
      </c>
      <c r="C201" t="s">
        <v>2218</v>
      </c>
    </row>
    <row r="202" spans="1:3" x14ac:dyDescent="0.25">
      <c r="A202" t="s">
        <v>55</v>
      </c>
      <c r="B202" t="s">
        <v>1181</v>
      </c>
      <c r="C202" t="s">
        <v>2227</v>
      </c>
    </row>
    <row r="203" spans="1:3" x14ac:dyDescent="0.25">
      <c r="A203" t="s">
        <v>55</v>
      </c>
      <c r="B203" t="s">
        <v>2314</v>
      </c>
      <c r="C203" t="s">
        <v>2134</v>
      </c>
    </row>
    <row r="204" spans="1:3" x14ac:dyDescent="0.25">
      <c r="A204" t="s">
        <v>55</v>
      </c>
      <c r="B204" t="s">
        <v>1316</v>
      </c>
      <c r="C204" t="s">
        <v>2109</v>
      </c>
    </row>
    <row r="205" spans="1:3" x14ac:dyDescent="0.25">
      <c r="A205" t="s">
        <v>55</v>
      </c>
      <c r="B205" t="s">
        <v>2315</v>
      </c>
      <c r="C205" t="s">
        <v>2114</v>
      </c>
    </row>
    <row r="206" spans="1:3" x14ac:dyDescent="0.25">
      <c r="A206" t="s">
        <v>55</v>
      </c>
      <c r="B206" t="s">
        <v>2316</v>
      </c>
      <c r="C206" t="s">
        <v>2221</v>
      </c>
    </row>
    <row r="207" spans="1:3" x14ac:dyDescent="0.25">
      <c r="A207" t="s">
        <v>55</v>
      </c>
      <c r="B207" t="s">
        <v>2317</v>
      </c>
      <c r="C207" t="s">
        <v>2226</v>
      </c>
    </row>
    <row r="208" spans="1:3" x14ac:dyDescent="0.25">
      <c r="A208" t="s">
        <v>55</v>
      </c>
      <c r="B208" t="s">
        <v>1811</v>
      </c>
      <c r="C208" t="s">
        <v>2224</v>
      </c>
    </row>
    <row r="209" spans="1:3" x14ac:dyDescent="0.25">
      <c r="A209" t="s">
        <v>55</v>
      </c>
      <c r="B209" t="s">
        <v>1509</v>
      </c>
      <c r="C209" t="s">
        <v>2199</v>
      </c>
    </row>
    <row r="210" spans="1:3" x14ac:dyDescent="0.25">
      <c r="A210" t="s">
        <v>55</v>
      </c>
      <c r="B210" t="s">
        <v>2318</v>
      </c>
      <c r="C210" t="s">
        <v>2109</v>
      </c>
    </row>
    <row r="211" spans="1:3" x14ac:dyDescent="0.25">
      <c r="A211" t="s">
        <v>55</v>
      </c>
      <c r="B211" t="s">
        <v>2319</v>
      </c>
      <c r="C211" t="s">
        <v>2132</v>
      </c>
    </row>
    <row r="212" spans="1:3" x14ac:dyDescent="0.25">
      <c r="A212" t="s">
        <v>55</v>
      </c>
      <c r="B212" t="s">
        <v>1814</v>
      </c>
      <c r="C212" t="s">
        <v>2186</v>
      </c>
    </row>
    <row r="213" spans="1:3" x14ac:dyDescent="0.25">
      <c r="A213" t="s">
        <v>55</v>
      </c>
      <c r="B213" t="s">
        <v>1815</v>
      </c>
      <c r="C213" t="s">
        <v>2225</v>
      </c>
    </row>
    <row r="214" spans="1:3" x14ac:dyDescent="0.25">
      <c r="A214" t="s">
        <v>55</v>
      </c>
      <c r="B214" t="s">
        <v>1816</v>
      </c>
      <c r="C214" t="s">
        <v>2216</v>
      </c>
    </row>
    <row r="215" spans="1:3" x14ac:dyDescent="0.25">
      <c r="A215" t="s">
        <v>55</v>
      </c>
      <c r="B215" t="s">
        <v>55</v>
      </c>
      <c r="C215" t="e">
        <v>#VALUE!</v>
      </c>
    </row>
    <row r="216" spans="1:3" x14ac:dyDescent="0.25">
      <c r="A216" t="s">
        <v>55</v>
      </c>
      <c r="B216" t="s">
        <v>1817</v>
      </c>
      <c r="C216" t="s">
        <v>2116</v>
      </c>
    </row>
    <row r="217" spans="1:3" x14ac:dyDescent="0.25">
      <c r="A217" t="s">
        <v>55</v>
      </c>
      <c r="B217" t="s">
        <v>1819</v>
      </c>
      <c r="C217" t="s">
        <v>2214</v>
      </c>
    </row>
    <row r="218" spans="1:3" x14ac:dyDescent="0.25">
      <c r="A218" t="s">
        <v>55</v>
      </c>
      <c r="B218" t="s">
        <v>1820</v>
      </c>
      <c r="C218" t="s">
        <v>2223</v>
      </c>
    </row>
    <row r="219" spans="1:3" x14ac:dyDescent="0.25">
      <c r="A219" t="s">
        <v>55</v>
      </c>
      <c r="B219" t="s">
        <v>2320</v>
      </c>
      <c r="C219" t="s">
        <v>2136</v>
      </c>
    </row>
    <row r="220" spans="1:3" x14ac:dyDescent="0.25">
      <c r="A220" t="s">
        <v>55</v>
      </c>
      <c r="B220" t="s">
        <v>1823</v>
      </c>
      <c r="C220" t="s">
        <v>2141</v>
      </c>
    </row>
    <row r="221" spans="1:3" x14ac:dyDescent="0.25">
      <c r="A221" t="s">
        <v>55</v>
      </c>
      <c r="B221" t="s">
        <v>1824</v>
      </c>
      <c r="C221" t="s">
        <v>2140</v>
      </c>
    </row>
    <row r="222" spans="1:3" x14ac:dyDescent="0.25">
      <c r="A222" t="s">
        <v>55</v>
      </c>
      <c r="B222" t="s">
        <v>2321</v>
      </c>
      <c r="C222" t="s">
        <v>2219</v>
      </c>
    </row>
    <row r="223" spans="1:3" x14ac:dyDescent="0.25">
      <c r="A223" t="s">
        <v>55</v>
      </c>
      <c r="B223" t="s">
        <v>2322</v>
      </c>
      <c r="C223" t="s">
        <v>2104</v>
      </c>
    </row>
    <row r="224" spans="1:3" x14ac:dyDescent="0.25">
      <c r="A224" t="s">
        <v>55</v>
      </c>
      <c r="B224" t="s">
        <v>1615</v>
      </c>
      <c r="C224" t="s">
        <v>2228</v>
      </c>
    </row>
    <row r="225" spans="1:3" x14ac:dyDescent="0.25">
      <c r="A225" t="s">
        <v>55</v>
      </c>
      <c r="B225" t="s">
        <v>1001</v>
      </c>
      <c r="C225" t="s">
        <v>2114</v>
      </c>
    </row>
    <row r="226" spans="1:3" x14ac:dyDescent="0.25">
      <c r="A226" t="s">
        <v>55</v>
      </c>
      <c r="B226" t="s">
        <v>1657</v>
      </c>
      <c r="C226" t="s">
        <v>2213</v>
      </c>
    </row>
    <row r="227" spans="1:3" x14ac:dyDescent="0.25">
      <c r="A227" t="s">
        <v>55</v>
      </c>
      <c r="B227" t="s">
        <v>1827</v>
      </c>
      <c r="C227" t="s">
        <v>2138</v>
      </c>
    </row>
    <row r="228" spans="1:3" x14ac:dyDescent="0.25">
      <c r="A228" t="s">
        <v>55</v>
      </c>
      <c r="B228" t="s">
        <v>1828</v>
      </c>
      <c r="C228" t="s">
        <v>2165</v>
      </c>
    </row>
    <row r="229" spans="1:3" x14ac:dyDescent="0.25">
      <c r="A229" t="s">
        <v>56</v>
      </c>
      <c r="B229" t="s">
        <v>1709</v>
      </c>
      <c r="C229" t="s">
        <v>2165</v>
      </c>
    </row>
    <row r="230" spans="1:3" x14ac:dyDescent="0.25">
      <c r="A230" t="s">
        <v>56</v>
      </c>
      <c r="B230" t="s">
        <v>2323</v>
      </c>
      <c r="C230" t="s">
        <v>2235</v>
      </c>
    </row>
    <row r="231" spans="1:3" x14ac:dyDescent="0.25">
      <c r="A231" t="s">
        <v>56</v>
      </c>
      <c r="B231" t="s">
        <v>1836</v>
      </c>
      <c r="C231" t="s">
        <v>2104</v>
      </c>
    </row>
    <row r="232" spans="1:3" x14ac:dyDescent="0.25">
      <c r="A232" t="s">
        <v>56</v>
      </c>
      <c r="B232" t="s">
        <v>1479</v>
      </c>
      <c r="C232" t="s">
        <v>2110</v>
      </c>
    </row>
    <row r="233" spans="1:3" x14ac:dyDescent="0.25">
      <c r="A233" t="s">
        <v>56</v>
      </c>
      <c r="B233" t="s">
        <v>1710</v>
      </c>
      <c r="C233" t="s">
        <v>2233</v>
      </c>
    </row>
    <row r="234" spans="1:3" x14ac:dyDescent="0.25">
      <c r="A234" t="s">
        <v>56</v>
      </c>
      <c r="B234" t="s">
        <v>1712</v>
      </c>
      <c r="C234" t="s">
        <v>2243</v>
      </c>
    </row>
    <row r="235" spans="1:3" x14ac:dyDescent="0.25">
      <c r="A235" t="s">
        <v>56</v>
      </c>
      <c r="B235" t="s">
        <v>1713</v>
      </c>
      <c r="C235" t="s">
        <v>2098</v>
      </c>
    </row>
    <row r="236" spans="1:3" x14ac:dyDescent="0.25">
      <c r="A236" t="s">
        <v>56</v>
      </c>
      <c r="B236" t="s">
        <v>1714</v>
      </c>
      <c r="C236" t="s">
        <v>2113</v>
      </c>
    </row>
    <row r="237" spans="1:3" x14ac:dyDescent="0.25">
      <c r="A237" t="s">
        <v>56</v>
      </c>
      <c r="B237" t="s">
        <v>2324</v>
      </c>
      <c r="C237" t="s">
        <v>2143</v>
      </c>
    </row>
    <row r="238" spans="1:3" x14ac:dyDescent="0.25">
      <c r="A238" t="s">
        <v>56</v>
      </c>
      <c r="B238" t="s">
        <v>1716</v>
      </c>
      <c r="C238" t="s">
        <v>2237</v>
      </c>
    </row>
    <row r="239" spans="1:3" x14ac:dyDescent="0.25">
      <c r="A239" t="s">
        <v>56</v>
      </c>
      <c r="B239" t="s">
        <v>1942</v>
      </c>
      <c r="C239" t="s">
        <v>2236</v>
      </c>
    </row>
    <row r="240" spans="1:3" x14ac:dyDescent="0.25">
      <c r="A240" t="s">
        <v>56</v>
      </c>
      <c r="B240" t="s">
        <v>1805</v>
      </c>
      <c r="C240" t="s">
        <v>2186</v>
      </c>
    </row>
    <row r="241" spans="1:3" x14ac:dyDescent="0.25">
      <c r="A241" t="s">
        <v>56</v>
      </c>
      <c r="B241" t="s">
        <v>1717</v>
      </c>
      <c r="C241" t="s">
        <v>2140</v>
      </c>
    </row>
    <row r="242" spans="1:3" x14ac:dyDescent="0.25">
      <c r="A242" t="s">
        <v>56</v>
      </c>
      <c r="B242" t="s">
        <v>1530</v>
      </c>
      <c r="C242" t="s">
        <v>2185</v>
      </c>
    </row>
    <row r="243" spans="1:3" x14ac:dyDescent="0.25">
      <c r="A243" t="s">
        <v>56</v>
      </c>
      <c r="B243" t="s">
        <v>1599</v>
      </c>
      <c r="C243" t="s">
        <v>2242</v>
      </c>
    </row>
    <row r="244" spans="1:3" x14ac:dyDescent="0.25">
      <c r="A244" t="s">
        <v>56</v>
      </c>
      <c r="B244" t="s">
        <v>1519</v>
      </c>
      <c r="C244" t="s">
        <v>2165</v>
      </c>
    </row>
    <row r="245" spans="1:3" x14ac:dyDescent="0.25">
      <c r="A245" t="s">
        <v>56</v>
      </c>
      <c r="B245" t="s">
        <v>2325</v>
      </c>
      <c r="C245" t="s">
        <v>2140</v>
      </c>
    </row>
    <row r="246" spans="1:3" x14ac:dyDescent="0.25">
      <c r="A246" t="s">
        <v>56</v>
      </c>
      <c r="B246" t="s">
        <v>1722</v>
      </c>
      <c r="C246" t="s">
        <v>2239</v>
      </c>
    </row>
    <row r="247" spans="1:3" x14ac:dyDescent="0.25">
      <c r="A247" t="s">
        <v>56</v>
      </c>
      <c r="B247" t="s">
        <v>1640</v>
      </c>
      <c r="C247" t="s">
        <v>2244</v>
      </c>
    </row>
    <row r="248" spans="1:3" x14ac:dyDescent="0.25">
      <c r="A248" t="s">
        <v>56</v>
      </c>
      <c r="B248" t="s">
        <v>1401</v>
      </c>
      <c r="C248" t="s">
        <v>2134</v>
      </c>
    </row>
    <row r="249" spans="1:3" x14ac:dyDescent="0.25">
      <c r="A249" t="s">
        <v>56</v>
      </c>
      <c r="B249" t="s">
        <v>1724</v>
      </c>
      <c r="C249" t="s">
        <v>2230</v>
      </c>
    </row>
    <row r="250" spans="1:3" x14ac:dyDescent="0.25">
      <c r="A250" t="s">
        <v>56</v>
      </c>
      <c r="B250" t="s">
        <v>1169</v>
      </c>
      <c r="C250" t="s">
        <v>2240</v>
      </c>
    </row>
    <row r="251" spans="1:3" x14ac:dyDescent="0.25">
      <c r="A251" t="s">
        <v>56</v>
      </c>
      <c r="B251" t="s">
        <v>1137</v>
      </c>
      <c r="C251" t="s">
        <v>2231</v>
      </c>
    </row>
    <row r="252" spans="1:3" x14ac:dyDescent="0.25">
      <c r="A252" t="s">
        <v>56</v>
      </c>
      <c r="B252" t="s">
        <v>1612</v>
      </c>
      <c r="C252" t="s">
        <v>2110</v>
      </c>
    </row>
    <row r="253" spans="1:3" x14ac:dyDescent="0.25">
      <c r="A253" t="s">
        <v>56</v>
      </c>
      <c r="B253" t="s">
        <v>1521</v>
      </c>
      <c r="C253" t="s">
        <v>2134</v>
      </c>
    </row>
    <row r="254" spans="1:3" x14ac:dyDescent="0.25">
      <c r="A254" t="s">
        <v>56</v>
      </c>
      <c r="B254" t="s">
        <v>1727</v>
      </c>
      <c r="C254" t="s">
        <v>2232</v>
      </c>
    </row>
    <row r="255" spans="1:3" x14ac:dyDescent="0.25">
      <c r="A255" t="s">
        <v>56</v>
      </c>
      <c r="B255" t="s">
        <v>1312</v>
      </c>
      <c r="C255" t="s">
        <v>2113</v>
      </c>
    </row>
    <row r="256" spans="1:3" x14ac:dyDescent="0.25">
      <c r="A256" t="s">
        <v>56</v>
      </c>
      <c r="B256" t="s">
        <v>979</v>
      </c>
      <c r="C256" t="s">
        <v>2238</v>
      </c>
    </row>
    <row r="257" spans="1:3" x14ac:dyDescent="0.25">
      <c r="A257" t="s">
        <v>56</v>
      </c>
      <c r="B257" t="s">
        <v>1300</v>
      </c>
      <c r="C257" t="s">
        <v>2112</v>
      </c>
    </row>
    <row r="258" spans="1:3" x14ac:dyDescent="0.25">
      <c r="A258" t="s">
        <v>56</v>
      </c>
      <c r="B258" t="s">
        <v>1728</v>
      </c>
      <c r="C258" t="s">
        <v>2108</v>
      </c>
    </row>
    <row r="259" spans="1:3" x14ac:dyDescent="0.25">
      <c r="A259" t="s">
        <v>56</v>
      </c>
      <c r="B259" t="s">
        <v>1729</v>
      </c>
      <c r="C259" t="s">
        <v>2234</v>
      </c>
    </row>
    <row r="260" spans="1:3" x14ac:dyDescent="0.25">
      <c r="A260" t="s">
        <v>56</v>
      </c>
      <c r="B260" t="s">
        <v>1730</v>
      </c>
      <c r="C260" t="s">
        <v>2245</v>
      </c>
    </row>
    <row r="261" spans="1:3" x14ac:dyDescent="0.25">
      <c r="A261" t="s">
        <v>56</v>
      </c>
      <c r="B261" t="s">
        <v>1731</v>
      </c>
      <c r="C261" t="s">
        <v>2241</v>
      </c>
    </row>
    <row r="262" spans="1:3" x14ac:dyDescent="0.25">
      <c r="A262" t="s">
        <v>2148</v>
      </c>
      <c r="B262" t="s">
        <v>2326</v>
      </c>
      <c r="C262" t="s">
        <v>2166</v>
      </c>
    </row>
    <row r="263" spans="1:3" x14ac:dyDescent="0.25">
      <c r="A263" t="s">
        <v>2148</v>
      </c>
      <c r="B263" t="s">
        <v>1594</v>
      </c>
      <c r="C263" t="s">
        <v>2256</v>
      </c>
    </row>
    <row r="264" spans="1:3" x14ac:dyDescent="0.25">
      <c r="A264" t="s">
        <v>2148</v>
      </c>
      <c r="B264" t="s">
        <v>1595</v>
      </c>
      <c r="C264" t="s">
        <v>2110</v>
      </c>
    </row>
    <row r="265" spans="1:3" x14ac:dyDescent="0.25">
      <c r="A265" t="s">
        <v>2148</v>
      </c>
      <c r="B265" t="s">
        <v>1918</v>
      </c>
      <c r="C265" t="s">
        <v>2247</v>
      </c>
    </row>
    <row r="266" spans="1:3" x14ac:dyDescent="0.25">
      <c r="A266" t="s">
        <v>2148</v>
      </c>
      <c r="B266" t="s">
        <v>2327</v>
      </c>
      <c r="C266" t="s">
        <v>2259</v>
      </c>
    </row>
    <row r="267" spans="1:3" x14ac:dyDescent="0.25">
      <c r="A267" t="s">
        <v>2148</v>
      </c>
      <c r="B267" t="s">
        <v>1596</v>
      </c>
      <c r="C267" t="s">
        <v>2110</v>
      </c>
    </row>
    <row r="268" spans="1:3" x14ac:dyDescent="0.25">
      <c r="A268" t="s">
        <v>2148</v>
      </c>
      <c r="B268" t="s">
        <v>1372</v>
      </c>
      <c r="C268" t="s">
        <v>2255</v>
      </c>
    </row>
    <row r="269" spans="1:3" x14ac:dyDescent="0.25">
      <c r="A269" t="s">
        <v>2148</v>
      </c>
      <c r="B269" t="s">
        <v>2328</v>
      </c>
      <c r="C269" t="s">
        <v>2143</v>
      </c>
    </row>
    <row r="270" spans="1:3" x14ac:dyDescent="0.25">
      <c r="A270" t="s">
        <v>2148</v>
      </c>
      <c r="B270" t="s">
        <v>1374</v>
      </c>
      <c r="C270" t="s">
        <v>2104</v>
      </c>
    </row>
    <row r="271" spans="1:3" x14ac:dyDescent="0.25">
      <c r="A271" t="s">
        <v>2148</v>
      </c>
      <c r="B271" t="s">
        <v>1598</v>
      </c>
      <c r="C271" t="s">
        <v>2258</v>
      </c>
    </row>
    <row r="272" spans="1:3" x14ac:dyDescent="0.25">
      <c r="A272" t="s">
        <v>2148</v>
      </c>
      <c r="B272" t="s">
        <v>2329</v>
      </c>
      <c r="C272" t="s">
        <v>2134</v>
      </c>
    </row>
    <row r="273" spans="1:3" x14ac:dyDescent="0.25">
      <c r="A273" t="s">
        <v>2148</v>
      </c>
      <c r="B273" t="s">
        <v>1810</v>
      </c>
      <c r="C273" t="s">
        <v>2135</v>
      </c>
    </row>
    <row r="274" spans="1:3" x14ac:dyDescent="0.25">
      <c r="A274" t="s">
        <v>2148</v>
      </c>
      <c r="B274" t="s">
        <v>1600</v>
      </c>
      <c r="C274" t="s">
        <v>2111</v>
      </c>
    </row>
    <row r="275" spans="1:3" x14ac:dyDescent="0.25">
      <c r="A275" t="s">
        <v>2148</v>
      </c>
      <c r="B275" t="s">
        <v>1601</v>
      </c>
      <c r="C275" t="s">
        <v>2101</v>
      </c>
    </row>
    <row r="276" spans="1:3" x14ac:dyDescent="0.25">
      <c r="A276" t="s">
        <v>2148</v>
      </c>
      <c r="B276" t="s">
        <v>1603</v>
      </c>
      <c r="C276" t="s">
        <v>2110</v>
      </c>
    </row>
    <row r="277" spans="1:3" x14ac:dyDescent="0.25">
      <c r="A277" t="s">
        <v>2148</v>
      </c>
      <c r="B277" t="s">
        <v>1604</v>
      </c>
      <c r="C277" t="s">
        <v>2259</v>
      </c>
    </row>
    <row r="278" spans="1:3" x14ac:dyDescent="0.25">
      <c r="A278" t="s">
        <v>2148</v>
      </c>
      <c r="B278" t="s">
        <v>2330</v>
      </c>
      <c r="C278" t="s">
        <v>2199</v>
      </c>
    </row>
    <row r="279" spans="1:3" x14ac:dyDescent="0.25">
      <c r="A279" t="s">
        <v>2148</v>
      </c>
      <c r="B279" t="s">
        <v>1605</v>
      </c>
      <c r="C279" t="s">
        <v>2249</v>
      </c>
    </row>
    <row r="280" spans="1:3" x14ac:dyDescent="0.25">
      <c r="A280" t="s">
        <v>2148</v>
      </c>
      <c r="B280" t="s">
        <v>1292</v>
      </c>
      <c r="C280" t="s">
        <v>2132</v>
      </c>
    </row>
    <row r="281" spans="1:3" x14ac:dyDescent="0.25">
      <c r="A281" t="s">
        <v>2148</v>
      </c>
      <c r="B281" t="s">
        <v>1152</v>
      </c>
      <c r="C281" t="s">
        <v>2131</v>
      </c>
    </row>
    <row r="282" spans="1:3" x14ac:dyDescent="0.25">
      <c r="A282" t="s">
        <v>2148</v>
      </c>
      <c r="B282" t="s">
        <v>1606</v>
      </c>
      <c r="C282" t="s">
        <v>2260</v>
      </c>
    </row>
    <row r="283" spans="1:3" x14ac:dyDescent="0.25">
      <c r="A283" t="s">
        <v>2148</v>
      </c>
      <c r="B283" t="s">
        <v>1607</v>
      </c>
      <c r="C283" t="s">
        <v>2254</v>
      </c>
    </row>
    <row r="284" spans="1:3" x14ac:dyDescent="0.25">
      <c r="A284" t="s">
        <v>2148</v>
      </c>
      <c r="B284" t="s">
        <v>1608</v>
      </c>
      <c r="C284" t="s">
        <v>2251</v>
      </c>
    </row>
    <row r="285" spans="1:3" x14ac:dyDescent="0.25">
      <c r="A285" t="s">
        <v>2148</v>
      </c>
      <c r="B285" t="s">
        <v>2331</v>
      </c>
      <c r="C285" t="s">
        <v>2138</v>
      </c>
    </row>
    <row r="286" spans="1:3" x14ac:dyDescent="0.25">
      <c r="A286" t="s">
        <v>2148</v>
      </c>
      <c r="B286" t="s">
        <v>985</v>
      </c>
      <c r="C286" t="s">
        <v>2156</v>
      </c>
    </row>
    <row r="287" spans="1:3" x14ac:dyDescent="0.25">
      <c r="A287" t="s">
        <v>2148</v>
      </c>
      <c r="B287" t="s">
        <v>1611</v>
      </c>
      <c r="C287" t="s">
        <v>2253</v>
      </c>
    </row>
    <row r="288" spans="1:3" x14ac:dyDescent="0.25">
      <c r="A288" t="s">
        <v>2148</v>
      </c>
      <c r="B288" t="s">
        <v>1184</v>
      </c>
      <c r="C288" t="s">
        <v>2135</v>
      </c>
    </row>
    <row r="289" spans="1:3" x14ac:dyDescent="0.25">
      <c r="A289" t="s">
        <v>2148</v>
      </c>
      <c r="B289" t="s">
        <v>1323</v>
      </c>
      <c r="C289" t="s">
        <v>2248</v>
      </c>
    </row>
    <row r="290" spans="1:3" x14ac:dyDescent="0.25">
      <c r="A290" t="s">
        <v>2148</v>
      </c>
      <c r="B290" t="s">
        <v>1818</v>
      </c>
      <c r="C290" t="s">
        <v>2250</v>
      </c>
    </row>
    <row r="291" spans="1:3" x14ac:dyDescent="0.25">
      <c r="A291" t="s">
        <v>2148</v>
      </c>
      <c r="B291" t="s">
        <v>2332</v>
      </c>
      <c r="C291" t="s">
        <v>2252</v>
      </c>
    </row>
    <row r="292" spans="1:3" x14ac:dyDescent="0.25">
      <c r="A292" t="s">
        <v>2148</v>
      </c>
      <c r="B292" t="s">
        <v>1591</v>
      </c>
      <c r="C292" t="s">
        <v>2246</v>
      </c>
    </row>
    <row r="293" spans="1:3" x14ac:dyDescent="0.25">
      <c r="A293" t="s">
        <v>2148</v>
      </c>
      <c r="B293" t="s">
        <v>2333</v>
      </c>
      <c r="C293" t="s">
        <v>2244</v>
      </c>
    </row>
    <row r="294" spans="1:3" x14ac:dyDescent="0.25">
      <c r="A294" t="s">
        <v>2148</v>
      </c>
      <c r="B294" t="s">
        <v>2052</v>
      </c>
      <c r="C294" t="s">
        <v>2257</v>
      </c>
    </row>
    <row r="295" spans="1:3" x14ac:dyDescent="0.25">
      <c r="A295" t="s">
        <v>2148</v>
      </c>
      <c r="B295" t="s">
        <v>2334</v>
      </c>
      <c r="C295" t="s">
        <v>2281</v>
      </c>
    </row>
    <row r="296" spans="1:3" x14ac:dyDescent="0.25">
      <c r="A296" t="s">
        <v>49</v>
      </c>
      <c r="B296" t="s">
        <v>2335</v>
      </c>
      <c r="C296" t="s">
        <v>2265</v>
      </c>
    </row>
    <row r="297" spans="1:3" x14ac:dyDescent="0.25">
      <c r="A297" t="s">
        <v>49</v>
      </c>
      <c r="B297" t="s">
        <v>2021</v>
      </c>
      <c r="C297" t="s">
        <v>2274</v>
      </c>
    </row>
    <row r="298" spans="1:3" x14ac:dyDescent="0.25">
      <c r="A298" t="s">
        <v>49</v>
      </c>
      <c r="B298" t="s">
        <v>1481</v>
      </c>
      <c r="C298" t="s">
        <v>2269</v>
      </c>
    </row>
    <row r="299" spans="1:3" x14ac:dyDescent="0.25">
      <c r="A299" t="s">
        <v>49</v>
      </c>
      <c r="B299" t="s">
        <v>1482</v>
      </c>
      <c r="C299" t="s">
        <v>2270</v>
      </c>
    </row>
    <row r="300" spans="1:3" x14ac:dyDescent="0.25">
      <c r="A300" t="s">
        <v>49</v>
      </c>
      <c r="B300" t="s">
        <v>1483</v>
      </c>
      <c r="C300" t="s">
        <v>2135</v>
      </c>
    </row>
    <row r="301" spans="1:3" x14ac:dyDescent="0.25">
      <c r="A301" t="s">
        <v>49</v>
      </c>
      <c r="B301" t="s">
        <v>1484</v>
      </c>
      <c r="C301" t="s">
        <v>2273</v>
      </c>
    </row>
    <row r="302" spans="1:3" x14ac:dyDescent="0.25">
      <c r="A302" t="s">
        <v>49</v>
      </c>
      <c r="B302" t="s">
        <v>1487</v>
      </c>
      <c r="C302" t="s">
        <v>2111</v>
      </c>
    </row>
    <row r="303" spans="1:3" x14ac:dyDescent="0.25">
      <c r="A303" t="s">
        <v>49</v>
      </c>
      <c r="B303" t="s">
        <v>2336</v>
      </c>
      <c r="C303" t="s">
        <v>2186</v>
      </c>
    </row>
    <row r="304" spans="1:3" x14ac:dyDescent="0.25">
      <c r="A304" t="s">
        <v>49</v>
      </c>
      <c r="B304" t="s">
        <v>1488</v>
      </c>
      <c r="C304" t="s">
        <v>2267</v>
      </c>
    </row>
    <row r="305" spans="1:3" x14ac:dyDescent="0.25">
      <c r="A305" t="s">
        <v>49</v>
      </c>
      <c r="B305" t="s">
        <v>1489</v>
      </c>
      <c r="C305" t="s">
        <v>2110</v>
      </c>
    </row>
    <row r="306" spans="1:3" x14ac:dyDescent="0.25">
      <c r="A306" t="s">
        <v>49</v>
      </c>
      <c r="B306" t="s">
        <v>1490</v>
      </c>
      <c r="C306" t="s">
        <v>2262</v>
      </c>
    </row>
    <row r="307" spans="1:3" x14ac:dyDescent="0.25">
      <c r="A307" t="s">
        <v>49</v>
      </c>
      <c r="B307" t="s">
        <v>1832</v>
      </c>
      <c r="C307" t="s">
        <v>2263</v>
      </c>
    </row>
    <row r="308" spans="1:3" x14ac:dyDescent="0.25">
      <c r="A308" t="s">
        <v>49</v>
      </c>
      <c r="B308" t="s">
        <v>2337</v>
      </c>
      <c r="C308" t="s">
        <v>2272</v>
      </c>
    </row>
    <row r="309" spans="1:3" x14ac:dyDescent="0.25">
      <c r="A309" t="s">
        <v>49</v>
      </c>
      <c r="B309" t="s">
        <v>1491</v>
      </c>
      <c r="C309" t="s">
        <v>2271</v>
      </c>
    </row>
    <row r="310" spans="1:3" x14ac:dyDescent="0.25">
      <c r="A310" t="s">
        <v>49</v>
      </c>
      <c r="B310" t="s">
        <v>1492</v>
      </c>
      <c r="C310" t="s">
        <v>2131</v>
      </c>
    </row>
    <row r="311" spans="1:3" x14ac:dyDescent="0.25">
      <c r="A311" t="s">
        <v>49</v>
      </c>
      <c r="B311" t="s">
        <v>1493</v>
      </c>
      <c r="C311" t="s">
        <v>2264</v>
      </c>
    </row>
    <row r="312" spans="1:3" x14ac:dyDescent="0.25">
      <c r="A312" t="s">
        <v>49</v>
      </c>
      <c r="B312" t="s">
        <v>1494</v>
      </c>
      <c r="C312" t="s">
        <v>2108</v>
      </c>
    </row>
    <row r="313" spans="1:3" x14ac:dyDescent="0.25">
      <c r="A313" t="s">
        <v>49</v>
      </c>
      <c r="B313" t="s">
        <v>1495</v>
      </c>
      <c r="C313" t="s">
        <v>2136</v>
      </c>
    </row>
    <row r="314" spans="1:3" x14ac:dyDescent="0.25">
      <c r="A314" t="s">
        <v>49</v>
      </c>
      <c r="B314" t="s">
        <v>2038</v>
      </c>
      <c r="C314" t="s">
        <v>2132</v>
      </c>
    </row>
    <row r="315" spans="1:3" x14ac:dyDescent="0.25">
      <c r="A315" t="s">
        <v>49</v>
      </c>
      <c r="B315" t="s">
        <v>1497</v>
      </c>
      <c r="C315" t="s">
        <v>2166</v>
      </c>
    </row>
    <row r="316" spans="1:3" x14ac:dyDescent="0.25">
      <c r="A316" t="s">
        <v>49</v>
      </c>
      <c r="B316" t="s">
        <v>2338</v>
      </c>
      <c r="C316" t="s">
        <v>2211</v>
      </c>
    </row>
    <row r="317" spans="1:3" x14ac:dyDescent="0.25">
      <c r="A317" t="s">
        <v>49</v>
      </c>
      <c r="B317" t="s">
        <v>1498</v>
      </c>
      <c r="C317" t="s">
        <v>2266</v>
      </c>
    </row>
    <row r="318" spans="1:3" x14ac:dyDescent="0.25">
      <c r="A318" t="s">
        <v>49</v>
      </c>
      <c r="B318" t="s">
        <v>1499</v>
      </c>
      <c r="C318" t="s">
        <v>2268</v>
      </c>
    </row>
    <row r="319" spans="1:3" x14ac:dyDescent="0.25">
      <c r="A319" t="s">
        <v>49</v>
      </c>
      <c r="B319" t="s">
        <v>1500</v>
      </c>
      <c r="C319" t="s">
        <v>2275</v>
      </c>
    </row>
    <row r="320" spans="1:3" x14ac:dyDescent="0.25">
      <c r="A320" t="s">
        <v>49</v>
      </c>
      <c r="B320" t="s">
        <v>2339</v>
      </c>
      <c r="C320" t="s">
        <v>2108</v>
      </c>
    </row>
    <row r="321" spans="1:3" x14ac:dyDescent="0.25">
      <c r="A321" t="s">
        <v>49</v>
      </c>
      <c r="B321" t="s">
        <v>2340</v>
      </c>
      <c r="C321" t="s">
        <v>2108</v>
      </c>
    </row>
    <row r="322" spans="1:3" x14ac:dyDescent="0.25">
      <c r="A322" t="s">
        <v>49</v>
      </c>
      <c r="B322" t="s">
        <v>2341</v>
      </c>
      <c r="C322" t="s">
        <v>2131</v>
      </c>
    </row>
    <row r="323" spans="1:3" x14ac:dyDescent="0.25">
      <c r="A323" t="s">
        <v>49</v>
      </c>
      <c r="B323" t="s">
        <v>1504</v>
      </c>
      <c r="C323" t="s">
        <v>2112</v>
      </c>
    </row>
    <row r="324" spans="1:3" x14ac:dyDescent="0.25">
      <c r="A324" t="s">
        <v>49</v>
      </c>
      <c r="B324" t="s">
        <v>1089</v>
      </c>
      <c r="C324" t="s">
        <v>2113</v>
      </c>
    </row>
    <row r="325" spans="1:3" x14ac:dyDescent="0.25">
      <c r="A325" t="s">
        <v>49</v>
      </c>
      <c r="B325" t="s">
        <v>1477</v>
      </c>
      <c r="C325" t="s">
        <v>2261</v>
      </c>
    </row>
    <row r="326" spans="1:3" x14ac:dyDescent="0.25">
      <c r="A326" t="s">
        <v>49</v>
      </c>
      <c r="B326" t="s">
        <v>1506</v>
      </c>
      <c r="C326" t="s">
        <v>2282</v>
      </c>
    </row>
    <row r="327" spans="1:3" x14ac:dyDescent="0.25">
      <c r="A327" t="s">
        <v>49</v>
      </c>
      <c r="B327" t="s">
        <v>1393</v>
      </c>
      <c r="C327" t="s">
        <v>2167</v>
      </c>
    </row>
  </sheetData>
  <sortState ref="A1:E671">
    <sortCondition ref="A1:A671"/>
  </sortState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7"/>
  <sheetViews>
    <sheetView topLeftCell="A113" workbookViewId="0">
      <selection activeCell="B132" sqref="B132"/>
    </sheetView>
  </sheetViews>
  <sheetFormatPr defaultRowHeight="15" x14ac:dyDescent="0.25"/>
  <cols>
    <col min="1" max="1" width="23.28515625" customWidth="1"/>
  </cols>
  <sheetData>
    <row r="1" spans="1:2" x14ac:dyDescent="0.25">
      <c r="A1" s="23" t="s">
        <v>1081</v>
      </c>
    </row>
    <row r="2" spans="1:2" x14ac:dyDescent="0.25">
      <c r="A2" t="str">
        <f>LEFT(B2,FIND("-",B2)-5)</f>
        <v>Blake Snell</v>
      </c>
      <c r="B2" s="9" t="s">
        <v>1074</v>
      </c>
    </row>
    <row r="3" spans="1:2" x14ac:dyDescent="0.25">
      <c r="A3" t="str">
        <f>LEFT(B3,FIND("-",B3)-5)</f>
        <v>Brandon Lowe</v>
      </c>
      <c r="B3" s="9" t="s">
        <v>1056</v>
      </c>
    </row>
    <row r="4" spans="1:2" x14ac:dyDescent="0.25">
      <c r="A4" t="str">
        <f t="shared" ref="A4:A33" si="0">LEFT(B4,FIND("-",B4)-6)</f>
        <v>Chris Sale</v>
      </c>
      <c r="B4" s="9" t="s">
        <v>1080</v>
      </c>
    </row>
    <row r="5" spans="1:2" x14ac:dyDescent="0.25">
      <c r="A5" t="str">
        <f t="shared" si="0"/>
        <v>Clayton Kershaw</v>
      </c>
      <c r="B5" s="9" t="s">
        <v>1076</v>
      </c>
    </row>
    <row r="6" spans="1:2" x14ac:dyDescent="0.25">
      <c r="A6" t="str">
        <f t="shared" si="0"/>
        <v>David Price</v>
      </c>
      <c r="B6" s="9" t="s">
        <v>1078</v>
      </c>
    </row>
    <row r="7" spans="1:2" x14ac:dyDescent="0.25">
      <c r="A7" t="str">
        <f t="shared" si="0"/>
        <v>Dylan Carlson</v>
      </c>
      <c r="B7" s="9" t="s">
        <v>1064</v>
      </c>
    </row>
    <row r="8" spans="1:2" x14ac:dyDescent="0.25">
      <c r="A8" t="str">
        <f t="shared" si="0"/>
        <v>Francisco Lindor</v>
      </c>
      <c r="B8" s="9" t="s">
        <v>1057</v>
      </c>
    </row>
    <row r="9" spans="1:2" x14ac:dyDescent="0.25">
      <c r="A9" t="str">
        <f t="shared" si="0"/>
        <v>Gary Sánchez</v>
      </c>
      <c r="B9" s="9" t="s">
        <v>1062</v>
      </c>
    </row>
    <row r="10" spans="1:2" x14ac:dyDescent="0.25">
      <c r="A10" t="str">
        <f t="shared" si="0"/>
        <v>George Springer</v>
      </c>
      <c r="B10" s="9" t="s">
        <v>1055</v>
      </c>
    </row>
    <row r="11" spans="1:2" x14ac:dyDescent="0.25">
      <c r="A11" t="str">
        <f t="shared" si="0"/>
        <v>Gerrit Cole</v>
      </c>
      <c r="B11" s="9" t="s">
        <v>1072</v>
      </c>
    </row>
    <row r="12" spans="1:2" x14ac:dyDescent="0.25">
      <c r="A12" t="str">
        <f t="shared" si="0"/>
        <v>Joc Pederson</v>
      </c>
      <c r="B12" s="9" t="s">
        <v>1065</v>
      </c>
    </row>
    <row r="13" spans="1:2" x14ac:dyDescent="0.25">
      <c r="A13" t="str">
        <f t="shared" si="0"/>
        <v>Julio Rodriguez</v>
      </c>
      <c r="B13" s="9" t="s">
        <v>1063</v>
      </c>
    </row>
    <row r="14" spans="1:2" x14ac:dyDescent="0.25">
      <c r="A14" t="str">
        <f t="shared" si="0"/>
        <v>Madison Bumgarner</v>
      </c>
      <c r="B14" s="9" t="s">
        <v>1073</v>
      </c>
    </row>
    <row r="15" spans="1:2" x14ac:dyDescent="0.25">
      <c r="A15" t="str">
        <f t="shared" si="0"/>
        <v>Max Scherzer</v>
      </c>
      <c r="B15" s="9" t="s">
        <v>1077</v>
      </c>
    </row>
    <row r="16" spans="1:2" x14ac:dyDescent="0.25">
      <c r="A16" t="str">
        <f t="shared" si="0"/>
        <v>Michael Brantley</v>
      </c>
      <c r="B16" s="9" t="s">
        <v>1054</v>
      </c>
    </row>
    <row r="17" spans="1:2" x14ac:dyDescent="0.25">
      <c r="A17" t="str">
        <f t="shared" si="0"/>
        <v>Michael Conforto</v>
      </c>
      <c r="B17" s="9" t="s">
        <v>1058</v>
      </c>
    </row>
    <row r="18" spans="1:2" x14ac:dyDescent="0.25">
      <c r="A18" t="str">
        <f t="shared" si="0"/>
        <v>Mike Soroka</v>
      </c>
      <c r="B18" s="9" t="s">
        <v>1070</v>
      </c>
    </row>
    <row r="19" spans="1:2" x14ac:dyDescent="0.25">
      <c r="A19" t="str">
        <f t="shared" si="0"/>
        <v>Mike Trout</v>
      </c>
      <c r="B19" s="9" t="s">
        <v>1060</v>
      </c>
    </row>
    <row r="20" spans="1:2" x14ac:dyDescent="0.25">
      <c r="A20" t="str">
        <f t="shared" si="0"/>
        <v>Nick Solak</v>
      </c>
      <c r="B20" s="9" t="s">
        <v>1051</v>
      </c>
    </row>
    <row r="21" spans="1:2" x14ac:dyDescent="0.25">
      <c r="A21" t="str">
        <f t="shared" si="0"/>
        <v>Paul Goldschmidt</v>
      </c>
      <c r="B21" s="9" t="s">
        <v>1050</v>
      </c>
    </row>
    <row r="22" spans="1:2" x14ac:dyDescent="0.25">
      <c r="A22" t="str">
        <f t="shared" si="0"/>
        <v>Rhys Hoskins</v>
      </c>
      <c r="B22" s="9" t="s">
        <v>1059</v>
      </c>
    </row>
    <row r="23" spans="1:2" x14ac:dyDescent="0.25">
      <c r="A23" t="str">
        <f t="shared" si="0"/>
        <v>Roberto Osuna</v>
      </c>
      <c r="B23" s="9" t="s">
        <v>1066</v>
      </c>
    </row>
    <row r="24" spans="1:2" x14ac:dyDescent="0.25">
      <c r="A24" t="str">
        <f t="shared" si="0"/>
        <v>Ryan McMahon</v>
      </c>
      <c r="B24" s="9" t="s">
        <v>1052</v>
      </c>
    </row>
    <row r="25" spans="1:2" x14ac:dyDescent="0.25">
      <c r="A25" t="str">
        <f t="shared" si="0"/>
        <v>Ryan Pressly</v>
      </c>
      <c r="B25" s="9" t="s">
        <v>1071</v>
      </c>
    </row>
    <row r="26" spans="1:2" x14ac:dyDescent="0.25">
      <c r="A26" t="str">
        <f t="shared" si="0"/>
        <v>Tommy Kahnle</v>
      </c>
      <c r="B26" s="9" t="s">
        <v>1069</v>
      </c>
    </row>
    <row r="27" spans="1:2" x14ac:dyDescent="0.25">
      <c r="A27" t="str">
        <f t="shared" si="0"/>
        <v>Tommy La Stella</v>
      </c>
      <c r="B27" s="9" t="s">
        <v>1079</v>
      </c>
    </row>
    <row r="28" spans="1:2" x14ac:dyDescent="0.25">
      <c r="A28" t="str">
        <f t="shared" si="0"/>
        <v>Trea Turner</v>
      </c>
      <c r="B28" s="9" t="s">
        <v>1053</v>
      </c>
    </row>
    <row r="29" spans="1:2" x14ac:dyDescent="0.25">
      <c r="A29" t="str">
        <f t="shared" si="0"/>
        <v>Walker Buehler</v>
      </c>
      <c r="B29" s="9" t="s">
        <v>1075</v>
      </c>
    </row>
    <row r="30" spans="1:2" x14ac:dyDescent="0.25">
      <c r="A30" t="str">
        <f t="shared" si="0"/>
        <v>Will Harris</v>
      </c>
      <c r="B30" s="9" t="s">
        <v>1068</v>
      </c>
    </row>
    <row r="31" spans="1:2" x14ac:dyDescent="0.25">
      <c r="A31" t="str">
        <f t="shared" si="0"/>
        <v>Will Smith</v>
      </c>
      <c r="B31" s="9" t="s">
        <v>1067</v>
      </c>
    </row>
    <row r="32" spans="1:2" x14ac:dyDescent="0.25">
      <c r="A32" t="str">
        <f t="shared" si="0"/>
        <v>Will Smith</v>
      </c>
      <c r="B32" s="9" t="s">
        <v>1061</v>
      </c>
    </row>
    <row r="33" spans="1:2" x14ac:dyDescent="0.25">
      <c r="A33" t="str">
        <f t="shared" si="0"/>
        <v>Yasmani Grandal</v>
      </c>
      <c r="B33" s="9" t="s">
        <v>1049</v>
      </c>
    </row>
    <row r="35" spans="1:2" x14ac:dyDescent="0.25">
      <c r="A35" s="23" t="s">
        <v>4</v>
      </c>
    </row>
    <row r="36" spans="1:2" ht="15.75" thickBot="1" x14ac:dyDescent="0.3">
      <c r="A36" t="str">
        <f>LEFT(B36,FIND("-",B36)-5)</f>
        <v>Buster Posey</v>
      </c>
      <c r="B36" s="15" t="s">
        <v>1092</v>
      </c>
    </row>
    <row r="37" spans="1:2" x14ac:dyDescent="0.25">
      <c r="A37" t="str">
        <f t="shared" ref="A37:A68" si="1">LEFT(B37,FIND("-",B37)-6)</f>
        <v>Brandon Woodruff</v>
      </c>
      <c r="B37" s="16" t="s">
        <v>1114</v>
      </c>
    </row>
    <row r="38" spans="1:2" ht="15.75" thickBot="1" x14ac:dyDescent="0.3">
      <c r="A38" t="str">
        <f t="shared" si="1"/>
        <v>Brian Anderson</v>
      </c>
      <c r="B38" s="15" t="s">
        <v>1122</v>
      </c>
    </row>
    <row r="39" spans="1:2" x14ac:dyDescent="0.25">
      <c r="A39" t="str">
        <f t="shared" si="1"/>
        <v>Chance Sisco</v>
      </c>
      <c r="B39" s="16" t="s">
        <v>1105</v>
      </c>
    </row>
    <row r="40" spans="1:2" ht="15.75" thickBot="1" x14ac:dyDescent="0.3">
      <c r="A40" t="str">
        <f t="shared" si="1"/>
        <v>Charlie Blackmon</v>
      </c>
      <c r="B40" s="15" t="s">
        <v>1098</v>
      </c>
    </row>
    <row r="41" spans="1:2" x14ac:dyDescent="0.25">
      <c r="A41" t="str">
        <f>LEFT(B41,FIND("-",B41)-5)</f>
        <v>Charlie Morton</v>
      </c>
      <c r="B41" s="16" t="s">
        <v>1116</v>
      </c>
    </row>
    <row r="42" spans="1:2" ht="15.75" thickBot="1" x14ac:dyDescent="0.3">
      <c r="A42" t="str">
        <f>LEFT(B42,FIND("-",B42)-5)</f>
        <v>Chris Paddack</v>
      </c>
      <c r="B42" s="15" t="s">
        <v>1120</v>
      </c>
    </row>
    <row r="43" spans="1:2" x14ac:dyDescent="0.25">
      <c r="A43" t="str">
        <f>LEFT(B43,FIND("-",B43)-5)</f>
        <v>Craig Stammen</v>
      </c>
      <c r="B43" s="16" t="s">
        <v>1107</v>
      </c>
    </row>
    <row r="44" spans="1:2" x14ac:dyDescent="0.25">
      <c r="A44" t="str">
        <f t="shared" si="1"/>
        <v>David Dahl</v>
      </c>
      <c r="B44" s="15" t="s">
        <v>1124</v>
      </c>
    </row>
    <row r="45" spans="1:2" ht="15.75" thickBot="1" x14ac:dyDescent="0.3">
      <c r="A45" t="str">
        <f t="shared" si="1"/>
        <v>Eduardo Escobar</v>
      </c>
      <c r="B45" s="15" t="s">
        <v>1096</v>
      </c>
    </row>
    <row r="46" spans="1:2" x14ac:dyDescent="0.25">
      <c r="A46" t="str">
        <f t="shared" si="1"/>
        <v>Giancarlo Stanton</v>
      </c>
      <c r="B46" s="16" t="s">
        <v>1106</v>
      </c>
    </row>
    <row r="47" spans="1:2" ht="15.75" thickBot="1" x14ac:dyDescent="0.3">
      <c r="A47" t="s">
        <v>1125</v>
      </c>
      <c r="B47" s="15" t="s">
        <v>1113</v>
      </c>
    </row>
    <row r="48" spans="1:2" x14ac:dyDescent="0.25">
      <c r="A48" t="str">
        <f t="shared" si="1"/>
        <v>Jesse Winker</v>
      </c>
      <c r="B48" s="16" t="s">
        <v>1123</v>
      </c>
    </row>
    <row r="49" spans="1:2" ht="15.75" thickBot="1" x14ac:dyDescent="0.3">
      <c r="A49" t="str">
        <f t="shared" si="1"/>
        <v>Josh Hader</v>
      </c>
      <c r="B49" s="15" t="s">
        <v>1108</v>
      </c>
    </row>
    <row r="50" spans="1:2" x14ac:dyDescent="0.25">
      <c r="A50" t="str">
        <f t="shared" si="1"/>
        <v>Justin Verlander</v>
      </c>
      <c r="B50" s="16" t="s">
        <v>1112</v>
      </c>
    </row>
    <row r="51" spans="1:2" ht="15.75" thickBot="1" x14ac:dyDescent="0.3">
      <c r="A51" t="str">
        <f t="shared" si="1"/>
        <v>Kenley Jansen</v>
      </c>
      <c r="B51" s="15" t="s">
        <v>1111</v>
      </c>
    </row>
    <row r="52" spans="1:2" x14ac:dyDescent="0.25">
      <c r="A52" t="str">
        <f t="shared" si="1"/>
        <v>Kenta Maeda</v>
      </c>
      <c r="B52" s="16" t="s">
        <v>1115</v>
      </c>
    </row>
    <row r="53" spans="1:2" ht="15.75" thickBot="1" x14ac:dyDescent="0.3">
      <c r="A53" t="str">
        <f t="shared" si="1"/>
        <v>Keston Hiura</v>
      </c>
      <c r="B53" s="15" t="s">
        <v>1094</v>
      </c>
    </row>
    <row r="54" spans="1:2" x14ac:dyDescent="0.25">
      <c r="A54" t="str">
        <f t="shared" si="1"/>
        <v>Kolten Wong</v>
      </c>
      <c r="B54" s="16" t="s">
        <v>1103</v>
      </c>
    </row>
    <row r="55" spans="1:2" ht="15.75" thickBot="1" x14ac:dyDescent="0.3">
      <c r="A55" t="str">
        <f t="shared" si="1"/>
        <v>Kyle Lewis</v>
      </c>
      <c r="B55" s="15" t="s">
        <v>1099</v>
      </c>
    </row>
    <row r="56" spans="1:2" x14ac:dyDescent="0.25">
      <c r="A56" t="str">
        <f t="shared" si="1"/>
        <v>Luis Arraez</v>
      </c>
      <c r="B56" s="16" t="s">
        <v>1095</v>
      </c>
    </row>
    <row r="57" spans="1:2" ht="15.75" thickBot="1" x14ac:dyDescent="0.3">
      <c r="A57" t="str">
        <f t="shared" si="1"/>
        <v>Mark Canha</v>
      </c>
      <c r="B57" s="15" t="s">
        <v>1100</v>
      </c>
    </row>
    <row r="58" spans="1:2" x14ac:dyDescent="0.25">
      <c r="A58" t="str">
        <f t="shared" si="1"/>
        <v>Matt Chapman</v>
      </c>
      <c r="B58" s="16" t="s">
        <v>1101</v>
      </c>
    </row>
    <row r="59" spans="1:2" ht="15.75" thickBot="1" x14ac:dyDescent="0.3">
      <c r="A59" t="str">
        <f t="shared" si="1"/>
        <v>Max Muncy</v>
      </c>
      <c r="B59" s="15" t="s">
        <v>1104</v>
      </c>
    </row>
    <row r="60" spans="1:2" x14ac:dyDescent="0.25">
      <c r="A60" t="str">
        <f t="shared" si="1"/>
        <v>Mike Clevinger</v>
      </c>
      <c r="B60" s="16" t="s">
        <v>1117</v>
      </c>
    </row>
    <row r="61" spans="1:2" x14ac:dyDescent="0.25">
      <c r="A61" t="str">
        <f>LEFT(B61,FIND("-",B61)-5)</f>
        <v>Mike Yastrzemski</v>
      </c>
      <c r="B61" s="15" t="s">
        <v>1102</v>
      </c>
    </row>
    <row r="62" spans="1:2" x14ac:dyDescent="0.25">
      <c r="A62" t="str">
        <f>LEFT(B62,FIND("-",B62)-5)</f>
        <v>Nick Anderson</v>
      </c>
      <c r="B62" s="15" t="s">
        <v>1109</v>
      </c>
    </row>
    <row r="63" spans="1:2" ht="15.75" thickBot="1" x14ac:dyDescent="0.3">
      <c r="A63" t="str">
        <f t="shared" si="1"/>
        <v>Raisel Iglesias</v>
      </c>
      <c r="B63" s="15" t="s">
        <v>1110</v>
      </c>
    </row>
    <row r="64" spans="1:2" x14ac:dyDescent="0.25">
      <c r="A64" t="str">
        <f t="shared" si="1"/>
        <v>Ryan Braun</v>
      </c>
      <c r="B64" s="16" t="s">
        <v>1097</v>
      </c>
    </row>
    <row r="65" spans="1:3" x14ac:dyDescent="0.25">
      <c r="A65" t="str">
        <f t="shared" si="1"/>
        <v>Sean Doolittle</v>
      </c>
      <c r="B65" s="15" t="s">
        <v>1121</v>
      </c>
    </row>
    <row r="66" spans="1:3" ht="15.75" thickBot="1" x14ac:dyDescent="0.3">
      <c r="A66" t="str">
        <f t="shared" si="1"/>
        <v>Sonny Gray</v>
      </c>
      <c r="B66" s="15" t="s">
        <v>1119</v>
      </c>
    </row>
    <row r="67" spans="1:3" x14ac:dyDescent="0.25">
      <c r="A67" t="str">
        <f t="shared" si="1"/>
        <v>Stephen Strasburg</v>
      </c>
      <c r="B67" s="16" t="s">
        <v>1118</v>
      </c>
    </row>
    <row r="68" spans="1:3" x14ac:dyDescent="0.25">
      <c r="A68" t="str">
        <f t="shared" si="1"/>
        <v>Yuli Gurriel</v>
      </c>
      <c r="B68" s="15" t="s">
        <v>1093</v>
      </c>
    </row>
    <row r="70" spans="1:3" x14ac:dyDescent="0.25">
      <c r="A70" s="23" t="s">
        <v>6</v>
      </c>
    </row>
    <row r="71" spans="1:3" ht="15.75" thickBot="1" x14ac:dyDescent="0.3">
      <c r="A71" t="str">
        <f t="shared" ref="A71:A104" si="2">LEFT(B71,FIND("-",B71)-6)</f>
        <v>Jorge Alfaro</v>
      </c>
      <c r="B71" s="19" t="s">
        <v>1218</v>
      </c>
      <c r="C71" s="18"/>
    </row>
    <row r="72" spans="1:3" x14ac:dyDescent="0.25">
      <c r="A72" t="str">
        <f t="shared" si="2"/>
        <v>Aaron Sanchez</v>
      </c>
      <c r="B72" s="20" t="s">
        <v>1245</v>
      </c>
      <c r="C72" s="18"/>
    </row>
    <row r="73" spans="1:3" x14ac:dyDescent="0.25">
      <c r="A73" t="str">
        <f t="shared" si="2"/>
        <v>Adam Ottavino</v>
      </c>
      <c r="B73" s="19" t="s">
        <v>1232</v>
      </c>
      <c r="C73" s="18"/>
    </row>
    <row r="74" spans="1:3" ht="15.75" thickBot="1" x14ac:dyDescent="0.3">
      <c r="A74" t="str">
        <f t="shared" si="2"/>
        <v>Alex Bregman</v>
      </c>
      <c r="B74" s="19" t="s">
        <v>1221</v>
      </c>
      <c r="C74" s="18"/>
    </row>
    <row r="75" spans="1:3" x14ac:dyDescent="0.25">
      <c r="A75" t="str">
        <f t="shared" si="2"/>
        <v>Blake Parker</v>
      </c>
      <c r="B75" s="20" t="s">
        <v>1234</v>
      </c>
      <c r="C75" s="18"/>
    </row>
    <row r="76" spans="1:3" ht="15.75" thickBot="1" x14ac:dyDescent="0.3">
      <c r="A76" t="str">
        <f>LEFT(B76,FIND("-",B76)-5)</f>
        <v>Brad Keller</v>
      </c>
      <c r="B76" s="19" t="s">
        <v>1243</v>
      </c>
      <c r="C76" s="18"/>
    </row>
    <row r="77" spans="1:3" x14ac:dyDescent="0.25">
      <c r="A77" t="str">
        <f t="shared" si="2"/>
        <v>Christian Yelich</v>
      </c>
      <c r="B77" s="20" t="s">
        <v>1227</v>
      </c>
      <c r="C77" s="18"/>
    </row>
    <row r="78" spans="1:3" ht="15.75" thickBot="1" x14ac:dyDescent="0.3">
      <c r="A78" t="str">
        <f t="shared" si="2"/>
        <v>Corbin Burnes</v>
      </c>
      <c r="B78" s="19" t="s">
        <v>1246</v>
      </c>
      <c r="C78" s="18"/>
    </row>
    <row r="79" spans="1:3" x14ac:dyDescent="0.25">
      <c r="A79" t="str">
        <f t="shared" si="2"/>
        <v>Corey Dickerson</v>
      </c>
      <c r="B79" s="20" t="s">
        <v>1223</v>
      </c>
      <c r="C79" s="18"/>
    </row>
    <row r="80" spans="1:3" ht="15.75" thickBot="1" x14ac:dyDescent="0.3">
      <c r="A80" t="str">
        <f t="shared" si="2"/>
        <v>Corey Kluber</v>
      </c>
      <c r="B80" s="19" t="s">
        <v>1247</v>
      </c>
      <c r="C80" s="18"/>
    </row>
    <row r="81" spans="1:3" x14ac:dyDescent="0.25">
      <c r="A81" t="str">
        <f t="shared" si="2"/>
        <v>Corey Knebel</v>
      </c>
      <c r="B81" s="20" t="s">
        <v>1249</v>
      </c>
      <c r="C81" s="18"/>
    </row>
    <row r="82" spans="1:3" x14ac:dyDescent="0.25">
      <c r="A82" t="str">
        <f t="shared" si="2"/>
        <v>Corey Seager</v>
      </c>
      <c r="B82" s="19" t="s">
        <v>1228</v>
      </c>
      <c r="C82" s="18"/>
    </row>
    <row r="83" spans="1:3" x14ac:dyDescent="0.25">
      <c r="A83" t="str">
        <f t="shared" si="2"/>
        <v>Craig Kimbrel</v>
      </c>
      <c r="B83" s="19" t="s">
        <v>1235</v>
      </c>
      <c r="C83" s="18"/>
    </row>
    <row r="84" spans="1:3" ht="15.75" thickBot="1" x14ac:dyDescent="0.3">
      <c r="A84" t="str">
        <f t="shared" si="2"/>
        <v>Freddie Freeman</v>
      </c>
      <c r="B84" s="19" t="s">
        <v>1219</v>
      </c>
      <c r="C84" s="18"/>
    </row>
    <row r="85" spans="1:3" x14ac:dyDescent="0.25">
      <c r="A85" t="str">
        <f t="shared" si="2"/>
        <v>Gleyber Torres</v>
      </c>
      <c r="B85" s="16" t="s">
        <v>1220</v>
      </c>
    </row>
    <row r="86" spans="1:3" ht="15.75" thickBot="1" x14ac:dyDescent="0.3">
      <c r="A86" t="str">
        <f t="shared" si="2"/>
        <v>Jake Odorizzi</v>
      </c>
      <c r="B86" s="15" t="s">
        <v>1238</v>
      </c>
    </row>
    <row r="87" spans="1:3" x14ac:dyDescent="0.25">
      <c r="A87" t="str">
        <f>LEFT(B87,FIND("-",B87)-5)</f>
        <v>Jorge Soler</v>
      </c>
      <c r="B87" s="16" t="s">
        <v>1225</v>
      </c>
    </row>
    <row r="88" spans="1:3" ht="15.75" thickBot="1" x14ac:dyDescent="0.3">
      <c r="A88" t="str">
        <f t="shared" si="2"/>
        <v>José Abreu</v>
      </c>
      <c r="B88" s="15" t="s">
        <v>1226</v>
      </c>
    </row>
    <row r="89" spans="1:3" x14ac:dyDescent="0.25">
      <c r="A89" t="str">
        <f t="shared" si="2"/>
        <v>José Quintana</v>
      </c>
      <c r="B89" s="16" t="s">
        <v>1237</v>
      </c>
    </row>
    <row r="90" spans="1:3" ht="15.75" thickBot="1" x14ac:dyDescent="0.3">
      <c r="A90" t="str">
        <f t="shared" si="2"/>
        <v>Julio Urías</v>
      </c>
      <c r="B90" s="15" t="s">
        <v>1244</v>
      </c>
    </row>
    <row r="91" spans="1:3" x14ac:dyDescent="0.25">
      <c r="A91" t="str">
        <f t="shared" si="2"/>
        <v>Lance McCullers Jr.</v>
      </c>
      <c r="B91" s="16" t="s">
        <v>1251</v>
      </c>
    </row>
    <row r="92" spans="1:3" ht="15.75" thickBot="1" x14ac:dyDescent="0.3">
      <c r="A92" t="str">
        <f>LEFT(B92,FIND("-",B92)-5)</f>
        <v>Manny Machado</v>
      </c>
      <c r="B92" s="15" t="s">
        <v>1222</v>
      </c>
    </row>
    <row r="93" spans="1:3" x14ac:dyDescent="0.25">
      <c r="A93" t="str">
        <f t="shared" si="2"/>
        <v>Matt Barnes</v>
      </c>
      <c r="B93" s="16" t="s">
        <v>1231</v>
      </c>
    </row>
    <row r="94" spans="1:3" ht="15.75" thickBot="1" x14ac:dyDescent="0.3">
      <c r="A94" t="str">
        <f t="shared" si="2"/>
        <v>Miguel Cabrera</v>
      </c>
      <c r="B94" s="15" t="s">
        <v>1229</v>
      </c>
    </row>
    <row r="95" spans="1:3" x14ac:dyDescent="0.25">
      <c r="A95" t="str">
        <f t="shared" si="2"/>
        <v>Mike Foltynewicz</v>
      </c>
      <c r="B95" s="16" t="s">
        <v>1242</v>
      </c>
    </row>
    <row r="96" spans="1:3" x14ac:dyDescent="0.25">
      <c r="A96" t="str">
        <f t="shared" si="2"/>
        <v>Nomar Mazara</v>
      </c>
      <c r="B96" s="15" t="s">
        <v>1230</v>
      </c>
    </row>
    <row r="97" spans="1:2" ht="15.75" thickBot="1" x14ac:dyDescent="0.3">
      <c r="A97" t="str">
        <f t="shared" si="2"/>
        <v>Oscar Mercado</v>
      </c>
      <c r="B97" s="15" t="s">
        <v>1224</v>
      </c>
    </row>
    <row r="98" spans="1:2" x14ac:dyDescent="0.25">
      <c r="A98" t="str">
        <f t="shared" si="2"/>
        <v>Reynaldo López</v>
      </c>
      <c r="B98" s="16" t="s">
        <v>1240</v>
      </c>
    </row>
    <row r="99" spans="1:2" x14ac:dyDescent="0.25">
      <c r="A99" t="str">
        <f>LEFT(B99,FIND("-",B99)-5)</f>
        <v>Salvador Perez</v>
      </c>
      <c r="B99" s="15" t="s">
        <v>1248</v>
      </c>
    </row>
    <row r="100" spans="1:2" ht="15.75" thickBot="1" x14ac:dyDescent="0.3">
      <c r="A100" t="str">
        <f t="shared" si="2"/>
        <v>Sean Manaea</v>
      </c>
      <c r="B100" s="15" t="s">
        <v>1250</v>
      </c>
    </row>
    <row r="101" spans="1:2" x14ac:dyDescent="0.25">
      <c r="A101" t="str">
        <f t="shared" si="2"/>
        <v>Taylor Rogers</v>
      </c>
      <c r="B101" s="16" t="s">
        <v>1233</v>
      </c>
    </row>
    <row r="102" spans="1:2" ht="15.75" thickBot="1" x14ac:dyDescent="0.3">
      <c r="A102" t="str">
        <f>LEFT(B102,FIND("-",B102)-5)</f>
        <v>Tony Watson</v>
      </c>
      <c r="B102" s="15" t="s">
        <v>1236</v>
      </c>
    </row>
    <row r="103" spans="1:2" x14ac:dyDescent="0.25">
      <c r="A103" t="str">
        <f t="shared" si="2"/>
        <v>Yu Darvish</v>
      </c>
      <c r="B103" s="16" t="s">
        <v>1239</v>
      </c>
    </row>
    <row r="104" spans="1:2" x14ac:dyDescent="0.25">
      <c r="A104" t="str">
        <f t="shared" si="2"/>
        <v>Zack Greinke</v>
      </c>
      <c r="B104" s="15" t="s">
        <v>1241</v>
      </c>
    </row>
    <row r="105" spans="1:2" x14ac:dyDescent="0.25">
      <c r="A105" s="11"/>
    </row>
    <row r="106" spans="1:2" x14ac:dyDescent="0.25">
      <c r="A106" s="23" t="s">
        <v>7</v>
      </c>
    </row>
    <row r="107" spans="1:2" ht="15.75" thickBot="1" x14ac:dyDescent="0.3">
      <c r="A107" t="str">
        <f t="shared" ref="A107:A139" si="3">LEFT(B107,FIND("-",B107)-6)</f>
        <v>James McCann</v>
      </c>
      <c r="B107" s="15" t="s">
        <v>1329</v>
      </c>
    </row>
    <row r="108" spans="1:2" x14ac:dyDescent="0.25">
      <c r="A108" t="str">
        <f t="shared" si="3"/>
        <v>Aaron Judge</v>
      </c>
      <c r="B108" s="16" t="s">
        <v>1336</v>
      </c>
    </row>
    <row r="109" spans="1:2" ht="15.75" thickBot="1" x14ac:dyDescent="0.3">
      <c r="A109" t="str">
        <f t="shared" si="3"/>
        <v>Adrian Houser</v>
      </c>
      <c r="B109" s="15" t="s">
        <v>1355</v>
      </c>
    </row>
    <row r="110" spans="1:2" x14ac:dyDescent="0.25">
      <c r="A110" t="str">
        <f t="shared" si="3"/>
        <v>Amir Garrett</v>
      </c>
      <c r="B110" s="16" t="s">
        <v>1348</v>
      </c>
    </row>
    <row r="111" spans="1:2" ht="15.75" thickBot="1" x14ac:dyDescent="0.3">
      <c r="A111" t="str">
        <f t="shared" si="3"/>
        <v>Carlos Correa</v>
      </c>
      <c r="B111" s="15" t="s">
        <v>1333</v>
      </c>
    </row>
    <row r="112" spans="1:2" x14ac:dyDescent="0.25">
      <c r="A112" t="str">
        <f t="shared" si="3"/>
        <v>Carson Kelly</v>
      </c>
      <c r="B112" s="16" t="s">
        <v>1337</v>
      </c>
    </row>
    <row r="113" spans="1:2" ht="15.75" thickBot="1" x14ac:dyDescent="0.3">
      <c r="A113" t="str">
        <f t="shared" si="3"/>
        <v>Cavan Biggio</v>
      </c>
      <c r="B113" s="15" t="s">
        <v>1331</v>
      </c>
    </row>
    <row r="114" spans="1:2" x14ac:dyDescent="0.25">
      <c r="A114" t="str">
        <f t="shared" si="3"/>
        <v>Chad Green</v>
      </c>
      <c r="B114" s="16" t="s">
        <v>1342</v>
      </c>
    </row>
    <row r="115" spans="1:2" ht="15.75" thickBot="1" x14ac:dyDescent="0.3">
      <c r="A115" t="str">
        <f t="shared" si="3"/>
        <v>Cody Bellinger</v>
      </c>
      <c r="B115" s="15" t="s">
        <v>1330</v>
      </c>
    </row>
    <row r="116" spans="1:2" x14ac:dyDescent="0.25">
      <c r="A116" t="str">
        <f t="shared" si="3"/>
        <v>Didi Gregorius</v>
      </c>
      <c r="B116" s="16" t="s">
        <v>1341</v>
      </c>
    </row>
    <row r="117" spans="1:2" ht="15.75" thickBot="1" x14ac:dyDescent="0.3">
      <c r="A117" t="str">
        <f>LEFT(B117,FIND("-",B117)-5)</f>
        <v>Diego Castillo</v>
      </c>
      <c r="B117" s="15" t="s">
        <v>1346</v>
      </c>
    </row>
    <row r="118" spans="1:2" x14ac:dyDescent="0.25">
      <c r="A118" t="str">
        <f>LEFT(B118,FIND("-",B118)-5)</f>
        <v>Drew Pomeranz</v>
      </c>
      <c r="B118" s="16" t="s">
        <v>1347</v>
      </c>
    </row>
    <row r="119" spans="1:2" ht="15.75" thickBot="1" x14ac:dyDescent="0.3">
      <c r="A119" t="str">
        <f t="shared" si="3"/>
        <v>Dylan Bundy</v>
      </c>
      <c r="B119" s="15" t="s">
        <v>1353</v>
      </c>
    </row>
    <row r="120" spans="1:2" x14ac:dyDescent="0.25">
      <c r="A120" t="str">
        <f t="shared" si="3"/>
        <v>Eduardo Rodriguez</v>
      </c>
      <c r="B120" s="16" t="s">
        <v>1354</v>
      </c>
    </row>
    <row r="121" spans="1:2" ht="15.75" thickBot="1" x14ac:dyDescent="0.3">
      <c r="A121" t="str">
        <f t="shared" si="3"/>
        <v>Frankie Montas</v>
      </c>
      <c r="B121" s="15" t="s">
        <v>1352</v>
      </c>
    </row>
    <row r="122" spans="1:2" x14ac:dyDescent="0.25">
      <c r="A122" t="str">
        <f t="shared" si="3"/>
        <v>Gregory Polanco</v>
      </c>
      <c r="B122" s="16" t="s">
        <v>1360</v>
      </c>
    </row>
    <row r="123" spans="1:2" ht="15.75" thickBot="1" x14ac:dyDescent="0.3">
      <c r="A123" t="str">
        <f t="shared" si="3"/>
        <v>Javier Báez</v>
      </c>
      <c r="B123" s="15" t="s">
        <v>1340</v>
      </c>
    </row>
    <row r="124" spans="1:2" x14ac:dyDescent="0.25">
      <c r="A124" t="str">
        <f t="shared" si="3"/>
        <v>Josh Bell</v>
      </c>
      <c r="B124" s="16" t="s">
        <v>1339</v>
      </c>
    </row>
    <row r="125" spans="1:2" ht="15.75" thickBot="1" x14ac:dyDescent="0.3">
      <c r="A125" t="str">
        <f t="shared" si="3"/>
        <v>Josh James</v>
      </c>
      <c r="B125" s="15" t="s">
        <v>1343</v>
      </c>
    </row>
    <row r="126" spans="1:2" x14ac:dyDescent="0.25">
      <c r="A126" t="str">
        <f t="shared" si="3"/>
        <v>Juan Soto</v>
      </c>
      <c r="B126" s="16" t="s">
        <v>1334</v>
      </c>
    </row>
    <row r="127" spans="1:2" x14ac:dyDescent="0.25">
      <c r="A127" t="str">
        <f t="shared" si="3"/>
        <v>Kolby Allard</v>
      </c>
      <c r="B127" s="15" t="s">
        <v>1358</v>
      </c>
    </row>
    <row r="128" spans="1:2" ht="15.75" thickBot="1" x14ac:dyDescent="0.3">
      <c r="A128" t="str">
        <f t="shared" si="3"/>
        <v>Lucas Giolito</v>
      </c>
      <c r="B128" s="15" t="s">
        <v>1361</v>
      </c>
    </row>
    <row r="129" spans="1:2" x14ac:dyDescent="0.25">
      <c r="A129" t="str">
        <f t="shared" si="3"/>
        <v>Luke Weaver</v>
      </c>
      <c r="B129" s="16" t="s">
        <v>1356</v>
      </c>
    </row>
    <row r="130" spans="1:2" ht="15.75" thickBot="1" x14ac:dyDescent="0.3">
      <c r="A130" t="str">
        <f t="shared" si="3"/>
        <v>Michael Pineda</v>
      </c>
      <c r="B130" s="15" t="s">
        <v>1357</v>
      </c>
    </row>
    <row r="131" spans="1:2" x14ac:dyDescent="0.25">
      <c r="A131" t="str">
        <f t="shared" si="3"/>
        <v>Mike Fiers</v>
      </c>
      <c r="B131" s="16" t="s">
        <v>1349</v>
      </c>
    </row>
    <row r="132" spans="1:2" x14ac:dyDescent="0.25">
      <c r="A132" t="str">
        <f t="shared" si="3"/>
        <v>Nick Wittgren</v>
      </c>
      <c r="B132" s="15" t="s">
        <v>1344</v>
      </c>
    </row>
    <row r="133" spans="1:2" ht="15.75" thickBot="1" x14ac:dyDescent="0.3">
      <c r="A133" t="str">
        <f t="shared" si="3"/>
        <v>Ronald Acuña Jr.</v>
      </c>
      <c r="B133" s="15" t="s">
        <v>1335</v>
      </c>
    </row>
    <row r="134" spans="1:2" x14ac:dyDescent="0.25">
      <c r="A134" t="str">
        <f>LEFT(B134,FIND("-",B134)-5)</f>
        <v>Ryan Yarbrough</v>
      </c>
      <c r="B134" s="16" t="s">
        <v>1350</v>
      </c>
    </row>
    <row r="135" spans="1:2" x14ac:dyDescent="0.25">
      <c r="A135" t="str">
        <f t="shared" si="3"/>
        <v>Starling Marte</v>
      </c>
      <c r="B135" s="15" t="s">
        <v>1338</v>
      </c>
    </row>
    <row r="136" spans="1:2" x14ac:dyDescent="0.25">
      <c r="A136" t="str">
        <f t="shared" si="3"/>
        <v>Vladimir Guerrero Jr.</v>
      </c>
      <c r="B136" s="15" t="s">
        <v>1332</v>
      </c>
    </row>
    <row r="137" spans="1:2" ht="15.75" thickBot="1" x14ac:dyDescent="0.3">
      <c r="A137" t="str">
        <f>LEFT(B137,FIND("-",B137)-5)</f>
        <v>Yandy Díaz</v>
      </c>
      <c r="B137" s="15" t="s">
        <v>1359</v>
      </c>
    </row>
    <row r="138" spans="1:2" x14ac:dyDescent="0.25">
      <c r="A138" t="str">
        <f>LEFT(B138,FIND("-",B138)-5)</f>
        <v>Zach Davies</v>
      </c>
      <c r="B138" s="16" t="s">
        <v>1351</v>
      </c>
    </row>
    <row r="139" spans="1:2" x14ac:dyDescent="0.25">
      <c r="A139" t="str">
        <f t="shared" si="3"/>
        <v>Zack Britton</v>
      </c>
      <c r="B139" s="15" t="s">
        <v>1345</v>
      </c>
    </row>
    <row r="141" spans="1:2" x14ac:dyDescent="0.25">
      <c r="A141" s="23" t="s">
        <v>12</v>
      </c>
    </row>
    <row r="142" spans="1:2" ht="15.75" thickBot="1" x14ac:dyDescent="0.3">
      <c r="A142" t="str">
        <f t="shared" ref="A142:A174" si="4">LEFT(B142,FIND("-",B142)-6)</f>
        <v>Willson Contreras</v>
      </c>
      <c r="B142" s="9" t="s">
        <v>1444</v>
      </c>
    </row>
    <row r="143" spans="1:2" x14ac:dyDescent="0.25">
      <c r="A143" t="str">
        <f t="shared" si="4"/>
        <v>Aaron Hicks</v>
      </c>
      <c r="B143" s="24" t="s">
        <v>1474</v>
      </c>
    </row>
    <row r="144" spans="1:2" ht="15.75" thickBot="1" x14ac:dyDescent="0.3">
      <c r="A144" t="str">
        <f t="shared" si="4"/>
        <v>Andrew McCutchen</v>
      </c>
      <c r="B144" s="9" t="s">
        <v>1475</v>
      </c>
    </row>
    <row r="145" spans="1:2" x14ac:dyDescent="0.25">
      <c r="A145" t="str">
        <f t="shared" si="4"/>
        <v>Andrew Miller</v>
      </c>
      <c r="B145" s="24" t="s">
        <v>1462</v>
      </c>
    </row>
    <row r="146" spans="1:2" ht="15.75" thickBot="1" x14ac:dyDescent="0.3">
      <c r="A146" t="str">
        <f t="shared" si="4"/>
        <v>Aristides Aquino</v>
      </c>
      <c r="B146" s="9" t="s">
        <v>1458</v>
      </c>
    </row>
    <row r="147" spans="1:2" x14ac:dyDescent="0.25">
      <c r="A147" t="str">
        <f>LEFT(B147,FIND("-",B147)-5)</f>
        <v>Brandon Belt</v>
      </c>
      <c r="B147" s="24" t="s">
        <v>1457</v>
      </c>
    </row>
    <row r="148" spans="1:2" ht="15.75" thickBot="1" x14ac:dyDescent="0.3">
      <c r="A148" t="str">
        <f t="shared" si="4"/>
        <v>Brandon Nimmo</v>
      </c>
      <c r="B148" s="9" t="s">
        <v>1450</v>
      </c>
    </row>
    <row r="149" spans="1:2" x14ac:dyDescent="0.25">
      <c r="A149" t="str">
        <f t="shared" si="4"/>
        <v>César Hernández</v>
      </c>
      <c r="B149" s="24" t="s">
        <v>1454</v>
      </c>
    </row>
    <row r="150" spans="1:2" x14ac:dyDescent="0.25">
      <c r="A150" t="str">
        <f t="shared" si="4"/>
        <v>Chris Bassitt</v>
      </c>
      <c r="B150" s="9" t="s">
        <v>1473</v>
      </c>
    </row>
    <row r="151" spans="1:2" ht="15.75" thickBot="1" x14ac:dyDescent="0.3">
      <c r="A151" t="str">
        <f t="shared" si="4"/>
        <v>Christian Vázquez</v>
      </c>
      <c r="B151" s="9" t="s">
        <v>1456</v>
      </c>
    </row>
    <row r="152" spans="1:2" ht="15.75" thickBot="1" x14ac:dyDescent="0.3">
      <c r="A152" t="str">
        <f t="shared" si="4"/>
        <v>Cole Hamels</v>
      </c>
      <c r="B152" s="24" t="s">
        <v>1469</v>
      </c>
    </row>
    <row r="153" spans="1:2" x14ac:dyDescent="0.25">
      <c r="A153" t="str">
        <f t="shared" si="4"/>
        <v>Edwin Díaz</v>
      </c>
      <c r="B153" s="24" t="s">
        <v>1460</v>
      </c>
    </row>
    <row r="154" spans="1:2" ht="15.75" thickBot="1" x14ac:dyDescent="0.3">
      <c r="A154" t="str">
        <f>LEFT(B154,FIND("-",B154)-5)</f>
        <v>Emilio Pagán</v>
      </c>
      <c r="B154" s="9" t="s">
        <v>1463</v>
      </c>
    </row>
    <row r="155" spans="1:2" x14ac:dyDescent="0.25">
      <c r="A155" t="str">
        <f t="shared" si="4"/>
        <v>Franmil Reyes</v>
      </c>
      <c r="B155" s="24" t="s">
        <v>1451</v>
      </c>
    </row>
    <row r="156" spans="1:2" ht="15.75" thickBot="1" x14ac:dyDescent="0.3">
      <c r="A156" t="str">
        <f t="shared" si="4"/>
        <v>Giovanny Gallegos</v>
      </c>
      <c r="B156" s="9" t="s">
        <v>1465</v>
      </c>
    </row>
    <row r="157" spans="1:2" x14ac:dyDescent="0.25">
      <c r="A157" t="str">
        <f t="shared" si="4"/>
        <v>Howie Kendrick</v>
      </c>
      <c r="B157" s="24" t="s">
        <v>1446</v>
      </c>
    </row>
    <row r="158" spans="1:2" ht="15.75" thickBot="1" x14ac:dyDescent="0.3">
      <c r="A158" t="str">
        <f>LEFT(B158,FIND("-",B158)-5)</f>
        <v>Hunter Dozier</v>
      </c>
      <c r="B158" s="9" t="s">
        <v>1445</v>
      </c>
    </row>
    <row r="159" spans="1:2" x14ac:dyDescent="0.25">
      <c r="A159" t="str">
        <f t="shared" si="4"/>
        <v>Jorge Polanco</v>
      </c>
      <c r="B159" s="24" t="s">
        <v>1448</v>
      </c>
    </row>
    <row r="160" spans="1:2" ht="15.75" thickBot="1" x14ac:dyDescent="0.3">
      <c r="A160" t="str">
        <f t="shared" si="4"/>
        <v>José Berríos</v>
      </c>
      <c r="B160" s="9" t="s">
        <v>1470</v>
      </c>
    </row>
    <row r="161" spans="1:2" x14ac:dyDescent="0.25">
      <c r="A161" t="str">
        <f t="shared" si="4"/>
        <v>José Ramírez</v>
      </c>
      <c r="B161" s="24" t="s">
        <v>1447</v>
      </c>
    </row>
    <row r="162" spans="1:2" ht="15.75" thickBot="1" x14ac:dyDescent="0.3">
      <c r="A162" t="str">
        <f>LEFT(B162,FIND("-",B162)-5)</f>
        <v>Kirby Yates</v>
      </c>
      <c r="B162" s="9" t="s">
        <v>1461</v>
      </c>
    </row>
    <row r="163" spans="1:2" x14ac:dyDescent="0.25">
      <c r="A163" t="str">
        <f t="shared" si="4"/>
        <v>Kyle Hendricks</v>
      </c>
      <c r="B163" s="24" t="s">
        <v>1472</v>
      </c>
    </row>
    <row r="164" spans="1:2" ht="15.75" thickBot="1" x14ac:dyDescent="0.3">
      <c r="A164" t="str">
        <f t="shared" si="4"/>
        <v>Marcus Stroman</v>
      </c>
      <c r="B164" s="9" t="s">
        <v>1466</v>
      </c>
    </row>
    <row r="165" spans="1:2" x14ac:dyDescent="0.25">
      <c r="A165" t="str">
        <f t="shared" si="4"/>
        <v>Matthew Boyd</v>
      </c>
      <c r="B165" s="24" t="s">
        <v>1467</v>
      </c>
    </row>
    <row r="166" spans="1:2" ht="15.75" thickBot="1" x14ac:dyDescent="0.3">
      <c r="A166" t="str">
        <f t="shared" si="4"/>
        <v>Mookie Betts</v>
      </c>
      <c r="B166" s="9" t="s">
        <v>1455</v>
      </c>
    </row>
    <row r="167" spans="1:2" x14ac:dyDescent="0.25">
      <c r="A167" t="str">
        <f t="shared" si="4"/>
        <v>Nick Castellanos</v>
      </c>
      <c r="B167" s="24" t="s">
        <v>1449</v>
      </c>
    </row>
    <row r="168" spans="1:2" x14ac:dyDescent="0.25">
      <c r="A168" t="str">
        <f t="shared" si="4"/>
        <v>Noah Syndergaard</v>
      </c>
      <c r="B168" s="9" t="s">
        <v>1468</v>
      </c>
    </row>
    <row r="169" spans="1:2" x14ac:dyDescent="0.25">
      <c r="A169" t="str">
        <f t="shared" si="4"/>
        <v>Omar Narváez</v>
      </c>
      <c r="B169" s="9" t="s">
        <v>1459</v>
      </c>
    </row>
    <row r="170" spans="1:2" x14ac:dyDescent="0.25">
      <c r="A170" t="str">
        <f>LEFT(B170,FIND("-",B170)-5)</f>
        <v>Reyes Moronta</v>
      </c>
      <c r="B170" s="9" t="s">
        <v>1476</v>
      </c>
    </row>
    <row r="171" spans="1:2" ht="15.75" thickBot="1" x14ac:dyDescent="0.3">
      <c r="A171" t="str">
        <f t="shared" si="4"/>
        <v>Sean Newcomb</v>
      </c>
      <c r="B171" s="9" t="s">
        <v>1464</v>
      </c>
    </row>
    <row r="172" spans="1:2" x14ac:dyDescent="0.25">
      <c r="A172" t="str">
        <f>LEFT(B172,FIND("-",B172)-5)</f>
        <v>Tyler Glasnow</v>
      </c>
      <c r="B172" s="24" t="s">
        <v>1471</v>
      </c>
    </row>
    <row r="173" spans="1:2" x14ac:dyDescent="0.25">
      <c r="A173" t="str">
        <f>LEFT(B173,FIND("-",B173)-5)</f>
        <v>Wil Myers</v>
      </c>
      <c r="B173" s="9" t="s">
        <v>1453</v>
      </c>
    </row>
    <row r="174" spans="1:2" x14ac:dyDescent="0.25">
      <c r="A174" t="str">
        <f t="shared" si="4"/>
        <v>Xander Bogaerts</v>
      </c>
      <c r="B174" s="9" t="s">
        <v>1452</v>
      </c>
    </row>
    <row r="176" spans="1:2" x14ac:dyDescent="0.25">
      <c r="A176" s="23" t="s">
        <v>1556</v>
      </c>
    </row>
    <row r="177" spans="1:2" ht="15.75" thickBot="1" x14ac:dyDescent="0.3">
      <c r="A177" t="str">
        <f t="shared" ref="A177:A210" si="5">LEFT(B177,FIND("-",B177)-6)</f>
        <v>Tucker Barnhart</v>
      </c>
      <c r="B177" s="15" t="s">
        <v>1557</v>
      </c>
    </row>
    <row r="178" spans="1:2" x14ac:dyDescent="0.25">
      <c r="A178" t="str">
        <f t="shared" si="5"/>
        <v>Adam Eaton</v>
      </c>
      <c r="B178" s="16" t="s">
        <v>1567</v>
      </c>
    </row>
    <row r="179" spans="1:2" ht="15.75" thickBot="1" x14ac:dyDescent="0.3">
      <c r="A179" t="str">
        <f t="shared" si="5"/>
        <v>Alex Colomé</v>
      </c>
      <c r="B179" s="15" t="s">
        <v>1571</v>
      </c>
    </row>
    <row r="180" spans="1:2" x14ac:dyDescent="0.25">
      <c r="A180" t="str">
        <f t="shared" si="5"/>
        <v>Byron Buxton</v>
      </c>
      <c r="B180" s="16" t="s">
        <v>1587</v>
      </c>
    </row>
    <row r="181" spans="1:2" ht="15.75" thickBot="1" x14ac:dyDescent="0.3">
      <c r="A181" t="str">
        <f t="shared" si="5"/>
        <v>Carlos Martínez</v>
      </c>
      <c r="B181" s="15" t="s">
        <v>1572</v>
      </c>
    </row>
    <row r="182" spans="1:2" x14ac:dyDescent="0.25">
      <c r="A182" t="str">
        <f t="shared" si="5"/>
        <v>Chris Martin</v>
      </c>
      <c r="B182" s="16" t="s">
        <v>1576</v>
      </c>
    </row>
    <row r="183" spans="1:2" ht="15.75" thickBot="1" x14ac:dyDescent="0.3">
      <c r="A183" t="str">
        <f t="shared" si="5"/>
        <v>Dakota Hudson</v>
      </c>
      <c r="B183" s="15" t="s">
        <v>1584</v>
      </c>
    </row>
    <row r="184" spans="1:2" ht="15.75" thickBot="1" x14ac:dyDescent="0.3">
      <c r="A184" t="str">
        <f t="shared" si="5"/>
        <v>Danny Santana</v>
      </c>
      <c r="B184" s="16" t="s">
        <v>1561</v>
      </c>
    </row>
    <row r="185" spans="1:2" x14ac:dyDescent="0.25">
      <c r="A185" t="str">
        <f t="shared" si="5"/>
        <v>Eloy Jiménez</v>
      </c>
      <c r="B185" s="16" t="s">
        <v>1562</v>
      </c>
    </row>
    <row r="186" spans="1:2" x14ac:dyDescent="0.25">
      <c r="A186" t="str">
        <f t="shared" si="5"/>
        <v>Eric Sogard</v>
      </c>
      <c r="B186" s="15" t="s">
        <v>1569</v>
      </c>
    </row>
    <row r="187" spans="1:2" ht="15.75" thickBot="1" x14ac:dyDescent="0.3">
      <c r="A187" t="str">
        <f t="shared" si="5"/>
        <v>Gio Urshela</v>
      </c>
      <c r="B187" s="15" t="s">
        <v>1560</v>
      </c>
    </row>
    <row r="188" spans="1:2" x14ac:dyDescent="0.25">
      <c r="A188" t="str">
        <f t="shared" si="5"/>
        <v>Jameson Taillon</v>
      </c>
      <c r="B188" s="16" t="s">
        <v>1590</v>
      </c>
    </row>
    <row r="189" spans="1:2" ht="15.75" thickBot="1" x14ac:dyDescent="0.3">
      <c r="A189" t="str">
        <f t="shared" si="5"/>
        <v>Joe Musgrove</v>
      </c>
      <c r="B189" s="15" t="s">
        <v>1581</v>
      </c>
    </row>
    <row r="190" spans="1:2" x14ac:dyDescent="0.25">
      <c r="A190" t="str">
        <f t="shared" si="5"/>
        <v>Joey Gallo</v>
      </c>
      <c r="B190" s="16" t="s">
        <v>1588</v>
      </c>
    </row>
    <row r="191" spans="1:2" ht="15.75" thickBot="1" x14ac:dyDescent="0.3">
      <c r="A191" t="str">
        <f>LEFT(B191,FIND("-",B191)-5)</f>
        <v>Joey Lucchesi</v>
      </c>
      <c r="B191" s="15" t="s">
        <v>1580</v>
      </c>
    </row>
    <row r="192" spans="1:2" x14ac:dyDescent="0.25">
      <c r="A192" t="str">
        <f t="shared" si="5"/>
        <v>John Gant</v>
      </c>
      <c r="B192" s="16" t="s">
        <v>1574</v>
      </c>
    </row>
    <row r="193" spans="1:2" ht="15.75" thickBot="1" x14ac:dyDescent="0.3">
      <c r="A193" t="str">
        <f t="shared" si="5"/>
        <v>John Means</v>
      </c>
      <c r="B193" s="15" t="s">
        <v>1578</v>
      </c>
    </row>
    <row r="194" spans="1:2" x14ac:dyDescent="0.25">
      <c r="A194" t="str">
        <f t="shared" si="5"/>
        <v>Junior Guerra</v>
      </c>
      <c r="B194" s="16" t="s">
        <v>1586</v>
      </c>
    </row>
    <row r="195" spans="1:2" x14ac:dyDescent="0.25">
      <c r="A195" t="str">
        <f t="shared" si="5"/>
        <v>Justin Turner</v>
      </c>
      <c r="B195" s="15" t="s">
        <v>1566</v>
      </c>
    </row>
    <row r="196" spans="1:2" ht="15.75" thickBot="1" x14ac:dyDescent="0.3">
      <c r="A196" t="str">
        <f t="shared" si="5"/>
        <v>Ken Giles</v>
      </c>
      <c r="B196" s="15" t="s">
        <v>1573</v>
      </c>
    </row>
    <row r="197" spans="1:2" x14ac:dyDescent="0.25">
      <c r="A197" t="str">
        <f t="shared" si="5"/>
        <v>Luis Severino</v>
      </c>
      <c r="B197" s="16" t="s">
        <v>1579</v>
      </c>
    </row>
    <row r="198" spans="1:2" ht="15.75" thickBot="1" x14ac:dyDescent="0.3">
      <c r="A198" t="str">
        <f t="shared" si="5"/>
        <v>Luke Voit</v>
      </c>
      <c r="B198" s="15" t="s">
        <v>1568</v>
      </c>
    </row>
    <row r="199" spans="1:2" x14ac:dyDescent="0.25">
      <c r="A199" t="str">
        <f t="shared" si="5"/>
        <v>Marcell Ozuna</v>
      </c>
      <c r="B199" s="16" t="s">
        <v>1570</v>
      </c>
    </row>
    <row r="200" spans="1:2" ht="15.75" thickBot="1" x14ac:dyDescent="0.3">
      <c r="A200" t="str">
        <f t="shared" si="5"/>
        <v>Matt Carpenter</v>
      </c>
      <c r="B200" s="15" t="s">
        <v>1559</v>
      </c>
    </row>
    <row r="201" spans="1:2" x14ac:dyDescent="0.25">
      <c r="A201" t="str">
        <f t="shared" si="5"/>
        <v>Miguel Andújar</v>
      </c>
      <c r="B201" s="16" t="s">
        <v>1589</v>
      </c>
    </row>
    <row r="202" spans="1:2" ht="15.75" thickBot="1" x14ac:dyDescent="0.3">
      <c r="A202" t="str">
        <f t="shared" si="5"/>
        <v>Miguel Sanó</v>
      </c>
      <c r="B202" s="15" t="s">
        <v>1558</v>
      </c>
    </row>
    <row r="203" spans="1:2" x14ac:dyDescent="0.25">
      <c r="A203" t="str">
        <f t="shared" si="5"/>
        <v>Mike Minor</v>
      </c>
      <c r="B203" s="16" t="s">
        <v>1577</v>
      </c>
    </row>
    <row r="204" spans="1:2" x14ac:dyDescent="0.25">
      <c r="A204" t="str">
        <f t="shared" si="5"/>
        <v>Miles Mikolas</v>
      </c>
      <c r="B204" s="15" t="s">
        <v>1582</v>
      </c>
    </row>
    <row r="205" spans="1:2" x14ac:dyDescent="0.25">
      <c r="A205" t="str">
        <f t="shared" si="5"/>
        <v>Nelson Cruz</v>
      </c>
      <c r="B205" s="15" t="s">
        <v>1565</v>
      </c>
    </row>
    <row r="206" spans="1:2" x14ac:dyDescent="0.25">
      <c r="A206" t="str">
        <f t="shared" si="5"/>
        <v>Pedro Báez</v>
      </c>
      <c r="B206" s="15" t="s">
        <v>1583</v>
      </c>
    </row>
    <row r="207" spans="1:2" x14ac:dyDescent="0.25">
      <c r="A207" t="str">
        <f t="shared" si="5"/>
        <v>Sam Dyson</v>
      </c>
      <c r="B207" s="15" t="s">
        <v>1585</v>
      </c>
    </row>
    <row r="208" spans="1:2" ht="15.75" thickBot="1" x14ac:dyDescent="0.3">
      <c r="A208" t="str">
        <f>LEFT(B208,FIND("-",B208)-5)</f>
        <v>Tommy Pham</v>
      </c>
      <c r="B208" s="15" t="s">
        <v>1563</v>
      </c>
    </row>
    <row r="209" spans="1:2" x14ac:dyDescent="0.25">
      <c r="A209" t="str">
        <f t="shared" si="5"/>
        <v>Yasiel Puig</v>
      </c>
      <c r="B209" s="16" t="s">
        <v>1564</v>
      </c>
    </row>
    <row r="210" spans="1:2" x14ac:dyDescent="0.25">
      <c r="A210" t="str">
        <f t="shared" si="5"/>
        <v>Yusmeiro Petit</v>
      </c>
      <c r="B210" s="15" t="s">
        <v>1575</v>
      </c>
    </row>
    <row r="212" spans="1:2" x14ac:dyDescent="0.25">
      <c r="A212" t="s">
        <v>15</v>
      </c>
    </row>
    <row r="213" spans="1:2" x14ac:dyDescent="0.25">
      <c r="A213" t="str">
        <f t="shared" ref="A213:A242" si="6">LEFT(B213,FIND("-",B213)-6)</f>
        <v>Aaron Nola</v>
      </c>
      <c r="B213" s="9" t="s">
        <v>1694</v>
      </c>
    </row>
    <row r="214" spans="1:2" x14ac:dyDescent="0.25">
      <c r="A214" t="str">
        <f t="shared" si="6"/>
        <v>Anthony DeSclafani</v>
      </c>
      <c r="B214" s="9" t="s">
        <v>1699</v>
      </c>
    </row>
    <row r="215" spans="1:2" x14ac:dyDescent="0.25">
      <c r="A215" t="str">
        <f t="shared" si="6"/>
        <v>Anthony Rendon</v>
      </c>
      <c r="B215" s="9" t="s">
        <v>1682</v>
      </c>
    </row>
    <row r="216" spans="1:2" x14ac:dyDescent="0.25">
      <c r="A216" t="str">
        <f t="shared" si="6"/>
        <v>Archie Bradley</v>
      </c>
      <c r="B216" s="9" t="s">
        <v>1698</v>
      </c>
    </row>
    <row r="217" spans="1:2" x14ac:dyDescent="0.25">
      <c r="A217" t="str">
        <f t="shared" si="6"/>
        <v>Arodys Vizcaíno</v>
      </c>
      <c r="B217" s="9" t="s">
        <v>1704</v>
      </c>
    </row>
    <row r="218" spans="1:2" x14ac:dyDescent="0.25">
      <c r="A218" t="str">
        <f t="shared" si="6"/>
        <v>Aroldis Chapman</v>
      </c>
      <c r="B218" s="9" t="s">
        <v>1693</v>
      </c>
    </row>
    <row r="219" spans="1:2" x14ac:dyDescent="0.25">
      <c r="A219" t="str">
        <f t="shared" si="6"/>
        <v>Bo Bichette</v>
      </c>
      <c r="B219" s="9" t="s">
        <v>1683</v>
      </c>
    </row>
    <row r="220" spans="1:2" x14ac:dyDescent="0.25">
      <c r="A220" t="str">
        <f t="shared" si="6"/>
        <v>Brad Hand</v>
      </c>
      <c r="B220" s="9" t="s">
        <v>1695</v>
      </c>
    </row>
    <row r="221" spans="1:2" x14ac:dyDescent="0.25">
      <c r="A221" t="str">
        <f t="shared" si="6"/>
        <v>Brad Peacock</v>
      </c>
      <c r="B221" s="9" t="s">
        <v>1708</v>
      </c>
    </row>
    <row r="222" spans="1:2" x14ac:dyDescent="0.25">
      <c r="A222" t="str">
        <f t="shared" si="6"/>
        <v>Bryce Harper</v>
      </c>
      <c r="B222" s="9" t="s">
        <v>1686</v>
      </c>
    </row>
    <row r="223" spans="1:2" x14ac:dyDescent="0.25">
      <c r="A223" t="str">
        <f t="shared" si="6"/>
        <v>Danny Salazar</v>
      </c>
      <c r="B223" s="9" t="s">
        <v>1707</v>
      </c>
    </row>
    <row r="224" spans="1:2" x14ac:dyDescent="0.25">
      <c r="A224" t="str">
        <f t="shared" si="6"/>
        <v>Edwin Encarnación</v>
      </c>
      <c r="B224" s="9" t="s">
        <v>1706</v>
      </c>
    </row>
    <row r="225" spans="1:2" x14ac:dyDescent="0.25">
      <c r="A225" t="str">
        <f t="shared" si="6"/>
        <v>Ender Inciarte</v>
      </c>
      <c r="B225" s="9" t="s">
        <v>1691</v>
      </c>
    </row>
    <row r="226" spans="1:2" x14ac:dyDescent="0.25">
      <c r="A226" t="str">
        <f t="shared" si="6"/>
        <v>Héctor Neris</v>
      </c>
      <c r="B226" s="9" t="s">
        <v>1696</v>
      </c>
    </row>
    <row r="227" spans="1:2" x14ac:dyDescent="0.25">
      <c r="A227" t="str">
        <f t="shared" si="6"/>
        <v>Jake Arrieta</v>
      </c>
      <c r="B227" s="9" t="s">
        <v>1703</v>
      </c>
    </row>
    <row r="228" spans="1:2" x14ac:dyDescent="0.25">
      <c r="A228" t="str">
        <f t="shared" si="6"/>
        <v>Jason Kipnis</v>
      </c>
      <c r="B228" s="9" t="s">
        <v>1689</v>
      </c>
    </row>
    <row r="229" spans="1:2" x14ac:dyDescent="0.25">
      <c r="A229" t="str">
        <f t="shared" si="6"/>
        <v>Joey Votto</v>
      </c>
      <c r="B229" s="9" t="s">
        <v>1705</v>
      </c>
    </row>
    <row r="230" spans="1:2" x14ac:dyDescent="0.25">
      <c r="A230" t="str">
        <f t="shared" si="6"/>
        <v>Jonathan Schoop</v>
      </c>
      <c r="B230" s="9" t="s">
        <v>1681</v>
      </c>
    </row>
    <row r="231" spans="1:2" x14ac:dyDescent="0.25">
      <c r="A231" t="str">
        <f t="shared" si="6"/>
        <v>Julio Teheran</v>
      </c>
      <c r="B231" s="9" t="s">
        <v>1700</v>
      </c>
    </row>
    <row r="232" spans="1:2" x14ac:dyDescent="0.25">
      <c r="A232" t="str">
        <f t="shared" si="6"/>
        <v>Kurt Suzuki</v>
      </c>
      <c r="B232" s="9" t="s">
        <v>1679</v>
      </c>
    </row>
    <row r="233" spans="1:2" x14ac:dyDescent="0.25">
      <c r="A233" t="str">
        <f t="shared" si="6"/>
        <v>Kyle Schwarber</v>
      </c>
      <c r="B233" s="9" t="s">
        <v>1684</v>
      </c>
    </row>
    <row r="234" spans="1:2" x14ac:dyDescent="0.25">
      <c r="A234" t="str">
        <f t="shared" si="6"/>
        <v>Kyle Seager</v>
      </c>
      <c r="B234" s="9" t="s">
        <v>1690</v>
      </c>
    </row>
    <row r="235" spans="1:2" x14ac:dyDescent="0.25">
      <c r="A235" t="str">
        <f t="shared" si="6"/>
        <v>Marcus Semien</v>
      </c>
      <c r="B235" s="9" t="s">
        <v>1688</v>
      </c>
    </row>
    <row r="236" spans="1:2" x14ac:dyDescent="0.25">
      <c r="A236" t="str">
        <f t="shared" si="6"/>
        <v>Nick Madrigal</v>
      </c>
      <c r="B236" s="9" t="s">
        <v>1692</v>
      </c>
    </row>
    <row r="237" spans="1:2" x14ac:dyDescent="0.25">
      <c r="A237" t="str">
        <f t="shared" si="6"/>
        <v>Patrick Corbin</v>
      </c>
      <c r="B237" s="9" t="s">
        <v>1697</v>
      </c>
    </row>
    <row r="238" spans="1:2" x14ac:dyDescent="0.25">
      <c r="A238" t="str">
        <f t="shared" si="6"/>
        <v>Robbie Ray</v>
      </c>
      <c r="B238" s="9" t="s">
        <v>1702</v>
      </c>
    </row>
    <row r="239" spans="1:2" x14ac:dyDescent="0.25">
      <c r="A239" t="str">
        <f t="shared" si="6"/>
        <v>Tim Anderson</v>
      </c>
      <c r="B239" s="9" t="s">
        <v>1687</v>
      </c>
    </row>
    <row r="240" spans="1:2" x14ac:dyDescent="0.25">
      <c r="A240" t="str">
        <f t="shared" si="6"/>
        <v>Trey Mancini</v>
      </c>
      <c r="B240" s="9" t="s">
        <v>1680</v>
      </c>
    </row>
    <row r="241" spans="1:2" x14ac:dyDescent="0.25">
      <c r="A241" t="str">
        <f t="shared" si="6"/>
        <v>Victor Robles</v>
      </c>
      <c r="B241" s="9" t="s">
        <v>1685</v>
      </c>
    </row>
    <row r="242" spans="1:2" x14ac:dyDescent="0.25">
      <c r="A242" t="str">
        <f t="shared" si="6"/>
        <v>Vince Velasquez</v>
      </c>
      <c r="B242" s="9" t="s">
        <v>1701</v>
      </c>
    </row>
    <row r="244" spans="1:2" x14ac:dyDescent="0.25">
      <c r="A244" s="23" t="s">
        <v>1768</v>
      </c>
    </row>
    <row r="245" spans="1:2" ht="15.75" thickBot="1" x14ac:dyDescent="0.3">
      <c r="A245" t="str">
        <f t="shared" ref="A245:A278" si="7">LEFT(B245,FIND("-",B245)-6)</f>
        <v>Wilson Ramos</v>
      </c>
      <c r="B245" s="15" t="s">
        <v>1769</v>
      </c>
    </row>
    <row r="246" spans="1:2" x14ac:dyDescent="0.25">
      <c r="A246" t="str">
        <f>LEFT(B246,FIND("-",B246)-5)</f>
        <v>Adalberto Mondesi</v>
      </c>
      <c r="B246" s="16" t="s">
        <v>1784</v>
      </c>
    </row>
    <row r="247" spans="1:2" ht="15.75" thickBot="1" x14ac:dyDescent="0.3">
      <c r="A247" t="str">
        <f t="shared" si="7"/>
        <v>Caleb Smith</v>
      </c>
      <c r="B247" s="15" t="s">
        <v>1794</v>
      </c>
    </row>
    <row r="248" spans="1:2" ht="15.75" thickBot="1" x14ac:dyDescent="0.3">
      <c r="A248" t="str">
        <f t="shared" si="7"/>
        <v>Dallas Keuchel</v>
      </c>
      <c r="B248" s="16" t="s">
        <v>1793</v>
      </c>
    </row>
    <row r="249" spans="1:2" x14ac:dyDescent="0.25">
      <c r="A249" t="str">
        <f t="shared" si="7"/>
        <v>Dellin Betances</v>
      </c>
      <c r="B249" s="16" t="s">
        <v>1799</v>
      </c>
    </row>
    <row r="250" spans="1:2" ht="15.75" thickBot="1" x14ac:dyDescent="0.3">
      <c r="A250" t="str">
        <f t="shared" si="7"/>
        <v>DJ LeMahieu</v>
      </c>
      <c r="B250" s="15" t="s">
        <v>1771</v>
      </c>
    </row>
    <row r="251" spans="1:2" x14ac:dyDescent="0.25">
      <c r="A251" t="str">
        <f t="shared" si="7"/>
        <v>Dylan Cease</v>
      </c>
      <c r="B251" s="16" t="s">
        <v>1797</v>
      </c>
    </row>
    <row r="252" spans="1:2" ht="15.75" thickBot="1" x14ac:dyDescent="0.3">
      <c r="A252" t="str">
        <f t="shared" si="7"/>
        <v>Eddie Rosario</v>
      </c>
      <c r="B252" s="15" t="s">
        <v>1778</v>
      </c>
    </row>
    <row r="253" spans="1:2" x14ac:dyDescent="0.25">
      <c r="A253" t="str">
        <f t="shared" si="7"/>
        <v>Eugenio Suárez</v>
      </c>
      <c r="B253" s="16" t="s">
        <v>1780</v>
      </c>
    </row>
    <row r="254" spans="1:2" x14ac:dyDescent="0.25">
      <c r="A254" t="str">
        <f t="shared" si="7"/>
        <v>German Márquez</v>
      </c>
      <c r="B254" s="15" t="s">
        <v>1800</v>
      </c>
    </row>
    <row r="255" spans="1:2" ht="15.75" thickBot="1" x14ac:dyDescent="0.3">
      <c r="A255" t="str">
        <f t="shared" si="7"/>
        <v>J.D. Davis</v>
      </c>
      <c r="B255" s="15" t="s">
        <v>1773</v>
      </c>
    </row>
    <row r="256" spans="1:2" x14ac:dyDescent="0.25">
      <c r="A256" t="str">
        <f t="shared" si="7"/>
        <v>Jake Diekman</v>
      </c>
      <c r="B256" s="16" t="s">
        <v>1789</v>
      </c>
    </row>
    <row r="257" spans="1:2" ht="15.75" thickBot="1" x14ac:dyDescent="0.3">
      <c r="A257" t="str">
        <f t="shared" si="7"/>
        <v>Jeff McNeil</v>
      </c>
      <c r="B257" s="15" t="s">
        <v>1781</v>
      </c>
    </row>
    <row r="258" spans="1:2" x14ac:dyDescent="0.25">
      <c r="A258" t="str">
        <f t="shared" si="7"/>
        <v>Jonathan Villar</v>
      </c>
      <c r="B258" s="16" t="s">
        <v>1772</v>
      </c>
    </row>
    <row r="259" spans="1:2" ht="15.75" thickBot="1" x14ac:dyDescent="0.3">
      <c r="A259" t="str">
        <f t="shared" si="7"/>
        <v>Jordan Hicks</v>
      </c>
      <c r="B259" s="15" t="s">
        <v>1801</v>
      </c>
    </row>
    <row r="260" spans="1:2" x14ac:dyDescent="0.25">
      <c r="A260" t="str">
        <f t="shared" si="7"/>
        <v>José Leclerc</v>
      </c>
      <c r="B260" s="16" t="s">
        <v>1790</v>
      </c>
    </row>
    <row r="261" spans="1:2" x14ac:dyDescent="0.25">
      <c r="A261" t="str">
        <f t="shared" si="7"/>
        <v>Josh Donaldson</v>
      </c>
      <c r="B261" s="15" t="s">
        <v>1776</v>
      </c>
    </row>
    <row r="262" spans="1:2" ht="15.75" thickBot="1" x14ac:dyDescent="0.3">
      <c r="A262" t="str">
        <f t="shared" si="7"/>
        <v>Liam Hendriks</v>
      </c>
      <c r="B262" s="15" t="s">
        <v>1788</v>
      </c>
    </row>
    <row r="263" spans="1:2" x14ac:dyDescent="0.25">
      <c r="A263" t="str">
        <f t="shared" si="7"/>
        <v>Lourdes Gurriel Jr.</v>
      </c>
      <c r="B263" s="16" t="s">
        <v>1782</v>
      </c>
    </row>
    <row r="264" spans="1:2" ht="15.75" thickBot="1" x14ac:dyDescent="0.3">
      <c r="A264" t="str">
        <f t="shared" si="7"/>
        <v>Max Kepler</v>
      </c>
      <c r="B264" s="15" t="s">
        <v>1783</v>
      </c>
    </row>
    <row r="265" spans="1:2" x14ac:dyDescent="0.25">
      <c r="A265" t="str">
        <f t="shared" si="7"/>
        <v>Pablo López</v>
      </c>
      <c r="B265" s="16" t="s">
        <v>1791</v>
      </c>
    </row>
    <row r="266" spans="1:2" x14ac:dyDescent="0.25">
      <c r="A266" t="str">
        <f t="shared" si="7"/>
        <v>Paul DeJong</v>
      </c>
      <c r="B266" s="15" t="s">
        <v>1779</v>
      </c>
    </row>
    <row r="267" spans="1:2" ht="15.75" thickBot="1" x14ac:dyDescent="0.3">
      <c r="A267" t="str">
        <f t="shared" si="7"/>
        <v>Pete Alonso</v>
      </c>
      <c r="B267" s="15" t="s">
        <v>1770</v>
      </c>
    </row>
    <row r="268" spans="1:2" x14ac:dyDescent="0.25">
      <c r="A268" t="str">
        <f t="shared" si="7"/>
        <v>Ramón Laureano</v>
      </c>
      <c r="B268" s="16" t="s">
        <v>1774</v>
      </c>
    </row>
    <row r="269" spans="1:2" x14ac:dyDescent="0.25">
      <c r="A269" t="str">
        <f t="shared" si="7"/>
        <v>Randal Grichuk</v>
      </c>
      <c r="B269" s="15" t="s">
        <v>1775</v>
      </c>
    </row>
    <row r="270" spans="1:2" ht="15.75" thickBot="1" x14ac:dyDescent="0.3">
      <c r="A270" t="str">
        <f t="shared" si="7"/>
        <v>Roberto Pérez</v>
      </c>
      <c r="B270" s="15" t="s">
        <v>1777</v>
      </c>
    </row>
    <row r="271" spans="1:2" x14ac:dyDescent="0.25">
      <c r="A271" t="str">
        <f t="shared" si="7"/>
        <v>Seth Lugo</v>
      </c>
      <c r="B271" s="16" t="s">
        <v>1787</v>
      </c>
    </row>
    <row r="272" spans="1:2" x14ac:dyDescent="0.25">
      <c r="A272" t="str">
        <f t="shared" si="7"/>
        <v>Shane Bieber</v>
      </c>
      <c r="B272" s="15" t="s">
        <v>1796</v>
      </c>
    </row>
    <row r="273" spans="1:2" ht="15.75" thickBot="1" x14ac:dyDescent="0.3">
      <c r="A273" t="str">
        <f t="shared" si="7"/>
        <v>Shohei Ohtani (Batter)</v>
      </c>
      <c r="B273" s="15" t="s">
        <v>1785</v>
      </c>
    </row>
    <row r="274" spans="1:2" x14ac:dyDescent="0.25">
      <c r="A274" t="str">
        <f t="shared" si="7"/>
        <v>Shohei Ohtani (Pitcher)</v>
      </c>
      <c r="B274" s="16" t="s">
        <v>1802</v>
      </c>
    </row>
    <row r="275" spans="1:2" x14ac:dyDescent="0.25">
      <c r="A275" t="str">
        <f t="shared" si="7"/>
        <v>Steven Matz</v>
      </c>
      <c r="B275" s="15" t="s">
        <v>1792</v>
      </c>
    </row>
    <row r="276" spans="1:2" ht="15.75" thickBot="1" x14ac:dyDescent="0.3">
      <c r="A276" t="str">
        <f t="shared" si="7"/>
        <v>Ty Buttrey</v>
      </c>
      <c r="B276" s="15" t="s">
        <v>1786</v>
      </c>
    </row>
    <row r="277" spans="1:2" x14ac:dyDescent="0.25">
      <c r="A277" t="str">
        <f t="shared" si="7"/>
        <v>Zac Gallen</v>
      </c>
      <c r="B277" s="16" t="s">
        <v>1798</v>
      </c>
    </row>
    <row r="278" spans="1:2" x14ac:dyDescent="0.25">
      <c r="A278" t="str">
        <f t="shared" si="7"/>
        <v>Zack Wheeler</v>
      </c>
      <c r="B278" s="15" t="s">
        <v>1795</v>
      </c>
    </row>
    <row r="280" spans="1:2" x14ac:dyDescent="0.25">
      <c r="A280" s="29" t="s">
        <v>1883</v>
      </c>
    </row>
    <row r="281" spans="1:2" x14ac:dyDescent="0.25">
      <c r="A281" t="str">
        <f t="shared" ref="A281:A313" si="8">LEFT(B281,FIND("-",B281)-6)</f>
        <v>A.J. Pollock</v>
      </c>
      <c r="B281" s="9" t="s">
        <v>1889</v>
      </c>
    </row>
    <row r="282" spans="1:2" x14ac:dyDescent="0.25">
      <c r="A282" t="str">
        <f t="shared" si="8"/>
        <v>Carlos Santana</v>
      </c>
      <c r="B282" s="9" t="s">
        <v>1887</v>
      </c>
    </row>
    <row r="283" spans="1:2" x14ac:dyDescent="0.25">
      <c r="A283" t="str">
        <f t="shared" si="8"/>
        <v>Chris Archer</v>
      </c>
      <c r="B283" s="9" t="s">
        <v>1915</v>
      </c>
    </row>
    <row r="284" spans="1:2" x14ac:dyDescent="0.25">
      <c r="A284" t="str">
        <f t="shared" si="8"/>
        <v>Daniel Vogelbach</v>
      </c>
      <c r="B284" s="9" t="s">
        <v>1885</v>
      </c>
    </row>
    <row r="285" spans="1:2" x14ac:dyDescent="0.25">
      <c r="A285" t="str">
        <f t="shared" si="8"/>
        <v>David Peralta</v>
      </c>
      <c r="B285" s="9" t="s">
        <v>1914</v>
      </c>
    </row>
    <row r="286" spans="1:2" x14ac:dyDescent="0.25">
      <c r="A286" t="str">
        <f t="shared" si="8"/>
        <v>Dee Gordon</v>
      </c>
      <c r="B286" s="9" t="s">
        <v>1890</v>
      </c>
    </row>
    <row r="287" spans="1:2" x14ac:dyDescent="0.25">
      <c r="A287" t="str">
        <f t="shared" si="8"/>
        <v>Domingo Germán</v>
      </c>
      <c r="B287" s="9" t="s">
        <v>1912</v>
      </c>
    </row>
    <row r="288" spans="1:2" x14ac:dyDescent="0.25">
      <c r="A288" t="str">
        <f t="shared" si="8"/>
        <v>Domingo Santana</v>
      </c>
      <c r="B288" s="9" t="s">
        <v>1895</v>
      </c>
    </row>
    <row r="289" spans="1:2" x14ac:dyDescent="0.25">
      <c r="A289" t="str">
        <f t="shared" si="8"/>
        <v>Jack Flaherty</v>
      </c>
      <c r="B289" s="9" t="s">
        <v>1903</v>
      </c>
    </row>
    <row r="290" spans="1:2" x14ac:dyDescent="0.25">
      <c r="A290" t="str">
        <f t="shared" si="8"/>
        <v>Jon Lester</v>
      </c>
      <c r="B290" s="9" t="s">
        <v>1911</v>
      </c>
    </row>
    <row r="291" spans="1:2" x14ac:dyDescent="0.25">
      <c r="A291" t="str">
        <f t="shared" si="8"/>
        <v>Lance Lynn</v>
      </c>
      <c r="B291" s="9" t="s">
        <v>1905</v>
      </c>
    </row>
    <row r="292" spans="1:2" x14ac:dyDescent="0.25">
      <c r="A292" t="str">
        <f t="shared" si="8"/>
        <v>Lorenzo Cain</v>
      </c>
      <c r="B292" s="9" t="s">
        <v>1894</v>
      </c>
    </row>
    <row r="293" spans="1:2" x14ac:dyDescent="0.25">
      <c r="A293" t="str">
        <f t="shared" si="8"/>
        <v>Masahiro Tanaka</v>
      </c>
      <c r="B293" s="9" t="s">
        <v>1907</v>
      </c>
    </row>
    <row r="294" spans="1:2" x14ac:dyDescent="0.25">
      <c r="A294" t="str">
        <f t="shared" si="8"/>
        <v>Matt Olson</v>
      </c>
      <c r="B294" s="9" t="s">
        <v>1897</v>
      </c>
    </row>
    <row r="295" spans="1:2" x14ac:dyDescent="0.25">
      <c r="A295" t="str">
        <f t="shared" si="8"/>
        <v>Max Fried</v>
      </c>
      <c r="B295" s="9" t="s">
        <v>1902</v>
      </c>
    </row>
    <row r="296" spans="1:2" x14ac:dyDescent="0.25">
      <c r="A296" t="str">
        <f t="shared" si="8"/>
        <v>Michael Fulmer</v>
      </c>
      <c r="B296" s="9" t="s">
        <v>1916</v>
      </c>
    </row>
    <row r="297" spans="1:2" x14ac:dyDescent="0.25">
      <c r="A297" t="str">
        <f t="shared" si="8"/>
        <v>Michael Wacha</v>
      </c>
      <c r="B297" s="9" t="s">
        <v>1909</v>
      </c>
    </row>
    <row r="298" spans="1:2" x14ac:dyDescent="0.25">
      <c r="A298" t="str">
        <f t="shared" si="8"/>
        <v>Mitch Garver</v>
      </c>
      <c r="B298" s="9" t="s">
        <v>1898</v>
      </c>
    </row>
    <row r="299" spans="1:2" x14ac:dyDescent="0.25">
      <c r="A299" t="str">
        <f t="shared" si="8"/>
        <v>Nolan Arenado</v>
      </c>
      <c r="B299" s="9" t="s">
        <v>1893</v>
      </c>
    </row>
    <row r="300" spans="1:2" x14ac:dyDescent="0.25">
      <c r="A300" t="str">
        <f t="shared" si="8"/>
        <v>Rick Porcello</v>
      </c>
      <c r="B300" s="9" t="s">
        <v>1908</v>
      </c>
    </row>
    <row r="301" spans="1:2" x14ac:dyDescent="0.25">
      <c r="A301" t="str">
        <f t="shared" si="8"/>
        <v>Robinson Canó</v>
      </c>
      <c r="B301" s="9" t="s">
        <v>1892</v>
      </c>
    </row>
    <row r="302" spans="1:2" x14ac:dyDescent="0.25">
      <c r="A302" t="str">
        <f t="shared" si="8"/>
        <v>Ross Stripling</v>
      </c>
      <c r="B302" s="9" t="s">
        <v>1910</v>
      </c>
    </row>
    <row r="303" spans="1:2" x14ac:dyDescent="0.25">
      <c r="A303" t="str">
        <f t="shared" si="8"/>
        <v>Shane Greene</v>
      </c>
      <c r="B303" s="9" t="s">
        <v>1899</v>
      </c>
    </row>
    <row r="304" spans="1:2" x14ac:dyDescent="0.25">
      <c r="A304" t="str">
        <f t="shared" si="8"/>
        <v>Spencer Turnbull</v>
      </c>
      <c r="B304" s="9" t="s">
        <v>1906</v>
      </c>
    </row>
    <row r="305" spans="1:2" x14ac:dyDescent="0.25">
      <c r="A305" t="str">
        <f t="shared" si="8"/>
        <v>Steve Cishek</v>
      </c>
      <c r="B305" s="9" t="s">
        <v>1901</v>
      </c>
    </row>
    <row r="306" spans="1:2" x14ac:dyDescent="0.25">
      <c r="A306" t="str">
        <f t="shared" si="8"/>
        <v>Tommy Edman</v>
      </c>
      <c r="B306" s="9" t="s">
        <v>1888</v>
      </c>
    </row>
    <row r="307" spans="1:2" x14ac:dyDescent="0.25">
      <c r="A307" t="str">
        <f t="shared" si="8"/>
        <v>Trevor Cahill</v>
      </c>
      <c r="B307" s="9" t="s">
        <v>1913</v>
      </c>
    </row>
    <row r="308" spans="1:2" x14ac:dyDescent="0.25">
      <c r="A308" t="str">
        <f t="shared" si="8"/>
        <v>Trevor May</v>
      </c>
      <c r="B308" s="9" t="s">
        <v>1900</v>
      </c>
    </row>
    <row r="309" spans="1:2" x14ac:dyDescent="0.25">
      <c r="A309" t="str">
        <f t="shared" si="8"/>
        <v>Trevor Story</v>
      </c>
      <c r="B309" s="9" t="s">
        <v>1896</v>
      </c>
    </row>
    <row r="310" spans="1:2" x14ac:dyDescent="0.25">
      <c r="A310" t="str">
        <f>LEFT(B310,FIND("-",B310)-5)</f>
        <v>Whit Merrifield</v>
      </c>
      <c r="B310" s="9" t="s">
        <v>1891</v>
      </c>
    </row>
    <row r="311" spans="1:2" x14ac:dyDescent="0.25">
      <c r="A311" t="str">
        <f t="shared" si="8"/>
        <v>Yadier Molina</v>
      </c>
      <c r="B311" s="9" t="s">
        <v>1884</v>
      </c>
    </row>
    <row r="312" spans="1:2" x14ac:dyDescent="0.25">
      <c r="A312" t="str">
        <f t="shared" si="8"/>
        <v>Yoán Moncada</v>
      </c>
      <c r="B312" s="9" t="s">
        <v>1886</v>
      </c>
    </row>
    <row r="313" spans="1:2" x14ac:dyDescent="0.25">
      <c r="A313" t="str">
        <f t="shared" si="8"/>
        <v>Yoshihisa Hirano</v>
      </c>
      <c r="B313" s="9" t="s">
        <v>1904</v>
      </c>
    </row>
    <row r="315" spans="1:2" x14ac:dyDescent="0.25">
      <c r="A315" s="23" t="s">
        <v>1987</v>
      </c>
    </row>
    <row r="316" spans="1:2" x14ac:dyDescent="0.25">
      <c r="A316" t="str">
        <f t="shared" ref="A316:A346" si="9">LEFT(B316,FIND("-",B316)-6)</f>
        <v>Andrew Benintendi</v>
      </c>
      <c r="B316" s="9" t="s">
        <v>1993</v>
      </c>
    </row>
    <row r="317" spans="1:2" x14ac:dyDescent="0.25">
      <c r="A317" t="str">
        <f t="shared" si="9"/>
        <v>Anthony Rizzo</v>
      </c>
      <c r="B317" s="9" t="s">
        <v>1999</v>
      </c>
    </row>
    <row r="318" spans="1:2" x14ac:dyDescent="0.25">
      <c r="A318" t="str">
        <f t="shared" si="9"/>
        <v>Anthony Swarzak</v>
      </c>
      <c r="B318" s="9" t="s">
        <v>2010</v>
      </c>
    </row>
    <row r="319" spans="1:2" x14ac:dyDescent="0.25">
      <c r="A319" t="str">
        <f>LEFT(B319,FIND("-",B319)-5)</f>
        <v>Austin Meadows</v>
      </c>
      <c r="B319" s="9" t="s">
        <v>1994</v>
      </c>
    </row>
    <row r="320" spans="1:2" x14ac:dyDescent="0.25">
      <c r="A320" t="str">
        <f t="shared" si="9"/>
        <v>Brandon Workman</v>
      </c>
      <c r="B320" s="9" t="s">
        <v>2006</v>
      </c>
    </row>
    <row r="321" spans="1:2" x14ac:dyDescent="0.25">
      <c r="A321" t="str">
        <f t="shared" si="9"/>
        <v>Bryan Reynolds</v>
      </c>
      <c r="B321" s="9" t="s">
        <v>1998</v>
      </c>
    </row>
    <row r="322" spans="1:2" x14ac:dyDescent="0.25">
      <c r="A322" t="str">
        <f t="shared" si="9"/>
        <v>Carlos Carrasco</v>
      </c>
      <c r="B322" s="9" t="s">
        <v>2005</v>
      </c>
    </row>
    <row r="323" spans="1:2" x14ac:dyDescent="0.25">
      <c r="A323" t="str">
        <f t="shared" si="9"/>
        <v>Christian Walker</v>
      </c>
      <c r="B323" s="9" t="s">
        <v>1989</v>
      </c>
    </row>
    <row r="324" spans="1:2" x14ac:dyDescent="0.25">
      <c r="A324" t="str">
        <f>LEFT(B324,FIND("-",B324)-5)</f>
        <v>Dinelson Lamet</v>
      </c>
      <c r="B324" s="9" t="s">
        <v>2011</v>
      </c>
    </row>
    <row r="325" spans="1:2" x14ac:dyDescent="0.25">
      <c r="A325" t="str">
        <f t="shared" si="9"/>
        <v>Hansel Robles</v>
      </c>
      <c r="B325" s="9" t="s">
        <v>2004</v>
      </c>
    </row>
    <row r="326" spans="1:2" x14ac:dyDescent="0.25">
      <c r="A326" t="str">
        <f>LEFT(B326,FIND("-",B326)-5)</f>
        <v>Hunter Renfroe</v>
      </c>
      <c r="B326" s="9" t="s">
        <v>2002</v>
      </c>
    </row>
    <row r="327" spans="1:2" x14ac:dyDescent="0.25">
      <c r="A327" t="str">
        <f t="shared" si="9"/>
        <v>J.D. Martinez</v>
      </c>
      <c r="B327" s="9" t="s">
        <v>1995</v>
      </c>
    </row>
    <row r="328" spans="1:2" x14ac:dyDescent="0.25">
      <c r="A328" t="str">
        <f t="shared" si="9"/>
        <v>J.T. Realmuto</v>
      </c>
      <c r="B328" s="9" t="s">
        <v>1988</v>
      </c>
    </row>
    <row r="329" spans="1:2" x14ac:dyDescent="0.25">
      <c r="A329" t="str">
        <f t="shared" si="9"/>
        <v>Jacob deGrom</v>
      </c>
      <c r="B329" s="9" t="s">
        <v>2013</v>
      </c>
    </row>
    <row r="330" spans="1:2" x14ac:dyDescent="0.25">
      <c r="A330" t="str">
        <f t="shared" si="9"/>
        <v>James Paxton</v>
      </c>
      <c r="B330" s="9" t="s">
        <v>2012</v>
      </c>
    </row>
    <row r="331" spans="1:2" x14ac:dyDescent="0.25">
      <c r="A331" t="str">
        <f t="shared" si="9"/>
        <v>Jose Altuve</v>
      </c>
      <c r="B331" s="9" t="s">
        <v>1997</v>
      </c>
    </row>
    <row r="332" spans="1:2" x14ac:dyDescent="0.25">
      <c r="A332" t="str">
        <f>LEFT(B332,FIND("-",B332)-5)</f>
        <v>José Alvarado</v>
      </c>
      <c r="B332" s="9" t="s">
        <v>2019</v>
      </c>
    </row>
    <row r="333" spans="1:2" x14ac:dyDescent="0.25">
      <c r="A333" t="str">
        <f t="shared" si="9"/>
        <v>Ketel Marte</v>
      </c>
      <c r="B333" s="9" t="s">
        <v>2000</v>
      </c>
    </row>
    <row r="334" spans="1:2" x14ac:dyDescent="0.25">
      <c r="A334" t="str">
        <f t="shared" si="9"/>
        <v>Kris Bryant</v>
      </c>
      <c r="B334" s="9" t="s">
        <v>2001</v>
      </c>
    </row>
    <row r="335" spans="1:2" x14ac:dyDescent="0.25">
      <c r="A335" t="str">
        <f t="shared" si="9"/>
        <v>Lou Trivino</v>
      </c>
      <c r="B335" s="9" t="s">
        <v>2008</v>
      </c>
    </row>
    <row r="336" spans="1:2" x14ac:dyDescent="0.25">
      <c r="A336" t="str">
        <f t="shared" si="9"/>
        <v>Luis Castillo</v>
      </c>
      <c r="B336" s="9" t="s">
        <v>2014</v>
      </c>
    </row>
    <row r="337" spans="1:2" x14ac:dyDescent="0.25">
      <c r="A337" t="str">
        <f t="shared" si="9"/>
        <v>Luke Jackson</v>
      </c>
      <c r="B337" s="9" t="s">
        <v>2009</v>
      </c>
    </row>
    <row r="338" spans="1:2" x14ac:dyDescent="0.25">
      <c r="A338" t="str">
        <f t="shared" si="9"/>
        <v>Marco Gonzales</v>
      </c>
      <c r="B338" s="9" t="s">
        <v>2015</v>
      </c>
    </row>
    <row r="339" spans="1:2" x14ac:dyDescent="0.25">
      <c r="A339" t="str">
        <f t="shared" si="9"/>
        <v>Mike Moustakas</v>
      </c>
      <c r="B339" s="9" t="s">
        <v>1990</v>
      </c>
    </row>
    <row r="340" spans="1:2" x14ac:dyDescent="0.25">
      <c r="A340" t="str">
        <f t="shared" si="9"/>
        <v>Mitch Haniger</v>
      </c>
      <c r="B340" s="9" t="s">
        <v>2017</v>
      </c>
    </row>
    <row r="341" spans="1:2" x14ac:dyDescent="0.25">
      <c r="A341" t="str">
        <f t="shared" si="9"/>
        <v>Ozzie Albies</v>
      </c>
      <c r="B341" s="9" t="s">
        <v>1996</v>
      </c>
    </row>
    <row r="342" spans="1:2" x14ac:dyDescent="0.25">
      <c r="A342" t="str">
        <f t="shared" si="9"/>
        <v>Rafael Devers</v>
      </c>
      <c r="B342" s="9" t="s">
        <v>1991</v>
      </c>
    </row>
    <row r="343" spans="1:2" x14ac:dyDescent="0.25">
      <c r="A343" t="str">
        <f t="shared" si="9"/>
        <v>Scott Kingery</v>
      </c>
      <c r="B343" s="9" t="s">
        <v>1992</v>
      </c>
    </row>
    <row r="344" spans="1:2" x14ac:dyDescent="0.25">
      <c r="A344" t="str">
        <f t="shared" si="9"/>
        <v>Sergio Romo</v>
      </c>
      <c r="B344" s="9" t="s">
        <v>2003</v>
      </c>
    </row>
    <row r="345" spans="1:2" x14ac:dyDescent="0.25">
      <c r="A345" t="str">
        <f t="shared" si="9"/>
        <v>Shawn Kelley</v>
      </c>
      <c r="B345" s="9" t="s">
        <v>2007</v>
      </c>
    </row>
    <row r="346" spans="1:2" x14ac:dyDescent="0.25">
      <c r="A346" t="str">
        <f t="shared" si="9"/>
        <v>Trevor Bauer</v>
      </c>
      <c r="B346" s="9" t="s">
        <v>2016</v>
      </c>
    </row>
    <row r="347" spans="1:2" x14ac:dyDescent="0.25">
      <c r="A347" t="str">
        <f>LEFT(B347,FIND("-",B347)-5)</f>
        <v>Yonny Chirinos</v>
      </c>
      <c r="B347" s="9" t="s">
        <v>2018</v>
      </c>
    </row>
  </sheetData>
  <sortState ref="A316:C421">
    <sortCondition ref="A316:A421"/>
  </sortState>
  <hyperlinks>
    <hyperlink ref="B33" r:id="rId1" display="https://sports.yahoo.com/mlb/players/9098"/>
    <hyperlink ref="B21" r:id="rId2" display="https://sports.yahoo.com/mlb/players/8967"/>
    <hyperlink ref="B20" r:id="rId3" display="https://sports.yahoo.com/mlb/players/10927"/>
    <hyperlink ref="B24" r:id="rId4" display="https://sports.yahoo.com/mlb/players/10175"/>
    <hyperlink ref="B28" r:id="rId5" display="https://sports.yahoo.com/mlb/players/10056"/>
    <hyperlink ref="B16" r:id="rId6" display="https://sports.yahoo.com/mlb/players/8575"/>
    <hyperlink ref="B10" r:id="rId7" display="https://sports.yahoo.com/mlb/players/9339"/>
    <hyperlink ref="B3" r:id="rId8" display="https://sports.yahoo.com/mlb/players/11125"/>
    <hyperlink ref="B8" r:id="rId9" display="https://sports.yahoo.com/mlb/players/9116"/>
    <hyperlink ref="B17" r:id="rId10" display="https://sports.yahoo.com/mlb/players/9875"/>
    <hyperlink ref="B22" r:id="rId11" display="https://sports.yahoo.com/mlb/players/10556"/>
    <hyperlink ref="B19" r:id="rId12" display="https://sports.yahoo.com/mlb/players/8861"/>
    <hyperlink ref="B32" r:id="rId13" display="https://sports.yahoo.com/mlb/players/10642"/>
    <hyperlink ref="B9" r:id="rId14" display="https://sports.yahoo.com/mlb/players/9097"/>
    <hyperlink ref="B13" r:id="rId15" display="https://sports.yahoo.com/mlb/players/11384"/>
    <hyperlink ref="B7" r:id="rId16" display="https://sports.yahoo.com/mlb/players/10643"/>
    <hyperlink ref="B12" r:id="rId17" display="https://sports.yahoo.com/mlb/players/9414"/>
    <hyperlink ref="B23" r:id="rId18" display="https://sports.yahoo.com/mlb/players/9907"/>
    <hyperlink ref="B31" r:id="rId19" display="https://sports.yahoo.com/mlb/players/9193"/>
    <hyperlink ref="B30" r:id="rId20" display="https://sports.yahoo.com/mlb/players/9267"/>
    <hyperlink ref="B26" r:id="rId21" display="https://sports.yahoo.com/mlb/players/9653"/>
    <hyperlink ref="B18" r:id="rId22" display="https://sports.yahoo.com/mlb/players/10423"/>
    <hyperlink ref="B25" r:id="rId23" display="https://sports.yahoo.com/mlb/players/9358"/>
    <hyperlink ref="B11" r:id="rId24" display="https://sports.yahoo.com/mlb/players/9121"/>
    <hyperlink ref="B14" r:id="rId25" display="https://sports.yahoo.com/mlb/players/8590"/>
    <hyperlink ref="B2" r:id="rId26" display="https://sports.yahoo.com/mlb/players/10148"/>
    <hyperlink ref="B29" r:id="rId27" display="https://sports.yahoo.com/mlb/players/10509"/>
    <hyperlink ref="B5" r:id="rId28" display="https://sports.yahoo.com/mlb/players/8180"/>
    <hyperlink ref="B15" r:id="rId29" display="https://sports.yahoo.com/mlb/players/8193"/>
    <hyperlink ref="B6" r:id="rId30" display="https://sports.yahoo.com/mlb/players/8175"/>
    <hyperlink ref="B27" r:id="rId31" display="https://sports.yahoo.com/mlb/players/9545"/>
    <hyperlink ref="B4" r:id="rId32" display="https://sports.yahoo.com/mlb/players/8780"/>
    <hyperlink ref="B44" r:id="rId33" display="https://sports.yahoo.com/mlb/players/9565"/>
    <hyperlink ref="B48" r:id="rId34" display="https://sports.yahoo.com/mlb/players/9561"/>
    <hyperlink ref="B38" r:id="rId35" display="https://sports.yahoo.com/mlb/players/10193"/>
    <hyperlink ref="B65" r:id="rId36" display="https://sports.yahoo.com/mlb/players/8641"/>
    <hyperlink ref="B42" r:id="rId37" display="https://sports.yahoo.com/mlb/players/10575"/>
    <hyperlink ref="B66" r:id="rId38" display="https://sports.yahoo.com/mlb/players/9459"/>
    <hyperlink ref="B67" r:id="rId39" display="https://sports.yahoo.com/mlb/players/8562"/>
    <hyperlink ref="B60" r:id="rId40" display="https://sports.yahoo.com/mlb/players/10296"/>
    <hyperlink ref="B41" r:id="rId41" display="https://sports.yahoo.com/mlb/players/8270"/>
    <hyperlink ref="B52" r:id="rId42" display="https://sports.yahoo.com/mlb/players/10105"/>
    <hyperlink ref="B37" r:id="rId43" display="https://sports.yahoo.com/mlb/players/10730"/>
    <hyperlink ref="B47" r:id="rId44" display="https://sports.yahoo.com/mlb/players/9317"/>
    <hyperlink ref="B50" r:id="rId45" display="https://sports.yahoo.com/mlb/players/7590"/>
    <hyperlink ref="B51" r:id="rId46" display="https://sports.yahoo.com/mlb/players/8758"/>
    <hyperlink ref="B63" r:id="rId47" display="https://sports.yahoo.com/mlb/players/9902"/>
    <hyperlink ref="B62" r:id="rId48" display="https://sports.yahoo.com/mlb/players/11113"/>
    <hyperlink ref="B49" r:id="rId49" display="https://sports.yahoo.com/mlb/players/10131"/>
    <hyperlink ref="B43" r:id="rId50" display="https://sports.yahoo.com/mlb/players/8480"/>
    <hyperlink ref="B46" r:id="rId51" display="https://sports.yahoo.com/mlb/players/8634"/>
    <hyperlink ref="B39" r:id="rId52" display="https://sports.yahoo.com/mlb/players/10155"/>
    <hyperlink ref="B59" r:id="rId53" display="https://sports.yahoo.com/mlb/players/9606"/>
    <hyperlink ref="B54" r:id="rId54" display="https://sports.yahoo.com/mlb/players/9103"/>
    <hyperlink ref="B61" r:id="rId55" display="https://sports.yahoo.com/mlb/players/10119"/>
    <hyperlink ref="B58" r:id="rId56" display="https://sports.yahoo.com/mlb/players/10205"/>
    <hyperlink ref="B57" r:id="rId57" display="https://sports.yahoo.com/mlb/players/9898"/>
    <hyperlink ref="B55" r:id="rId58" display="https://sports.yahoo.com/mlb/players/10584"/>
    <hyperlink ref="B40" r:id="rId59" display="https://sports.yahoo.com/mlb/players/8957"/>
    <hyperlink ref="B64" r:id="rId60" display="https://sports.yahoo.com/mlb/players/8034"/>
    <hyperlink ref="B45" r:id="rId61" display="https://sports.yahoo.com/mlb/players/9054"/>
    <hyperlink ref="B56" r:id="rId62" display="https://sports.yahoo.com/mlb/players/11221"/>
    <hyperlink ref="B53" r:id="rId63" display="https://sports.yahoo.com/mlb/players/10912"/>
    <hyperlink ref="B68" r:id="rId64" display="https://sports.yahoo.com/mlb/players/10344"/>
    <hyperlink ref="B36" r:id="rId65" display="https://sports.yahoo.com/mlb/players/8578"/>
    <hyperlink ref="B71" r:id="rId66" display="https://sports.yahoo.com/mlb/players/9631"/>
    <hyperlink ref="B84" r:id="rId67" display="https://sports.yahoo.com/mlb/players/8658"/>
    <hyperlink ref="B85" r:id="rId68" display="https://sports.yahoo.com/mlb/players/10236"/>
    <hyperlink ref="B74" r:id="rId69" display="https://sports.yahoo.com/mlb/players/10183"/>
    <hyperlink ref="B92" r:id="rId70" display="https://sports.yahoo.com/mlb/players/9111"/>
    <hyperlink ref="B79" r:id="rId71" display="https://sports.yahoo.com/mlb/players/9438"/>
    <hyperlink ref="B97" r:id="rId72" display="https://sports.yahoo.com/mlb/players/11095"/>
    <hyperlink ref="B87" r:id="rId73" display="https://sports.yahoo.com/mlb/players/9228"/>
    <hyperlink ref="B88" r:id="rId74" display="https://sports.yahoo.com/mlb/players/9540"/>
    <hyperlink ref="B77" r:id="rId75" display="https://sports.yahoo.com/mlb/players/9320"/>
    <hyperlink ref="B82" r:id="rId76" display="https://sports.yahoo.com/mlb/players/9584"/>
    <hyperlink ref="B94" r:id="rId77" display="https://sports.yahoo.com/mlb/players/7163"/>
    <hyperlink ref="B96" r:id="rId78" display="https://sports.yahoo.com/mlb/players/10000"/>
    <hyperlink ref="B93" r:id="rId79" display="https://sports.yahoo.com/mlb/players/9333"/>
    <hyperlink ref="B73" r:id="rId80" display="https://sports.yahoo.com/mlb/players/8736"/>
    <hyperlink ref="B101" r:id="rId81" display="https://sports.yahoo.com/mlb/players/10133"/>
    <hyperlink ref="B75" r:id="rId82" display="https://sports.yahoo.com/mlb/players/9185"/>
    <hyperlink ref="B83" r:id="rId83" display="https://sports.yahoo.com/mlb/players/8622"/>
    <hyperlink ref="B102" r:id="rId84" display="https://sports.yahoo.com/mlb/players/8958"/>
    <hyperlink ref="B89" r:id="rId85" display="https://sports.yahoo.com/mlb/players/9176"/>
    <hyperlink ref="B86" r:id="rId86" display="https://sports.yahoo.com/mlb/players/9310"/>
    <hyperlink ref="B103" r:id="rId87" display="https://sports.yahoo.com/mlb/players/9095"/>
    <hyperlink ref="B98" r:id="rId88" display="https://sports.yahoo.com/mlb/players/10152"/>
    <hyperlink ref="B104" r:id="rId89" display="https://sports.yahoo.com/mlb/players/7257"/>
    <hyperlink ref="B95" r:id="rId90" display="https://sports.yahoo.com/mlb/players/9577"/>
    <hyperlink ref="B76" r:id="rId91" display="https://sports.yahoo.com/mlb/players/10418"/>
    <hyperlink ref="B90" r:id="rId92" display="https://sports.yahoo.com/mlb/players/9585"/>
    <hyperlink ref="B72" r:id="rId93" display="https://sports.yahoo.com/mlb/players/9635"/>
    <hyperlink ref="B78" r:id="rId94" display="https://sports.yahoo.com/mlb/players/10910"/>
    <hyperlink ref="B80" r:id="rId95" display="https://sports.yahoo.com/mlb/players/9048"/>
    <hyperlink ref="B99" r:id="rId96" display="https://sports.yahoo.com/mlb/players/9015"/>
    <hyperlink ref="B81" r:id="rId97" display="https://sports.yahoo.com/mlb/players/9712"/>
    <hyperlink ref="B100" r:id="rId98" display="https://sports.yahoo.com/mlb/players/9582"/>
    <hyperlink ref="B91" r:id="rId99" display="https://sports.yahoo.com/mlb/players/9575"/>
    <hyperlink ref="B107" r:id="rId100" display="https://sports.yahoo.com/mlb/players/9818"/>
    <hyperlink ref="B115" r:id="rId101" display="https://sports.yahoo.com/mlb/players/10504"/>
    <hyperlink ref="B113" r:id="rId102" display="https://sports.yahoo.com/mlb/players/11086"/>
    <hyperlink ref="B136" r:id="rId103" display="https://sports.yahoo.com/mlb/players/10621"/>
    <hyperlink ref="B111" r:id="rId104" display="https://sports.yahoo.com/mlb/players/9573"/>
    <hyperlink ref="B126" r:id="rId105" display="https://sports.yahoo.com/mlb/players/10626"/>
    <hyperlink ref="B133" r:id="rId106" display="https://sports.yahoo.com/mlb/players/10646"/>
    <hyperlink ref="B108" r:id="rId107" display="https://sports.yahoo.com/mlb/players/9877"/>
    <hyperlink ref="B112" r:id="rId108" display="https://sports.yahoo.com/mlb/players/10395"/>
    <hyperlink ref="B135" r:id="rId109" display="https://sports.yahoo.com/mlb/players/9118"/>
    <hyperlink ref="B124" r:id="rId110" display="https://sports.yahoo.com/mlb/players/9883"/>
    <hyperlink ref="B123" r:id="rId111" display="https://sports.yahoo.com/mlb/players/9557"/>
    <hyperlink ref="B116" r:id="rId112" display="https://sports.yahoo.com/mlb/players/9282"/>
    <hyperlink ref="B114" r:id="rId113" display="https://sports.yahoo.com/mlb/players/10293"/>
    <hyperlink ref="B125" r:id="rId114" display="https://sports.yahoo.com/mlb/players/11130"/>
    <hyperlink ref="B132" r:id="rId115" display="https://sports.yahoo.com/mlb/players/10130"/>
    <hyperlink ref="B139" r:id="rId116" display="https://sports.yahoo.com/mlb/players/8771"/>
    <hyperlink ref="B117" r:id="rId117" display="https://sports.yahoo.com/mlb/players/11037"/>
    <hyperlink ref="B118" r:id="rId118" display="https://sports.yahoo.com/mlb/players/9068"/>
    <hyperlink ref="B110" r:id="rId119" display="https://sports.yahoo.com/mlb/players/10171"/>
    <hyperlink ref="B131" r:id="rId120" display="https://sports.yahoo.com/mlb/players/9078"/>
    <hyperlink ref="B134" r:id="rId121" display="https://sports.yahoo.com/mlb/players/10147"/>
    <hyperlink ref="B138" r:id="rId122" display="https://sports.yahoo.com/mlb/players/10070"/>
    <hyperlink ref="B121" r:id="rId123" display="https://sports.yahoo.com/mlb/players/10027"/>
    <hyperlink ref="B119" r:id="rId124" display="https://sports.yahoo.com/mlb/players/9125"/>
    <hyperlink ref="B120" r:id="rId125" display="https://sports.yahoo.com/mlb/players/9546"/>
    <hyperlink ref="B109" r:id="rId126" display="https://sports.yahoo.com/mlb/players/10098"/>
    <hyperlink ref="B129" r:id="rId127" display="https://sports.yahoo.com/mlb/players/10217"/>
    <hyperlink ref="B130" r:id="rId128" display="https://sports.yahoo.com/mlb/players/8759"/>
    <hyperlink ref="B127" r:id="rId129" display="https://sports.yahoo.com/mlb/players/10422"/>
    <hyperlink ref="B137" r:id="rId130" display="https://sports.yahoo.com/mlb/players/10465"/>
    <hyperlink ref="B122" r:id="rId131" display="https://sports.yahoo.com/mlb/players/9613"/>
    <hyperlink ref="B128" r:id="rId132" display="https://sports.yahoo.com/mlb/players/9640"/>
    <hyperlink ref="B142" r:id="rId133" display="https://sports.yahoo.com/mlb/players/10166"/>
    <hyperlink ref="B158" r:id="rId134" display="https://sports.yahoo.com/mlb/players/9579"/>
    <hyperlink ref="B157" r:id="rId135" display="https://sports.yahoo.com/mlb/players/7746"/>
    <hyperlink ref="B161" r:id="rId136" display="https://sports.yahoo.com/mlb/players/9507"/>
    <hyperlink ref="B159" r:id="rId137" display="https://sports.yahoo.com/mlb/players/9750"/>
    <hyperlink ref="B167" r:id="rId138" display="https://sports.yahoo.com/mlb/players/9108"/>
    <hyperlink ref="B148" r:id="rId139" display="https://sports.yahoo.com/mlb/players/9876"/>
    <hyperlink ref="B155" r:id="rId140" display="https://sports.yahoo.com/mlb/players/11016"/>
    <hyperlink ref="B174" r:id="rId141" display="https://sports.yahoo.com/mlb/players/9319"/>
    <hyperlink ref="B173" r:id="rId142" display="https://sports.yahoo.com/mlb/players/8859"/>
    <hyperlink ref="B149" r:id="rId143" display="https://sports.yahoo.com/mlb/players/9411"/>
    <hyperlink ref="B166" r:id="rId144" display="https://sports.yahoo.com/mlb/players/9552"/>
    <hyperlink ref="B151" r:id="rId145" display="https://sports.yahoo.com/mlb/players/9762"/>
    <hyperlink ref="B147" r:id="rId146" display="https://sports.yahoo.com/mlb/players/8795"/>
    <hyperlink ref="B146" r:id="rId147" display="https://sports.yahoo.com/mlb/players/11134"/>
    <hyperlink ref="B169" r:id="rId148" display="https://sports.yahoo.com/mlb/players/10337"/>
    <hyperlink ref="B153" r:id="rId149" display="https://sports.yahoo.com/mlb/players/10214"/>
    <hyperlink ref="B162" r:id="rId150" display="https://sports.yahoo.com/mlb/players/9727"/>
    <hyperlink ref="B145" r:id="rId151" display="https://sports.yahoo.com/mlb/players/7847"/>
    <hyperlink ref="B154" r:id="rId152" display="https://sports.yahoo.com/mlb/players/10691"/>
    <hyperlink ref="B171" r:id="rId153" display="https://sports.yahoo.com/mlb/players/9868"/>
    <hyperlink ref="B156" r:id="rId154" display="https://sports.yahoo.com/mlb/players/10700"/>
    <hyperlink ref="B164" r:id="rId155" display="https://sports.yahoo.com/mlb/players/9637"/>
    <hyperlink ref="B165" r:id="rId156" display="https://sports.yahoo.com/mlb/players/10011"/>
    <hyperlink ref="B168" r:id="rId157" display="https://sports.yahoo.com/mlb/players/9597"/>
    <hyperlink ref="B152" r:id="rId158" display="https://sports.yahoo.com/mlb/players/7509"/>
    <hyperlink ref="B160" r:id="rId159" display="https://sports.yahoo.com/mlb/players/9872"/>
    <hyperlink ref="B172" r:id="rId160" display="https://sports.yahoo.com/mlb/players/9616"/>
    <hyperlink ref="B163" r:id="rId161" display="https://sports.yahoo.com/mlb/players/9758"/>
    <hyperlink ref="B150" r:id="rId162" display="https://sports.yahoo.com/mlb/players/9799"/>
    <hyperlink ref="B143" r:id="rId163" display="https://sports.yahoo.com/mlb/players/9325"/>
    <hyperlink ref="B144" r:id="rId164" display="https://sports.yahoo.com/mlb/players/7977"/>
    <hyperlink ref="B170" r:id="rId165" display="https://sports.yahoo.com/mlb/players/10699"/>
    <hyperlink ref="B177" r:id="rId166" display="https://sports.yahoo.com/mlb/players/9664"/>
    <hyperlink ref="B202" r:id="rId167" display="https://sports.yahoo.com/mlb/players/9110"/>
    <hyperlink ref="B200" r:id="rId168" display="https://sports.yahoo.com/mlb/players/8953"/>
    <hyperlink ref="B187" r:id="rId169" display="https://sports.yahoo.com/mlb/players/9991"/>
    <hyperlink ref="B184" r:id="rId170" display="https://sports.yahoo.com/mlb/players/9693"/>
    <hyperlink ref="B185" r:id="rId171" display="https://sports.yahoo.com/mlb/players/10439"/>
    <hyperlink ref="B208" r:id="rId172" display="https://sports.yahoo.com/mlb/players/9842"/>
    <hyperlink ref="B209" r:id="rId173" display="https://sports.yahoo.com/mlb/players/9341"/>
    <hyperlink ref="B205" r:id="rId174" display="https://sports.yahoo.com/mlb/players/7681"/>
    <hyperlink ref="B195" r:id="rId175" display="https://sports.yahoo.com/mlb/players/8588"/>
    <hyperlink ref="B178" r:id="rId176" display="https://sports.yahoo.com/mlb/players/9302"/>
    <hyperlink ref="B198" r:id="rId177" display="https://sports.yahoo.com/mlb/players/10745"/>
    <hyperlink ref="B186" r:id="rId178" display="https://sports.yahoo.com/mlb/players/8828"/>
    <hyperlink ref="B199" r:id="rId179" display="https://sports.yahoo.com/mlb/players/9385"/>
    <hyperlink ref="B179" r:id="rId180" display="https://sports.yahoo.com/mlb/players/9413"/>
    <hyperlink ref="B181" r:id="rId181" display="https://sports.yahoo.com/mlb/players/9376"/>
    <hyperlink ref="B196" r:id="rId182" display="https://sports.yahoo.com/mlb/players/9729"/>
    <hyperlink ref="B192" r:id="rId183" display="https://sports.yahoo.com/mlb/players/10259"/>
    <hyperlink ref="B210" r:id="rId184" display="https://sports.yahoo.com/mlb/players/7699"/>
    <hyperlink ref="B182" r:id="rId185" display="https://sports.yahoo.com/mlb/players/9684"/>
    <hyperlink ref="B203" r:id="rId186" display="https://sports.yahoo.com/mlb/players/8781"/>
    <hyperlink ref="B193" r:id="rId187" display="https://sports.yahoo.com/mlb/players/11168"/>
    <hyperlink ref="B197" r:id="rId188" display="https://sports.yahoo.com/mlb/players/9879"/>
    <hyperlink ref="B191" r:id="rId189" display="https://sports.yahoo.com/mlb/players/10941"/>
    <hyperlink ref="B189" r:id="rId190" display="https://sports.yahoo.com/mlb/players/10185"/>
    <hyperlink ref="B204" r:id="rId191" display="https://sports.yahoo.com/mlb/players/9173"/>
    <hyperlink ref="B206" r:id="rId192" display="https://sports.yahoo.com/mlb/players/9695"/>
    <hyperlink ref="B183" r:id="rId193" display="https://sports.yahoo.com/mlb/players/10598"/>
    <hyperlink ref="B207" r:id="rId194" display="https://sports.yahoo.com/mlb/players/9231"/>
    <hyperlink ref="B194" r:id="rId195" display="https://sports.yahoo.com/mlb/players/9989"/>
    <hyperlink ref="B180" r:id="rId196" display="https://sports.yahoo.com/mlb/players/9590"/>
    <hyperlink ref="B190" r:id="rId197" display="https://sports.yahoo.com/mlb/players/9630"/>
    <hyperlink ref="B201" r:id="rId198" display="https://sports.yahoo.com/mlb/players/10544"/>
    <hyperlink ref="B188" r:id="rId199" display="https://sports.yahoo.com/mlb/players/9123"/>
    <hyperlink ref="B232" r:id="rId200" display="https://sports.yahoo.com/mlb/players/8052"/>
    <hyperlink ref="B240" r:id="rId201" display="https://sports.yahoo.com/mlb/players/10157"/>
    <hyperlink ref="B230" r:id="rId202" display="https://sports.yahoo.com/mlb/players/9104"/>
    <hyperlink ref="B215" r:id="rId203" display="https://sports.yahoo.com/mlb/players/9106"/>
    <hyperlink ref="B219" r:id="rId204" display="https://sports.yahoo.com/mlb/players/10766"/>
    <hyperlink ref="B233" r:id="rId205" display="https://sports.yahoo.com/mlb/players/9861"/>
    <hyperlink ref="B241" r:id="rId206" display="https://sports.yahoo.com/mlb/players/10227"/>
    <hyperlink ref="B222" r:id="rId207" display="https://sports.yahoo.com/mlb/players/8875"/>
    <hyperlink ref="B239" r:id="rId208" display="https://sports.yahoo.com/mlb/players/9897"/>
    <hyperlink ref="B235" r:id="rId209" display="https://sports.yahoo.com/mlb/players/9517"/>
    <hyperlink ref="B228" r:id="rId210" display="https://sports.yahoo.com/mlb/players/8853"/>
    <hyperlink ref="B234" r:id="rId211" display="https://sports.yahoo.com/mlb/players/8984"/>
    <hyperlink ref="B225" r:id="rId212" display="https://sports.yahoo.com/mlb/players/9355"/>
    <hyperlink ref="B236" r:id="rId213" display="https://sports.yahoo.com/mlb/players/11306"/>
    <hyperlink ref="B218" r:id="rId214" display="https://sports.yahoo.com/mlb/players/8616"/>
    <hyperlink ref="B213" r:id="rId215" display="https://sports.yahoo.com/mlb/players/9882"/>
    <hyperlink ref="B220" r:id="rId216" display="https://sports.yahoo.com/mlb/players/8955"/>
    <hyperlink ref="B226" r:id="rId217" display="https://sports.yahoo.com/mlb/players/9779"/>
    <hyperlink ref="B237" r:id="rId218" display="https://sports.yahoo.com/mlb/players/9168"/>
    <hyperlink ref="B216" r:id="rId219" display="https://sports.yahoo.com/mlb/players/9542"/>
    <hyperlink ref="B214" r:id="rId220" display="https://sports.yahoo.com/mlb/players/9703"/>
    <hyperlink ref="B231" r:id="rId221" display="https://sports.yahoo.com/mlb/players/8846"/>
    <hyperlink ref="B242" r:id="rId222" display="https://sports.yahoo.com/mlb/players/9992"/>
    <hyperlink ref="B238" r:id="rId223" display="https://sports.yahoo.com/mlb/players/9691"/>
    <hyperlink ref="B227" r:id="rId224" display="https://sports.yahoo.com/mlb/players/8623"/>
    <hyperlink ref="B217" r:id="rId225" display="https://sports.yahoo.com/mlb/players/8998"/>
    <hyperlink ref="B229" r:id="rId226" display="https://sports.yahoo.com/mlb/players/7946"/>
    <hyperlink ref="B224" r:id="rId227" display="https://sports.yahoo.com/mlb/players/7278"/>
    <hyperlink ref="B223" r:id="rId228" display="https://sports.yahoo.com/mlb/players/9456"/>
    <hyperlink ref="B221" r:id="rId229" display="https://sports.yahoo.com/mlb/players/9039"/>
    <hyperlink ref="B245" r:id="rId230" display="https://sports.yahoo.com/mlb/players/8620"/>
    <hyperlink ref="B267" r:id="rId231" display="https://sports.yahoo.com/mlb/players/10918"/>
    <hyperlink ref="B250" r:id="rId232" display="https://sports.yahoo.com/mlb/players/8949"/>
    <hyperlink ref="B258" r:id="rId233" display="https://sports.yahoo.com/mlb/players/9468"/>
    <hyperlink ref="B255" r:id="rId234" display="https://sports.yahoo.com/mlb/players/10186"/>
    <hyperlink ref="B268" r:id="rId235" display="https://sports.yahoo.com/mlb/players/11124"/>
    <hyperlink ref="B269" r:id="rId236" display="https://sports.yahoo.com/mlb/players/9689"/>
    <hyperlink ref="B261" r:id="rId237" display="https://sports.yahoo.com/mlb/players/8723"/>
    <hyperlink ref="B270" r:id="rId238" display="https://sports.yahoo.com/mlb/players/9761"/>
    <hyperlink ref="B252" r:id="rId239" display="https://sports.yahoo.com/mlb/players/9591"/>
    <hyperlink ref="B266" r:id="rId240" display="https://sports.yahoo.com/mlb/players/10713"/>
    <hyperlink ref="B253" r:id="rId241" display="https://sports.yahoo.com/mlb/players/9724"/>
    <hyperlink ref="B257" r:id="rId242" display="https://sports.yahoo.com/mlb/players/11118"/>
    <hyperlink ref="B263" r:id="rId243" display="https://sports.yahoo.com/mlb/players/10616"/>
    <hyperlink ref="B264" r:id="rId244" display="https://sports.yahoo.com/mlb/players/10095"/>
    <hyperlink ref="B246" r:id="rId245" display="https://sports.yahoo.com/mlb/players/9581"/>
    <hyperlink ref="B273" r:id="rId246" display="https://sports.yahoo.com/mlb/players/10835"/>
    <hyperlink ref="B276" r:id="rId247" display="https://sports.yahoo.com/mlb/players/10163"/>
    <hyperlink ref="B271" r:id="rId248" display="https://sports.yahoo.com/mlb/players/10326"/>
    <hyperlink ref="B262" r:id="rId249" display="https://sports.yahoo.com/mlb/players/9057"/>
    <hyperlink ref="B256" r:id="rId250" display="https://sports.yahoo.com/mlb/players/9179"/>
    <hyperlink ref="B260" r:id="rId251" display="https://sports.yahoo.com/mlb/players/10336"/>
    <hyperlink ref="B265" r:id="rId252" display="https://sports.yahoo.com/mlb/players/11057"/>
    <hyperlink ref="B275" r:id="rId253" display="https://sports.yahoo.com/mlb/players/9599"/>
    <hyperlink ref="B248" r:id="rId254" display="https://sports.yahoo.com/mlb/players/9217"/>
    <hyperlink ref="B247" r:id="rId255" display="https://sports.yahoo.com/mlb/players/10762"/>
    <hyperlink ref="B278" r:id="rId256" display="https://sports.yahoo.com/mlb/players/9124"/>
    <hyperlink ref="B272" r:id="rId257" display="https://sports.yahoo.com/mlb/players/10867"/>
    <hyperlink ref="B251" r:id="rId258" display="https://sports.yahoo.com/mlb/players/10438"/>
    <hyperlink ref="B277" r:id="rId259" display="https://sports.yahoo.com/mlb/players/11116"/>
    <hyperlink ref="B249" r:id="rId260" display="https://sports.yahoo.com/mlb/players/9063"/>
    <hyperlink ref="B254" r:id="rId261" display="https://sports.yahoo.com/mlb/players/10402"/>
    <hyperlink ref="B259" r:id="rId262" display="https://sports.yahoo.com/mlb/players/10947"/>
    <hyperlink ref="B274" r:id="rId263" display="https://sports.yahoo.com/mlb/players/10835"/>
    <hyperlink ref="B311" r:id="rId264" display="https://sports.yahoo.com/mlb/players/7345"/>
    <hyperlink ref="B284" r:id="rId265" display="https://sports.yahoo.com/mlb/players/9556"/>
    <hyperlink ref="B312" r:id="rId266" display="https://sports.yahoo.com/mlb/players/9900"/>
    <hyperlink ref="B282" r:id="rId267" display="https://sports.yahoo.com/mlb/players/8619"/>
    <hyperlink ref="B306" r:id="rId268" display="https://sports.yahoo.com/mlb/players/11596"/>
    <hyperlink ref="B281" r:id="rId269" display="https://sports.yahoo.com/mlb/players/9157"/>
    <hyperlink ref="B286" r:id="rId270" display="https://sports.yahoo.com/mlb/players/8863"/>
    <hyperlink ref="B310" r:id="rId271" display="https://sports.yahoo.com/mlb/players/10298"/>
    <hyperlink ref="B301" r:id="rId272" display="https://sports.yahoo.com/mlb/players/7497"/>
    <hyperlink ref="B299" r:id="rId273" display="https://sports.yahoo.com/mlb/players/9105"/>
    <hyperlink ref="B292" r:id="rId274" display="https://sports.yahoo.com/mlb/players/8762"/>
    <hyperlink ref="B288" r:id="rId275" display="https://sports.yahoo.com/mlb/players/9753"/>
    <hyperlink ref="B309" r:id="rId276" display="https://sports.yahoo.com/mlb/players/9571"/>
    <hyperlink ref="B294" r:id="rId277" display="https://sports.yahoo.com/mlb/players/9605"/>
    <hyperlink ref="B298" r:id="rId278" display="https://sports.yahoo.com/mlb/players/10789"/>
    <hyperlink ref="B303" r:id="rId279" display="https://sports.yahoo.com/mlb/players/9670"/>
    <hyperlink ref="B308" r:id="rId280" display="https://sports.yahoo.com/mlb/players/9783"/>
    <hyperlink ref="B305" r:id="rId281" display="https://sports.yahoo.com/mlb/players/8836"/>
    <hyperlink ref="B295" r:id="rId282" display="https://sports.yahoo.com/mlb/players/9620"/>
    <hyperlink ref="B289" r:id="rId283" display="https://sports.yahoo.com/mlb/players/10592"/>
    <hyperlink ref="B313" r:id="rId284" display="https://sports.yahoo.com/mlb/players/10837"/>
    <hyperlink ref="B291" r:id="rId285" display="https://sports.yahoo.com/mlb/players/8650"/>
    <hyperlink ref="B304" r:id="rId286" display="https://sports.yahoo.com/mlb/players/10180"/>
    <hyperlink ref="B293" r:id="rId287" display="https://sports.yahoo.com/mlb/players/9642"/>
    <hyperlink ref="B300" r:id="rId288" display="https://sports.yahoo.com/mlb/players/8419"/>
    <hyperlink ref="B297" r:id="rId289" display="https://sports.yahoo.com/mlb/players/9329"/>
    <hyperlink ref="B302" r:id="rId290" display="https://sports.yahoo.com/mlb/players/10258"/>
    <hyperlink ref="B290" r:id="rId291" display="https://sports.yahoo.com/mlb/players/7790"/>
    <hyperlink ref="B287" r:id="rId292" display="https://sports.yahoo.com/mlb/players/10069"/>
    <hyperlink ref="B307" r:id="rId293" display="https://sports.yahoo.com/mlb/players/8410"/>
    <hyperlink ref="B285" r:id="rId294" display="https://sports.yahoo.com/mlb/players/9719"/>
    <hyperlink ref="B283" r:id="rId295" display="https://sports.yahoo.com/mlb/players/8849"/>
    <hyperlink ref="B296" r:id="rId296" display="https://sports.yahoo.com/mlb/players/10179"/>
    <hyperlink ref="B328" r:id="rId297" display="https://sports.yahoo.com/mlb/players/9718"/>
    <hyperlink ref="B323" r:id="rId298" display="https://sports.yahoo.com/mlb/players/9846"/>
    <hyperlink ref="B339" r:id="rId299" display="https://sports.yahoo.com/mlb/players/8685"/>
    <hyperlink ref="B342" r:id="rId300" display="https://sports.yahoo.com/mlb/players/10235"/>
    <hyperlink ref="B343" r:id="rId301" display="https://sports.yahoo.com/mlb/players/10558"/>
    <hyperlink ref="B316" r:id="rId302" display="https://sports.yahoo.com/mlb/players/10159"/>
    <hyperlink ref="B319" r:id="rId303" display="https://sports.yahoo.com/mlb/players/9612"/>
    <hyperlink ref="B327" r:id="rId304" display="https://sports.yahoo.com/mlb/players/9002"/>
    <hyperlink ref="B341" r:id="rId305" display="https://sports.yahoo.com/mlb/players/10237"/>
    <hyperlink ref="B331" r:id="rId306" display="https://sports.yahoo.com/mlb/players/8996"/>
    <hyperlink ref="B321" r:id="rId307" display="https://sports.yahoo.com/mlb/players/10577"/>
    <hyperlink ref="B317" r:id="rId308" display="https://sports.yahoo.com/mlb/players/8868"/>
    <hyperlink ref="B333" r:id="rId309" display="https://sports.yahoo.com/mlb/players/10036"/>
    <hyperlink ref="B334" r:id="rId310" display="https://sports.yahoo.com/mlb/players/9558"/>
    <hyperlink ref="B326" r:id="rId311" display="https://sports.yahoo.com/mlb/players/9889"/>
    <hyperlink ref="B344" r:id="rId312" display="https://sports.yahoo.com/mlb/players/8282"/>
    <hyperlink ref="B325" r:id="rId313" display="https://sports.yahoo.com/mlb/players/9938"/>
    <hyperlink ref="B322" r:id="rId314" display="https://sports.yahoo.com/mlb/players/8185"/>
    <hyperlink ref="B320" r:id="rId315" display="https://sports.yahoo.com/mlb/players/9457"/>
    <hyperlink ref="B345" r:id="rId316" display="https://sports.yahoo.com/mlb/players/8439"/>
    <hyperlink ref="B335" r:id="rId317" display="https://sports.yahoo.com/mlb/players/10997"/>
    <hyperlink ref="B337" r:id="rId318" display="https://sports.yahoo.com/mlb/players/9632"/>
    <hyperlink ref="B318" r:id="rId319" display="https://sports.yahoo.com/mlb/players/8479"/>
    <hyperlink ref="B324" r:id="rId320" display="https://sports.yahoo.com/mlb/players/10703"/>
    <hyperlink ref="B330" r:id="rId321" display="https://sports.yahoo.com/mlb/players/9331"/>
    <hyperlink ref="B329" r:id="rId322" display="https://sports.yahoo.com/mlb/players/9701"/>
    <hyperlink ref="B336" r:id="rId323" display="https://sports.yahoo.com/mlb/players/10514"/>
    <hyperlink ref="B338" r:id="rId324" display="https://sports.yahoo.com/mlb/players/9627"/>
    <hyperlink ref="B346" r:id="rId325" display="https://sports.yahoo.com/mlb/players/9122"/>
    <hyperlink ref="B340" r:id="rId326" display="https://sports.yahoo.com/mlb/players/10369"/>
    <hyperlink ref="B347" r:id="rId327" display="https://sports.yahoo.com/mlb/players/10978"/>
    <hyperlink ref="B332" r:id="rId328" display="https://sports.yahoo.com/mlb/players/10692"/>
  </hyperlinks>
  <pageMargins left="0.7" right="0.7" top="0.75" bottom="0.75" header="0.3" footer="0.3"/>
  <pageSetup orientation="portrait" horizontalDpi="0" verticalDpi="0" r:id="rId329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0"/>
  <sheetViews>
    <sheetView topLeftCell="A5" workbookViewId="0">
      <selection activeCell="C24" sqref="C24"/>
    </sheetView>
  </sheetViews>
  <sheetFormatPr defaultRowHeight="15" x14ac:dyDescent="0.25"/>
  <cols>
    <col min="2" max="2" width="25.7109375" customWidth="1"/>
  </cols>
  <sheetData>
    <row r="1" spans="1:3" x14ac:dyDescent="0.25">
      <c r="A1" s="164" t="s">
        <v>16</v>
      </c>
      <c r="B1" s="164"/>
      <c r="C1" s="164"/>
    </row>
    <row r="2" spans="1:3" x14ac:dyDescent="0.25">
      <c r="A2" s="2">
        <v>1</v>
      </c>
      <c r="B2" s="8" t="str">
        <f>LEFT(C2,FIND("(",C2)-1)</f>
        <v>Mike Trout</v>
      </c>
      <c r="C2" s="3" t="s">
        <v>17</v>
      </c>
    </row>
    <row r="3" spans="1:3" x14ac:dyDescent="0.25">
      <c r="A3" s="4">
        <v>2</v>
      </c>
      <c r="B3" s="8" t="str">
        <f t="shared" ref="B3:B31" si="0">LEFT(C3,FIND("(",C3)-1)</f>
        <v>Trea Turner</v>
      </c>
      <c r="C3" s="5" t="s">
        <v>18</v>
      </c>
    </row>
    <row r="4" spans="1:3" x14ac:dyDescent="0.25">
      <c r="A4" s="2">
        <v>3</v>
      </c>
      <c r="B4" s="8" t="str">
        <f t="shared" si="0"/>
        <v>Francisco Lindor</v>
      </c>
      <c r="C4" s="3" t="s">
        <v>19</v>
      </c>
    </row>
    <row r="5" spans="1:3" x14ac:dyDescent="0.25">
      <c r="A5" s="4">
        <v>4</v>
      </c>
      <c r="B5" s="8" t="str">
        <f t="shared" si="0"/>
        <v>Paul Goldschmidt</v>
      </c>
      <c r="C5" s="5" t="s">
        <v>20</v>
      </c>
    </row>
    <row r="6" spans="1:3" x14ac:dyDescent="0.25">
      <c r="A6" s="2">
        <v>5</v>
      </c>
      <c r="B6" s="8" t="str">
        <f t="shared" si="0"/>
        <v>Rhys Hoskins</v>
      </c>
      <c r="C6" s="3" t="s">
        <v>21</v>
      </c>
    </row>
    <row r="7" spans="1:3" x14ac:dyDescent="0.25">
      <c r="A7" s="4">
        <v>6</v>
      </c>
      <c r="B7" s="8" t="str">
        <f t="shared" si="0"/>
        <v>Khris Davis</v>
      </c>
      <c r="C7" s="5" t="s">
        <v>22</v>
      </c>
    </row>
    <row r="8" spans="1:3" x14ac:dyDescent="0.25">
      <c r="A8" s="2">
        <v>7</v>
      </c>
      <c r="B8" s="8" t="str">
        <f t="shared" si="0"/>
        <v>George Springer</v>
      </c>
      <c r="C8" s="3" t="s">
        <v>23</v>
      </c>
    </row>
    <row r="9" spans="1:3" x14ac:dyDescent="0.25">
      <c r="A9" s="4">
        <v>8</v>
      </c>
      <c r="B9" s="8" t="str">
        <f t="shared" si="0"/>
        <v>Gary Sánchez</v>
      </c>
      <c r="C9" s="5" t="s">
        <v>24</v>
      </c>
    </row>
    <row r="10" spans="1:3" x14ac:dyDescent="0.25">
      <c r="A10" s="2">
        <v>9</v>
      </c>
      <c r="B10" s="8" t="str">
        <f t="shared" si="0"/>
        <v>Yasiel Puig</v>
      </c>
      <c r="C10" s="3" t="s">
        <v>25</v>
      </c>
    </row>
    <row r="11" spans="1:3" x14ac:dyDescent="0.25">
      <c r="A11" s="4">
        <v>10</v>
      </c>
      <c r="B11" s="8" t="str">
        <f t="shared" si="0"/>
        <v>Michael Conforto</v>
      </c>
      <c r="C11" s="5" t="s">
        <v>26</v>
      </c>
    </row>
    <row r="12" spans="1:3" x14ac:dyDescent="0.25">
      <c r="A12" s="2">
        <v>11</v>
      </c>
      <c r="B12" s="8" t="str">
        <f t="shared" si="0"/>
        <v>Michael Brantley</v>
      </c>
      <c r="C12" s="3" t="s">
        <v>27</v>
      </c>
    </row>
    <row r="13" spans="1:3" x14ac:dyDescent="0.25">
      <c r="A13" s="4">
        <v>12</v>
      </c>
      <c r="B13" s="8" t="str">
        <f t="shared" si="0"/>
        <v>Brian Dozier</v>
      </c>
      <c r="C13" s="5" t="s">
        <v>28</v>
      </c>
    </row>
    <row r="14" spans="1:3" x14ac:dyDescent="0.25">
      <c r="A14" s="2">
        <v>13</v>
      </c>
      <c r="B14" s="8" t="str">
        <f t="shared" si="0"/>
        <v>Travis Shaw</v>
      </c>
      <c r="C14" s="3" t="s">
        <v>29</v>
      </c>
    </row>
    <row r="15" spans="1:3" x14ac:dyDescent="0.25">
      <c r="A15" s="4">
        <v>14</v>
      </c>
      <c r="B15" s="8" t="str">
        <f t="shared" si="0"/>
        <v>Yasmani Grandal</v>
      </c>
      <c r="C15" s="5" t="s">
        <v>30</v>
      </c>
    </row>
    <row r="16" spans="1:3" x14ac:dyDescent="0.25">
      <c r="A16" s="2">
        <v>15</v>
      </c>
      <c r="B16" s="8" t="str">
        <f t="shared" si="0"/>
        <v>Tyler White</v>
      </c>
      <c r="C16" s="3" t="s">
        <v>31</v>
      </c>
    </row>
    <row r="17" spans="1:3" x14ac:dyDescent="0.25">
      <c r="A17" s="4">
        <v>16</v>
      </c>
      <c r="B17" s="8" t="str">
        <f t="shared" si="0"/>
        <v>Brandon Lowe</v>
      </c>
      <c r="C17" s="5" t="s">
        <v>32</v>
      </c>
    </row>
    <row r="18" spans="1:3" x14ac:dyDescent="0.25">
      <c r="A18" s="2">
        <v>17</v>
      </c>
      <c r="B18" s="8" t="str">
        <f t="shared" si="0"/>
        <v>Max Scherzer</v>
      </c>
      <c r="C18" s="3" t="s">
        <v>33</v>
      </c>
    </row>
    <row r="19" spans="1:3" x14ac:dyDescent="0.25">
      <c r="A19" s="4">
        <v>18</v>
      </c>
      <c r="B19" s="8" t="str">
        <f t="shared" si="0"/>
        <v>Chris Sale</v>
      </c>
      <c r="C19" s="5" t="s">
        <v>34</v>
      </c>
    </row>
    <row r="20" spans="1:3" x14ac:dyDescent="0.25">
      <c r="A20" s="2">
        <v>19</v>
      </c>
      <c r="B20" s="8" t="str">
        <f t="shared" si="0"/>
        <v>Blake Snell</v>
      </c>
      <c r="C20" s="3" t="s">
        <v>35</v>
      </c>
    </row>
    <row r="21" spans="1:3" x14ac:dyDescent="0.25">
      <c r="A21" s="4">
        <v>20</v>
      </c>
      <c r="B21" s="8" t="str">
        <f t="shared" si="0"/>
        <v>Gerrit Cole</v>
      </c>
      <c r="C21" s="5" t="s">
        <v>36</v>
      </c>
    </row>
    <row r="22" spans="1:3" x14ac:dyDescent="0.25">
      <c r="A22" s="2">
        <v>21</v>
      </c>
      <c r="B22" s="8" t="str">
        <f t="shared" si="0"/>
        <v>David Price</v>
      </c>
      <c r="C22" s="3" t="s">
        <v>37</v>
      </c>
    </row>
    <row r="23" spans="1:3" x14ac:dyDescent="0.25">
      <c r="A23" s="4">
        <v>22</v>
      </c>
      <c r="B23" s="8" t="str">
        <f t="shared" si="0"/>
        <v>Roberto Osuna</v>
      </c>
      <c r="C23" s="5" t="s">
        <v>38</v>
      </c>
    </row>
    <row r="24" spans="1:3" x14ac:dyDescent="0.25">
      <c r="A24" s="2">
        <v>23</v>
      </c>
      <c r="B24" s="8" t="str">
        <f t="shared" si="0"/>
        <v>Madison Bumgarner</v>
      </c>
      <c r="C24" s="3" t="s">
        <v>39</v>
      </c>
    </row>
    <row r="25" spans="1:3" x14ac:dyDescent="0.25">
      <c r="A25" s="4">
        <v>24</v>
      </c>
      <c r="B25" s="8" t="str">
        <f t="shared" si="0"/>
        <v>Wade Davis</v>
      </c>
      <c r="C25" s="5" t="s">
        <v>40</v>
      </c>
    </row>
    <row r="26" spans="1:3" x14ac:dyDescent="0.25">
      <c r="A26" s="2">
        <v>25</v>
      </c>
      <c r="B26" s="8" t="str">
        <f t="shared" si="0"/>
        <v>Clayton Kershaw</v>
      </c>
      <c r="C26" s="3" t="s">
        <v>41</v>
      </c>
    </row>
    <row r="27" spans="1:3" x14ac:dyDescent="0.25">
      <c r="A27" s="4">
        <v>26</v>
      </c>
      <c r="B27" s="8" t="str">
        <f t="shared" si="0"/>
        <v>David Robertson</v>
      </c>
      <c r="C27" s="5" t="s">
        <v>42</v>
      </c>
    </row>
    <row r="28" spans="1:3" x14ac:dyDescent="0.25">
      <c r="A28" s="2">
        <v>27</v>
      </c>
      <c r="B28" s="8" t="str">
        <f t="shared" si="0"/>
        <v>Will Smith</v>
      </c>
      <c r="C28" s="3" t="s">
        <v>43</v>
      </c>
    </row>
    <row r="29" spans="1:3" x14ac:dyDescent="0.25">
      <c r="A29" s="4">
        <v>28</v>
      </c>
      <c r="B29" s="8" t="str">
        <f t="shared" si="0"/>
        <v>Carlos Rodón</v>
      </c>
      <c r="C29" s="5" t="s">
        <v>44</v>
      </c>
    </row>
    <row r="30" spans="1:3" x14ac:dyDescent="0.25">
      <c r="A30" s="2">
        <v>29</v>
      </c>
      <c r="B30" s="8" t="str">
        <f t="shared" si="0"/>
        <v>Seranthony Domínguez</v>
      </c>
      <c r="C30" s="3" t="s">
        <v>45</v>
      </c>
    </row>
    <row r="31" spans="1:3" x14ac:dyDescent="0.25">
      <c r="A31" s="4">
        <v>30</v>
      </c>
      <c r="B31" s="8" t="str">
        <f t="shared" si="0"/>
        <v>Brandon Morrow</v>
      </c>
      <c r="C31" s="5" t="s">
        <v>46</v>
      </c>
    </row>
    <row r="32" spans="1:3" x14ac:dyDescent="0.25">
      <c r="A32" s="164" t="s">
        <v>47</v>
      </c>
      <c r="B32" s="164"/>
      <c r="C32" s="164"/>
    </row>
    <row r="33" spans="1:3" x14ac:dyDescent="0.25">
      <c r="A33" s="2">
        <v>1</v>
      </c>
      <c r="B33" s="8" t="str">
        <f t="shared" ref="B33:B62" si="1">LEFT(C33,FIND("(",C33)-1)</f>
        <v>Christian Yelich</v>
      </c>
      <c r="C33" s="3" t="s">
        <v>100</v>
      </c>
    </row>
    <row r="34" spans="1:3" x14ac:dyDescent="0.25">
      <c r="A34" s="4">
        <v>2</v>
      </c>
      <c r="B34" s="8" t="str">
        <f t="shared" si="1"/>
        <v>Alex Bregman</v>
      </c>
      <c r="C34" s="5" t="s">
        <v>105</v>
      </c>
    </row>
    <row r="35" spans="1:3" x14ac:dyDescent="0.25">
      <c r="A35" s="2">
        <v>3</v>
      </c>
      <c r="B35" s="8" t="str">
        <f t="shared" si="1"/>
        <v>Freddie Freeman</v>
      </c>
      <c r="C35" s="3" t="s">
        <v>530</v>
      </c>
    </row>
    <row r="36" spans="1:3" x14ac:dyDescent="0.25">
      <c r="A36" s="4">
        <v>4</v>
      </c>
      <c r="B36" s="8" t="str">
        <f t="shared" si="1"/>
        <v>Manny Machado</v>
      </c>
      <c r="C36" s="5" t="s">
        <v>69</v>
      </c>
    </row>
    <row r="37" spans="1:3" x14ac:dyDescent="0.25">
      <c r="A37" s="2">
        <v>5</v>
      </c>
      <c r="B37" s="8" t="str">
        <f t="shared" si="1"/>
        <v>José Abreu</v>
      </c>
      <c r="C37" s="3" t="s">
        <v>87</v>
      </c>
    </row>
    <row r="38" spans="1:3" x14ac:dyDescent="0.25">
      <c r="A38" s="4">
        <v>6</v>
      </c>
      <c r="B38" s="8" t="str">
        <f t="shared" si="1"/>
        <v>Corey Seager</v>
      </c>
      <c r="C38" s="5" t="s">
        <v>82</v>
      </c>
    </row>
    <row r="39" spans="1:3" x14ac:dyDescent="0.25">
      <c r="A39" s="2">
        <v>7</v>
      </c>
      <c r="B39" s="8" t="str">
        <f t="shared" si="1"/>
        <v>Gleyber Torres</v>
      </c>
      <c r="C39" s="3" t="s">
        <v>886</v>
      </c>
    </row>
    <row r="40" spans="1:3" x14ac:dyDescent="0.25">
      <c r="A40" s="4">
        <v>8</v>
      </c>
      <c r="B40" s="8" t="str">
        <f t="shared" si="1"/>
        <v>Rougned Odor</v>
      </c>
      <c r="C40" s="5" t="s">
        <v>155</v>
      </c>
    </row>
    <row r="41" spans="1:3" x14ac:dyDescent="0.25">
      <c r="A41" s="2">
        <v>9</v>
      </c>
      <c r="B41" s="8" t="str">
        <f t="shared" si="1"/>
        <v>Nomar Mazara</v>
      </c>
      <c r="C41" s="3" t="s">
        <v>887</v>
      </c>
    </row>
    <row r="42" spans="1:3" x14ac:dyDescent="0.25">
      <c r="A42" s="4">
        <v>10</v>
      </c>
      <c r="B42" s="8" t="str">
        <f t="shared" si="1"/>
        <v>Miguel Cabrera</v>
      </c>
      <c r="C42" s="5" t="s">
        <v>117</v>
      </c>
    </row>
    <row r="43" spans="1:3" x14ac:dyDescent="0.25">
      <c r="A43" s="2">
        <v>11</v>
      </c>
      <c r="B43" s="8" t="str">
        <f t="shared" si="1"/>
        <v>Mallex Smith</v>
      </c>
      <c r="C43" s="3" t="s">
        <v>378</v>
      </c>
    </row>
    <row r="44" spans="1:3" x14ac:dyDescent="0.25">
      <c r="A44" s="4">
        <v>12</v>
      </c>
      <c r="B44" s="8" t="str">
        <f t="shared" si="1"/>
        <v>DJ LeMahieu</v>
      </c>
      <c r="C44" s="5" t="s">
        <v>888</v>
      </c>
    </row>
    <row r="45" spans="1:3" x14ac:dyDescent="0.25">
      <c r="A45" s="2">
        <v>13</v>
      </c>
      <c r="B45" s="8" t="str">
        <f t="shared" si="1"/>
        <v>Yoenis Céspedes</v>
      </c>
      <c r="C45" s="3" t="s">
        <v>135</v>
      </c>
    </row>
    <row r="46" spans="1:3" x14ac:dyDescent="0.25">
      <c r="A46" s="4">
        <v>14</v>
      </c>
      <c r="B46" s="8" t="str">
        <f t="shared" si="1"/>
        <v>Matt Kemp</v>
      </c>
      <c r="C46" s="5" t="s">
        <v>422</v>
      </c>
    </row>
    <row r="47" spans="1:3" x14ac:dyDescent="0.25">
      <c r="A47" s="2">
        <v>15</v>
      </c>
      <c r="B47" s="8" t="str">
        <f t="shared" si="1"/>
        <v>Jorge Alfaro</v>
      </c>
      <c r="C47" s="3" t="s">
        <v>889</v>
      </c>
    </row>
    <row r="48" spans="1:3" x14ac:dyDescent="0.25">
      <c r="A48" s="4">
        <v>16</v>
      </c>
      <c r="B48" s="8" t="str">
        <f t="shared" si="1"/>
        <v>Salvador Perez</v>
      </c>
      <c r="C48" s="5" t="s">
        <v>160</v>
      </c>
    </row>
    <row r="49" spans="1:3" x14ac:dyDescent="0.25">
      <c r="A49" s="2">
        <v>17</v>
      </c>
      <c r="B49" s="8" t="str">
        <f t="shared" si="1"/>
        <v>Corey Kluber</v>
      </c>
      <c r="C49" s="3" t="s">
        <v>211</v>
      </c>
    </row>
    <row r="50" spans="1:3" x14ac:dyDescent="0.25">
      <c r="A50" s="4">
        <v>18</v>
      </c>
      <c r="B50" s="8" t="str">
        <f t="shared" si="1"/>
        <v>Zack Greinke</v>
      </c>
      <c r="C50" s="5" t="s">
        <v>216</v>
      </c>
    </row>
    <row r="51" spans="1:3" x14ac:dyDescent="0.25">
      <c r="A51" s="2">
        <v>19</v>
      </c>
      <c r="B51" s="8" t="str">
        <f t="shared" si="1"/>
        <v>Craig Kimbrel</v>
      </c>
      <c r="C51" s="3" t="s">
        <v>228</v>
      </c>
    </row>
    <row r="52" spans="1:3" x14ac:dyDescent="0.25">
      <c r="A52" s="4">
        <v>20</v>
      </c>
      <c r="B52" s="8" t="str">
        <f t="shared" si="1"/>
        <v>Mike Foltynewicz</v>
      </c>
      <c r="C52" s="5" t="s">
        <v>308</v>
      </c>
    </row>
    <row r="53" spans="1:3" x14ac:dyDescent="0.25">
      <c r="A53" s="2">
        <v>21</v>
      </c>
      <c r="B53" s="8" t="str">
        <f t="shared" si="1"/>
        <v>J.A. Happ</v>
      </c>
      <c r="C53" s="3" t="s">
        <v>446</v>
      </c>
    </row>
    <row r="54" spans="1:3" x14ac:dyDescent="0.25">
      <c r="A54" s="4">
        <v>22</v>
      </c>
      <c r="B54" s="8" t="str">
        <f t="shared" si="1"/>
        <v>Corey Knebel</v>
      </c>
      <c r="C54" s="5" t="s">
        <v>246</v>
      </c>
    </row>
    <row r="55" spans="1:3" x14ac:dyDescent="0.25">
      <c r="A55" s="2">
        <v>23</v>
      </c>
      <c r="B55" s="8" t="str">
        <f t="shared" si="1"/>
        <v>José Quintana</v>
      </c>
      <c r="C55" s="3" t="s">
        <v>233</v>
      </c>
    </row>
    <row r="56" spans="1:3" x14ac:dyDescent="0.25">
      <c r="A56" s="4">
        <v>24</v>
      </c>
      <c r="B56" s="8" t="str">
        <f t="shared" si="1"/>
        <v>Matt Barnes</v>
      </c>
      <c r="C56" s="5" t="s">
        <v>890</v>
      </c>
    </row>
    <row r="57" spans="1:3" x14ac:dyDescent="0.25">
      <c r="A57" s="2">
        <v>25</v>
      </c>
      <c r="B57" s="8" t="str">
        <f t="shared" si="1"/>
        <v>Adam Ottavino</v>
      </c>
      <c r="C57" s="3" t="s">
        <v>891</v>
      </c>
    </row>
    <row r="58" spans="1:3" x14ac:dyDescent="0.25">
      <c r="A58" s="4">
        <v>26</v>
      </c>
      <c r="B58" s="8" t="str">
        <f t="shared" si="1"/>
        <v>Sean Manaea</v>
      </c>
      <c r="C58" s="5" t="s">
        <v>289</v>
      </c>
    </row>
    <row r="59" spans="1:3" x14ac:dyDescent="0.25">
      <c r="A59" s="2">
        <v>27</v>
      </c>
      <c r="B59" s="8" t="str">
        <f t="shared" si="1"/>
        <v>Lance McCullers Jr.</v>
      </c>
      <c r="C59" s="3" t="s">
        <v>251</v>
      </c>
    </row>
    <row r="60" spans="1:3" x14ac:dyDescent="0.25">
      <c r="A60" s="4">
        <v>28</v>
      </c>
      <c r="B60" s="8" t="str">
        <f t="shared" si="1"/>
        <v>Tony Watson</v>
      </c>
      <c r="C60" s="5" t="s">
        <v>463</v>
      </c>
    </row>
    <row r="61" spans="1:3" x14ac:dyDescent="0.25">
      <c r="A61" s="2">
        <v>29</v>
      </c>
      <c r="B61" s="8" t="str">
        <f t="shared" si="1"/>
        <v>Taylor Rogers</v>
      </c>
      <c r="C61" s="3" t="s">
        <v>293</v>
      </c>
    </row>
    <row r="62" spans="1:3" x14ac:dyDescent="0.25">
      <c r="A62" s="4">
        <v>30</v>
      </c>
      <c r="B62" s="8" t="str">
        <f t="shared" si="1"/>
        <v>Julio Urías</v>
      </c>
      <c r="C62" s="5" t="s">
        <v>379</v>
      </c>
    </row>
    <row r="63" spans="1:3" x14ac:dyDescent="0.25">
      <c r="A63" s="164" t="s">
        <v>48</v>
      </c>
      <c r="B63" s="164"/>
      <c r="C63" s="164"/>
    </row>
    <row r="64" spans="1:3" x14ac:dyDescent="0.25">
      <c r="A64" s="2">
        <v>1</v>
      </c>
      <c r="B64" s="8" t="str">
        <f t="shared" ref="B64:B93" si="2">LEFT(C64,FIND("(",C64)-1)</f>
        <v>J.D. Martinez</v>
      </c>
      <c r="C64" s="3" t="s">
        <v>79</v>
      </c>
    </row>
    <row r="65" spans="1:3" x14ac:dyDescent="0.25">
      <c r="A65" s="4">
        <v>2</v>
      </c>
      <c r="B65" s="8" t="str">
        <f t="shared" si="2"/>
        <v>Jose Altuve</v>
      </c>
      <c r="C65" s="5" t="s">
        <v>61</v>
      </c>
    </row>
    <row r="66" spans="1:3" x14ac:dyDescent="0.25">
      <c r="A66" s="2">
        <v>3</v>
      </c>
      <c r="B66" s="8" t="str">
        <f t="shared" si="2"/>
        <v>Kris Bryant</v>
      </c>
      <c r="C66" s="3" t="s">
        <v>72</v>
      </c>
    </row>
    <row r="67" spans="1:3" x14ac:dyDescent="0.25">
      <c r="A67" s="4">
        <v>4</v>
      </c>
      <c r="B67" s="8" t="str">
        <f t="shared" si="2"/>
        <v>Andrew Benintendi</v>
      </c>
      <c r="C67" s="5" t="s">
        <v>892</v>
      </c>
    </row>
    <row r="68" spans="1:3" x14ac:dyDescent="0.25">
      <c r="A68" s="2">
        <v>5</v>
      </c>
      <c r="B68" s="8" t="str">
        <f t="shared" si="2"/>
        <v>Anthony Rizzo</v>
      </c>
      <c r="C68" s="3" t="s">
        <v>521</v>
      </c>
    </row>
    <row r="69" spans="1:3" x14ac:dyDescent="0.25">
      <c r="A69" s="4">
        <v>6</v>
      </c>
      <c r="B69" s="8" t="str">
        <f t="shared" si="2"/>
        <v>Ozzie Albies</v>
      </c>
      <c r="C69" s="5" t="s">
        <v>893</v>
      </c>
    </row>
    <row r="70" spans="1:3" x14ac:dyDescent="0.25">
      <c r="A70" s="2">
        <v>7</v>
      </c>
      <c r="B70" s="8" t="str">
        <f t="shared" si="2"/>
        <v>Nelson Cruz</v>
      </c>
      <c r="C70" s="3" t="s">
        <v>894</v>
      </c>
    </row>
    <row r="71" spans="1:3" x14ac:dyDescent="0.25">
      <c r="A71" s="4">
        <v>8</v>
      </c>
      <c r="B71" s="8" t="str">
        <f t="shared" si="2"/>
        <v>J.T. Realmuto</v>
      </c>
      <c r="C71" s="5" t="s">
        <v>143</v>
      </c>
    </row>
    <row r="72" spans="1:3" x14ac:dyDescent="0.25">
      <c r="A72" s="2">
        <v>9</v>
      </c>
      <c r="B72" s="8" t="str">
        <f t="shared" si="2"/>
        <v>Mitch Haniger</v>
      </c>
      <c r="C72" s="3" t="s">
        <v>895</v>
      </c>
    </row>
    <row r="73" spans="1:3" x14ac:dyDescent="0.25">
      <c r="A73" s="4">
        <v>10</v>
      </c>
      <c r="B73" s="8" t="str">
        <f t="shared" si="2"/>
        <v>Rafael Devers</v>
      </c>
      <c r="C73" s="5" t="s">
        <v>896</v>
      </c>
    </row>
    <row r="74" spans="1:3" x14ac:dyDescent="0.25">
      <c r="A74" s="2">
        <v>11</v>
      </c>
      <c r="B74" s="8" t="str">
        <f t="shared" si="2"/>
        <v>Mike Moustakas</v>
      </c>
      <c r="C74" s="3" t="s">
        <v>897</v>
      </c>
    </row>
    <row r="75" spans="1:3" x14ac:dyDescent="0.25">
      <c r="A75" s="4">
        <v>12</v>
      </c>
      <c r="B75" s="8" t="str">
        <f t="shared" si="2"/>
        <v>Ian Desmond</v>
      </c>
      <c r="C75" s="5" t="s">
        <v>456</v>
      </c>
    </row>
    <row r="76" spans="1:3" x14ac:dyDescent="0.25">
      <c r="A76" s="2">
        <v>13</v>
      </c>
      <c r="B76" s="8" t="str">
        <f t="shared" si="2"/>
        <v>José Peraza</v>
      </c>
      <c r="C76" s="3" t="s">
        <v>898</v>
      </c>
    </row>
    <row r="77" spans="1:3" x14ac:dyDescent="0.25">
      <c r="A77" s="4">
        <v>14</v>
      </c>
      <c r="B77" s="8" t="str">
        <f t="shared" si="2"/>
        <v>Willy Adames</v>
      </c>
      <c r="C77" s="5" t="s">
        <v>899</v>
      </c>
    </row>
    <row r="78" spans="1:3" x14ac:dyDescent="0.25">
      <c r="A78" s="2">
        <v>15</v>
      </c>
      <c r="B78" s="8" t="str">
        <f t="shared" si="2"/>
        <v>Marwin Gonzalez</v>
      </c>
      <c r="C78" s="3" t="s">
        <v>900</v>
      </c>
    </row>
    <row r="79" spans="1:3" x14ac:dyDescent="0.25">
      <c r="A79" s="4">
        <v>16</v>
      </c>
      <c r="B79" s="8" t="str">
        <f t="shared" si="2"/>
        <v>Jacob deGrom</v>
      </c>
      <c r="C79" s="5" t="s">
        <v>208</v>
      </c>
    </row>
    <row r="80" spans="1:3" x14ac:dyDescent="0.25">
      <c r="A80" s="2">
        <v>17</v>
      </c>
      <c r="B80" s="8" t="str">
        <f t="shared" si="2"/>
        <v>Carlos Carrasco</v>
      </c>
      <c r="C80" s="3" t="s">
        <v>219</v>
      </c>
    </row>
    <row r="81" spans="1:3" x14ac:dyDescent="0.25">
      <c r="A81" s="4">
        <v>18</v>
      </c>
      <c r="B81" s="8" t="str">
        <f t="shared" si="2"/>
        <v>Trevor Bauer</v>
      </c>
      <c r="C81" s="5" t="s">
        <v>254</v>
      </c>
    </row>
    <row r="82" spans="1:3" x14ac:dyDescent="0.25">
      <c r="A82" s="2">
        <v>19</v>
      </c>
      <c r="B82" s="8" t="str">
        <f t="shared" si="2"/>
        <v>James Paxton</v>
      </c>
      <c r="C82" s="3" t="s">
        <v>225</v>
      </c>
    </row>
    <row r="83" spans="1:3" x14ac:dyDescent="0.25">
      <c r="A83" s="4">
        <v>20</v>
      </c>
      <c r="B83" s="8" t="str">
        <f t="shared" si="2"/>
        <v>José Alvarado</v>
      </c>
      <c r="C83" s="5" t="s">
        <v>901</v>
      </c>
    </row>
    <row r="84" spans="1:3" x14ac:dyDescent="0.25">
      <c r="A84" s="2">
        <v>21</v>
      </c>
      <c r="B84" s="8" t="str">
        <f t="shared" si="2"/>
        <v>Collin McHugh</v>
      </c>
      <c r="C84" s="3" t="s">
        <v>309</v>
      </c>
    </row>
    <row r="85" spans="1:3" x14ac:dyDescent="0.25">
      <c r="A85" s="4">
        <v>22</v>
      </c>
      <c r="B85" s="8" t="str">
        <f t="shared" si="2"/>
        <v>Johnny Cueto</v>
      </c>
      <c r="C85" s="5" t="s">
        <v>243</v>
      </c>
    </row>
    <row r="86" spans="1:3" x14ac:dyDescent="0.25">
      <c r="A86" s="2">
        <v>23</v>
      </c>
      <c r="B86" s="8" t="str">
        <f t="shared" si="2"/>
        <v>Jeremy Jeffress</v>
      </c>
      <c r="C86" s="3" t="s">
        <v>536</v>
      </c>
    </row>
    <row r="87" spans="1:3" x14ac:dyDescent="0.25">
      <c r="A87" s="4">
        <v>24</v>
      </c>
      <c r="B87" s="8" t="str">
        <f t="shared" si="2"/>
        <v>Lou Trivino</v>
      </c>
      <c r="C87" s="5" t="s">
        <v>902</v>
      </c>
    </row>
    <row r="88" spans="1:3" x14ac:dyDescent="0.25">
      <c r="A88" s="2">
        <v>25</v>
      </c>
      <c r="B88" s="8" t="str">
        <f t="shared" si="2"/>
        <v>Sergio Romo</v>
      </c>
      <c r="C88" s="3" t="s">
        <v>529</v>
      </c>
    </row>
    <row r="89" spans="1:3" x14ac:dyDescent="0.25">
      <c r="A89" s="4">
        <v>26</v>
      </c>
      <c r="B89" s="8" t="str">
        <f t="shared" si="2"/>
        <v>CC Sabathia</v>
      </c>
      <c r="C89" s="5" t="s">
        <v>510</v>
      </c>
    </row>
    <row r="90" spans="1:3" x14ac:dyDescent="0.25">
      <c r="A90" s="2">
        <v>27</v>
      </c>
      <c r="B90" s="8" t="str">
        <f t="shared" si="2"/>
        <v>Marco Gonzales</v>
      </c>
      <c r="C90" s="3" t="s">
        <v>903</v>
      </c>
    </row>
    <row r="91" spans="1:3" x14ac:dyDescent="0.25">
      <c r="A91" s="4">
        <v>28</v>
      </c>
      <c r="B91" s="8" t="str">
        <f t="shared" si="2"/>
        <v>Scott Alexander</v>
      </c>
      <c r="C91" s="5" t="s">
        <v>904</v>
      </c>
    </row>
    <row r="92" spans="1:3" x14ac:dyDescent="0.25">
      <c r="A92" s="2">
        <v>29</v>
      </c>
      <c r="B92" s="8" t="str">
        <f t="shared" si="2"/>
        <v>Zach Eflin</v>
      </c>
      <c r="C92" s="3" t="s">
        <v>905</v>
      </c>
    </row>
    <row r="93" spans="1:3" x14ac:dyDescent="0.25">
      <c r="A93" s="4">
        <v>30</v>
      </c>
      <c r="B93" s="8" t="str">
        <f t="shared" si="2"/>
        <v>Wily Peralta</v>
      </c>
      <c r="C93" s="5" t="s">
        <v>556</v>
      </c>
    </row>
    <row r="94" spans="1:3" x14ac:dyDescent="0.25">
      <c r="A94" s="164" t="s">
        <v>49</v>
      </c>
      <c r="B94" s="164"/>
      <c r="C94" s="164"/>
    </row>
    <row r="95" spans="1:3" x14ac:dyDescent="0.25">
      <c r="A95" s="2">
        <v>1</v>
      </c>
      <c r="B95" s="8" t="str">
        <f t="shared" ref="B95:B124" si="3">LEFT(C95,FIND("(",C95)-1)</f>
        <v>Mookie Betts</v>
      </c>
      <c r="C95" s="3" t="s">
        <v>59</v>
      </c>
    </row>
    <row r="96" spans="1:3" x14ac:dyDescent="0.25">
      <c r="A96" s="4">
        <v>2</v>
      </c>
      <c r="B96" s="8" t="str">
        <f t="shared" si="3"/>
        <v>José Ramírez</v>
      </c>
      <c r="C96" s="5" t="s">
        <v>74</v>
      </c>
    </row>
    <row r="97" spans="1:3" x14ac:dyDescent="0.25">
      <c r="A97" s="2">
        <v>3</v>
      </c>
      <c r="B97" s="8" t="str">
        <f t="shared" si="3"/>
        <v>Xander Bogaerts</v>
      </c>
      <c r="C97" s="3" t="s">
        <v>95</v>
      </c>
    </row>
    <row r="98" spans="1:3" x14ac:dyDescent="0.25">
      <c r="A98" s="4">
        <v>4</v>
      </c>
      <c r="B98" s="8" t="str">
        <f t="shared" si="3"/>
        <v>Nick Castellanos</v>
      </c>
      <c r="C98" s="5" t="s">
        <v>906</v>
      </c>
    </row>
    <row r="99" spans="1:3" x14ac:dyDescent="0.25">
      <c r="A99" s="2">
        <v>5</v>
      </c>
      <c r="B99" s="8" t="str">
        <f t="shared" si="3"/>
        <v>Andrew McCutchen</v>
      </c>
      <c r="C99" s="3" t="s">
        <v>109</v>
      </c>
    </row>
    <row r="100" spans="1:3" x14ac:dyDescent="0.25">
      <c r="A100" s="4">
        <v>6</v>
      </c>
      <c r="B100" s="8" t="str">
        <f t="shared" si="3"/>
        <v>Wil Myers</v>
      </c>
      <c r="C100" s="5" t="s">
        <v>907</v>
      </c>
    </row>
    <row r="101" spans="1:3" x14ac:dyDescent="0.25">
      <c r="A101" s="2">
        <v>7</v>
      </c>
      <c r="B101" s="8" t="str">
        <f t="shared" si="3"/>
        <v>César Hernández</v>
      </c>
      <c r="C101" s="3" t="s">
        <v>169</v>
      </c>
    </row>
    <row r="102" spans="1:3" x14ac:dyDescent="0.25">
      <c r="A102" s="4">
        <v>8</v>
      </c>
      <c r="B102" s="8" t="str">
        <f t="shared" si="3"/>
        <v>Willson Contreras</v>
      </c>
      <c r="C102" s="5" t="s">
        <v>112</v>
      </c>
    </row>
    <row r="103" spans="1:3" x14ac:dyDescent="0.25">
      <c r="A103" s="2">
        <v>9</v>
      </c>
      <c r="B103" s="8" t="str">
        <f t="shared" si="3"/>
        <v>Brandon Nimmo</v>
      </c>
      <c r="C103" s="3" t="s">
        <v>908</v>
      </c>
    </row>
    <row r="104" spans="1:3" x14ac:dyDescent="0.25">
      <c r="A104" s="4">
        <v>10</v>
      </c>
      <c r="B104" s="8" t="str">
        <f t="shared" si="3"/>
        <v>Andrelton Simmons</v>
      </c>
      <c r="C104" s="5" t="s">
        <v>151</v>
      </c>
    </row>
    <row r="105" spans="1:3" x14ac:dyDescent="0.25">
      <c r="A105" s="2">
        <v>11</v>
      </c>
      <c r="B105" s="8" t="str">
        <f t="shared" si="3"/>
        <v>Franmil Reyes</v>
      </c>
      <c r="C105" s="3" t="s">
        <v>909</v>
      </c>
    </row>
    <row r="106" spans="1:3" x14ac:dyDescent="0.25">
      <c r="A106" s="4">
        <v>12</v>
      </c>
      <c r="B106" s="8" t="str">
        <f t="shared" si="3"/>
        <v>Brandon Belt</v>
      </c>
      <c r="C106" s="5" t="s">
        <v>184</v>
      </c>
    </row>
    <row r="107" spans="1:3" x14ac:dyDescent="0.25">
      <c r="A107" s="2">
        <v>13</v>
      </c>
      <c r="B107" s="8" t="str">
        <f t="shared" si="3"/>
        <v>Joey Wendle</v>
      </c>
      <c r="C107" s="3" t="s">
        <v>910</v>
      </c>
    </row>
    <row r="108" spans="1:3" x14ac:dyDescent="0.25">
      <c r="A108" s="4">
        <v>14</v>
      </c>
      <c r="B108" s="8" t="str">
        <f t="shared" si="3"/>
        <v>Noah Syndergaard</v>
      </c>
      <c r="C108" s="5" t="s">
        <v>203</v>
      </c>
    </row>
    <row r="109" spans="1:3" x14ac:dyDescent="0.25">
      <c r="A109" s="2">
        <v>15</v>
      </c>
      <c r="B109" s="8" t="str">
        <f t="shared" si="3"/>
        <v>José Berríos</v>
      </c>
      <c r="C109" s="3" t="s">
        <v>221</v>
      </c>
    </row>
    <row r="110" spans="1:3" x14ac:dyDescent="0.25">
      <c r="A110" s="4">
        <v>16</v>
      </c>
      <c r="B110" s="8" t="str">
        <f t="shared" si="3"/>
        <v>Edwin Díaz</v>
      </c>
      <c r="C110" s="5" t="s">
        <v>206</v>
      </c>
    </row>
    <row r="111" spans="1:3" x14ac:dyDescent="0.25">
      <c r="A111" s="2">
        <v>17</v>
      </c>
      <c r="B111" s="8" t="str">
        <f t="shared" si="3"/>
        <v>Kirby Yates</v>
      </c>
      <c r="C111" s="3" t="s">
        <v>911</v>
      </c>
    </row>
    <row r="112" spans="1:3" x14ac:dyDescent="0.25">
      <c r="A112" s="4">
        <v>18</v>
      </c>
      <c r="B112" s="8" t="str">
        <f t="shared" si="3"/>
        <v>Kyle Hendricks</v>
      </c>
      <c r="C112" s="5" t="s">
        <v>236</v>
      </c>
    </row>
    <row r="113" spans="1:3" x14ac:dyDescent="0.25">
      <c r="A113" s="2">
        <v>19</v>
      </c>
      <c r="B113" s="8" t="str">
        <f t="shared" si="3"/>
        <v>José Leclerc</v>
      </c>
      <c r="C113" s="3" t="s">
        <v>912</v>
      </c>
    </row>
    <row r="114" spans="1:3" x14ac:dyDescent="0.25">
      <c r="A114" s="4">
        <v>20</v>
      </c>
      <c r="B114" s="8" t="str">
        <f t="shared" si="3"/>
        <v>Cole Hamels</v>
      </c>
      <c r="C114" s="5" t="s">
        <v>247</v>
      </c>
    </row>
    <row r="115" spans="1:3" x14ac:dyDescent="0.25">
      <c r="A115" s="2">
        <v>21</v>
      </c>
      <c r="B115" s="8" t="str">
        <f t="shared" si="3"/>
        <v>Eduardo Rodriguez</v>
      </c>
      <c r="C115" s="3" t="s">
        <v>279</v>
      </c>
    </row>
    <row r="116" spans="1:3" x14ac:dyDescent="0.25">
      <c r="A116" s="4">
        <v>22</v>
      </c>
      <c r="B116" s="8" t="str">
        <f t="shared" si="3"/>
        <v>Tyler Glasnow</v>
      </c>
      <c r="C116" s="5" t="s">
        <v>913</v>
      </c>
    </row>
    <row r="117" spans="1:3" x14ac:dyDescent="0.25">
      <c r="A117" s="2">
        <v>23</v>
      </c>
      <c r="B117" s="8" t="str">
        <f t="shared" si="3"/>
        <v>Andrew Miller</v>
      </c>
      <c r="C117" s="3" t="s">
        <v>260</v>
      </c>
    </row>
    <row r="118" spans="1:3" x14ac:dyDescent="0.25">
      <c r="A118" s="4">
        <v>24</v>
      </c>
      <c r="B118" s="8" t="str">
        <f t="shared" si="3"/>
        <v>Sean Newcomb</v>
      </c>
      <c r="C118" s="5" t="s">
        <v>914</v>
      </c>
    </row>
    <row r="119" spans="1:3" x14ac:dyDescent="0.25">
      <c r="A119" s="2">
        <v>25</v>
      </c>
      <c r="B119" s="8" t="str">
        <f t="shared" si="3"/>
        <v>Marcus Stroman</v>
      </c>
      <c r="C119" s="3" t="s">
        <v>238</v>
      </c>
    </row>
    <row r="120" spans="1:3" x14ac:dyDescent="0.25">
      <c r="A120" s="4">
        <v>26</v>
      </c>
      <c r="B120" s="8" t="str">
        <f t="shared" si="3"/>
        <v>Aníbal Sánchez</v>
      </c>
      <c r="C120" s="5" t="s">
        <v>683</v>
      </c>
    </row>
    <row r="121" spans="1:3" x14ac:dyDescent="0.25">
      <c r="A121" s="2">
        <v>27</v>
      </c>
      <c r="B121" s="8" t="str">
        <f t="shared" si="3"/>
        <v>Reyes Moronta</v>
      </c>
      <c r="C121" s="3" t="s">
        <v>915</v>
      </c>
    </row>
    <row r="122" spans="1:3" x14ac:dyDescent="0.25">
      <c r="A122" s="4">
        <v>28</v>
      </c>
      <c r="B122" s="8" t="str">
        <f t="shared" si="3"/>
        <v>Carl Edwards Jr.</v>
      </c>
      <c r="C122" s="5" t="s">
        <v>313</v>
      </c>
    </row>
    <row r="123" spans="1:3" x14ac:dyDescent="0.25">
      <c r="A123" s="2">
        <v>29</v>
      </c>
      <c r="B123" s="8" t="str">
        <f t="shared" si="3"/>
        <v>Dan Winkler</v>
      </c>
      <c r="C123" s="3" t="s">
        <v>916</v>
      </c>
    </row>
    <row r="124" spans="1:3" x14ac:dyDescent="0.25">
      <c r="A124" s="4">
        <v>30</v>
      </c>
      <c r="B124" s="8" t="str">
        <f t="shared" si="3"/>
        <v>Ervin Santana</v>
      </c>
      <c r="C124" s="5" t="s">
        <v>294</v>
      </c>
    </row>
    <row r="125" spans="1:3" x14ac:dyDescent="0.25">
      <c r="A125" s="164" t="s">
        <v>50</v>
      </c>
      <c r="B125" s="164"/>
      <c r="C125" s="164"/>
    </row>
    <row r="126" spans="1:3" x14ac:dyDescent="0.25">
      <c r="A126" s="2">
        <v>1</v>
      </c>
      <c r="B126" s="8" t="str">
        <f t="shared" ref="B126:B155" si="4">LEFT(C126,FIND("(",C126)-1)</f>
        <v>Nolan Arenado</v>
      </c>
      <c r="C126" s="3" t="s">
        <v>63</v>
      </c>
    </row>
    <row r="127" spans="1:3" x14ac:dyDescent="0.25">
      <c r="A127" s="4">
        <v>2</v>
      </c>
      <c r="B127" s="8" t="str">
        <f t="shared" si="4"/>
        <v>Trevor Story</v>
      </c>
      <c r="C127" s="5" t="s">
        <v>99</v>
      </c>
    </row>
    <row r="128" spans="1:3" x14ac:dyDescent="0.25">
      <c r="A128" s="2">
        <v>3</v>
      </c>
      <c r="B128" s="8" t="str">
        <f t="shared" si="4"/>
        <v>Whit Merrifield</v>
      </c>
      <c r="C128" s="3" t="s">
        <v>123</v>
      </c>
    </row>
    <row r="129" spans="1:3" x14ac:dyDescent="0.25">
      <c r="A129" s="4">
        <v>4</v>
      </c>
      <c r="B129" s="8" t="str">
        <f t="shared" si="4"/>
        <v>Lorenzo Cain</v>
      </c>
      <c r="C129" s="5" t="s">
        <v>106</v>
      </c>
    </row>
    <row r="130" spans="1:3" x14ac:dyDescent="0.25">
      <c r="A130" s="2">
        <v>5</v>
      </c>
      <c r="B130" s="8" t="str">
        <f t="shared" si="4"/>
        <v>Matt Olson</v>
      </c>
      <c r="C130" s="3" t="s">
        <v>917</v>
      </c>
    </row>
    <row r="131" spans="1:3" x14ac:dyDescent="0.25">
      <c r="A131" s="4">
        <v>6</v>
      </c>
      <c r="B131" s="8" t="str">
        <f t="shared" si="4"/>
        <v>A.J. Pollock</v>
      </c>
      <c r="C131" s="5" t="s">
        <v>918</v>
      </c>
    </row>
    <row r="132" spans="1:3" x14ac:dyDescent="0.25">
      <c r="A132" s="2">
        <v>7</v>
      </c>
      <c r="B132" s="8" t="str">
        <f t="shared" si="4"/>
        <v>Dee Gordon</v>
      </c>
      <c r="C132" s="3" t="s">
        <v>70</v>
      </c>
    </row>
    <row r="133" spans="1:3" x14ac:dyDescent="0.25">
      <c r="A133" s="4">
        <v>8</v>
      </c>
      <c r="B133" s="8" t="str">
        <f t="shared" si="4"/>
        <v>David Peralta</v>
      </c>
      <c r="C133" s="5" t="s">
        <v>919</v>
      </c>
    </row>
    <row r="134" spans="1:3" x14ac:dyDescent="0.25">
      <c r="A134" s="2">
        <v>9</v>
      </c>
      <c r="B134" s="8" t="str">
        <f t="shared" si="4"/>
        <v>Robinson Canó</v>
      </c>
      <c r="C134" s="3" t="s">
        <v>81</v>
      </c>
    </row>
    <row r="135" spans="1:3" x14ac:dyDescent="0.25">
      <c r="A135" s="4">
        <v>10</v>
      </c>
      <c r="B135" s="8" t="str">
        <f t="shared" si="4"/>
        <v>Yadier Molina</v>
      </c>
      <c r="C135" s="5" t="s">
        <v>179</v>
      </c>
    </row>
    <row r="136" spans="1:3" x14ac:dyDescent="0.25">
      <c r="A136" s="2">
        <v>11</v>
      </c>
      <c r="B136" s="8" t="str">
        <f t="shared" si="4"/>
        <v>Yoán Moncada</v>
      </c>
      <c r="C136" s="3" t="s">
        <v>920</v>
      </c>
    </row>
    <row r="137" spans="1:3" x14ac:dyDescent="0.25">
      <c r="A137" s="4">
        <v>12</v>
      </c>
      <c r="B137" s="8" t="str">
        <f t="shared" si="4"/>
        <v>Carlos Santana</v>
      </c>
      <c r="C137" s="5" t="s">
        <v>921</v>
      </c>
    </row>
    <row r="138" spans="1:3" x14ac:dyDescent="0.25">
      <c r="A138" s="2">
        <v>13</v>
      </c>
      <c r="B138" s="8" t="str">
        <f t="shared" si="4"/>
        <v>Chris Taylor</v>
      </c>
      <c r="C138" s="3" t="s">
        <v>161</v>
      </c>
    </row>
    <row r="139" spans="1:3" x14ac:dyDescent="0.25">
      <c r="A139" s="4">
        <v>14</v>
      </c>
      <c r="B139" s="8" t="str">
        <f t="shared" si="4"/>
        <v>Matt Davidson</v>
      </c>
      <c r="C139" s="5" t="s">
        <v>922</v>
      </c>
    </row>
    <row r="140" spans="1:3" x14ac:dyDescent="0.25">
      <c r="A140" s="2">
        <v>15</v>
      </c>
      <c r="B140" s="8" t="str">
        <f t="shared" si="4"/>
        <v>Jack Flaherty</v>
      </c>
      <c r="C140" s="3" t="s">
        <v>923</v>
      </c>
    </row>
    <row r="141" spans="1:3" x14ac:dyDescent="0.25">
      <c r="A141" s="4">
        <v>16</v>
      </c>
      <c r="B141" s="8" t="str">
        <f t="shared" si="4"/>
        <v>Masahiro Tanaka</v>
      </c>
      <c r="C141" s="5" t="s">
        <v>227</v>
      </c>
    </row>
    <row r="142" spans="1:3" x14ac:dyDescent="0.25">
      <c r="A142" s="2">
        <v>17</v>
      </c>
      <c r="B142" s="8" t="str">
        <f t="shared" si="4"/>
        <v>Chris Archer</v>
      </c>
      <c r="C142" s="3" t="s">
        <v>217</v>
      </c>
    </row>
    <row r="143" spans="1:3" x14ac:dyDescent="0.25">
      <c r="A143" s="4">
        <v>18</v>
      </c>
      <c r="B143" s="8" t="str">
        <f t="shared" si="4"/>
        <v>Rick Porcello</v>
      </c>
      <c r="C143" s="5" t="s">
        <v>429</v>
      </c>
    </row>
    <row r="144" spans="1:3" x14ac:dyDescent="0.25">
      <c r="A144" s="2">
        <v>19</v>
      </c>
      <c r="B144" s="8" t="str">
        <f t="shared" si="4"/>
        <v>Ross Stripling</v>
      </c>
      <c r="C144" s="3" t="s">
        <v>924</v>
      </c>
    </row>
    <row r="145" spans="1:3" x14ac:dyDescent="0.25">
      <c r="A145" s="4">
        <v>20</v>
      </c>
      <c r="B145" s="8" t="str">
        <f t="shared" si="4"/>
        <v>Jon Lester</v>
      </c>
      <c r="C145" s="5" t="s">
        <v>234</v>
      </c>
    </row>
    <row r="146" spans="1:3" x14ac:dyDescent="0.25">
      <c r="A146" s="2">
        <v>21</v>
      </c>
      <c r="B146" s="8" t="str">
        <f t="shared" si="4"/>
        <v>Shane Greene</v>
      </c>
      <c r="C146" s="3" t="s">
        <v>264</v>
      </c>
    </row>
    <row r="147" spans="1:3" x14ac:dyDescent="0.25">
      <c r="A147" s="4">
        <v>22</v>
      </c>
      <c r="B147" s="8" t="str">
        <f t="shared" si="4"/>
        <v>Michael Fulmer</v>
      </c>
      <c r="C147" s="5" t="s">
        <v>245</v>
      </c>
    </row>
    <row r="148" spans="1:3" x14ac:dyDescent="0.25">
      <c r="A148" s="2">
        <v>23</v>
      </c>
      <c r="B148" s="8" t="str">
        <f t="shared" si="4"/>
        <v>Steve Cishek</v>
      </c>
      <c r="C148" s="3" t="s">
        <v>431</v>
      </c>
    </row>
    <row r="149" spans="1:3" x14ac:dyDescent="0.25">
      <c r="A149" s="4">
        <v>24</v>
      </c>
      <c r="B149" s="8" t="str">
        <f t="shared" si="4"/>
        <v>Yoshihisa Hirano</v>
      </c>
      <c r="C149" s="5" t="s">
        <v>925</v>
      </c>
    </row>
    <row r="150" spans="1:3" x14ac:dyDescent="0.25">
      <c r="A150" s="2">
        <v>25</v>
      </c>
      <c r="B150" s="8" t="str">
        <f t="shared" si="4"/>
        <v>Michael Wacha</v>
      </c>
      <c r="C150" s="3" t="s">
        <v>271</v>
      </c>
    </row>
    <row r="151" spans="1:3" x14ac:dyDescent="0.25">
      <c r="A151" s="4">
        <v>26</v>
      </c>
      <c r="B151" s="8" t="str">
        <f t="shared" si="4"/>
        <v>Trevor Cahill</v>
      </c>
      <c r="C151" s="5" t="s">
        <v>784</v>
      </c>
    </row>
    <row r="152" spans="1:3" x14ac:dyDescent="0.25">
      <c r="A152" s="2">
        <v>27</v>
      </c>
      <c r="B152" s="8" t="str">
        <f t="shared" si="4"/>
        <v>Jakob Junis</v>
      </c>
      <c r="C152" s="3" t="s">
        <v>926</v>
      </c>
    </row>
    <row r="153" spans="1:3" x14ac:dyDescent="0.25">
      <c r="A153" s="4">
        <v>28</v>
      </c>
      <c r="B153" s="8" t="str">
        <f t="shared" si="4"/>
        <v>Tyler Anderson</v>
      </c>
      <c r="C153" s="5" t="s">
        <v>327</v>
      </c>
    </row>
    <row r="154" spans="1:3" x14ac:dyDescent="0.25">
      <c r="A154" s="2">
        <v>29</v>
      </c>
      <c r="B154" s="8" t="str">
        <f t="shared" si="4"/>
        <v>Lance Lynn</v>
      </c>
      <c r="C154" s="3" t="s">
        <v>269</v>
      </c>
    </row>
    <row r="155" spans="1:3" x14ac:dyDescent="0.25">
      <c r="A155" s="4">
        <v>30</v>
      </c>
      <c r="B155" s="8" t="str">
        <f t="shared" si="4"/>
        <v>Jake McGee</v>
      </c>
      <c r="C155" s="5" t="s">
        <v>608</v>
      </c>
    </row>
    <row r="156" spans="1:3" x14ac:dyDescent="0.25">
      <c r="A156" s="164" t="s">
        <v>51</v>
      </c>
      <c r="B156" s="164"/>
      <c r="C156" s="164"/>
    </row>
    <row r="157" spans="1:3" x14ac:dyDescent="0.25">
      <c r="A157" s="2">
        <v>1</v>
      </c>
      <c r="B157" s="8" t="str">
        <f t="shared" ref="B157:B186" si="5">LEFT(C157,FIND("(",C157)-1)</f>
        <v>Tommy Pham</v>
      </c>
      <c r="C157" s="3" t="s">
        <v>91</v>
      </c>
    </row>
    <row r="158" spans="1:3" x14ac:dyDescent="0.25">
      <c r="A158" s="4">
        <v>2</v>
      </c>
      <c r="B158" s="8" t="str">
        <f t="shared" si="5"/>
        <v>Marcell Ozuna</v>
      </c>
      <c r="C158" s="5" t="s">
        <v>60</v>
      </c>
    </row>
    <row r="159" spans="1:3" x14ac:dyDescent="0.25">
      <c r="A159" s="2">
        <v>3</v>
      </c>
      <c r="B159" s="8" t="str">
        <f t="shared" si="5"/>
        <v>Matt Carpenter</v>
      </c>
      <c r="C159" s="3" t="s">
        <v>113</v>
      </c>
    </row>
    <row r="160" spans="1:3" x14ac:dyDescent="0.25">
      <c r="A160" s="4">
        <v>4</v>
      </c>
      <c r="B160" s="8" t="str">
        <f t="shared" si="5"/>
        <v>Jesús Aguilar</v>
      </c>
      <c r="C160" s="5" t="s">
        <v>927</v>
      </c>
    </row>
    <row r="161" spans="1:3" x14ac:dyDescent="0.25">
      <c r="A161" s="2">
        <v>5</v>
      </c>
      <c r="B161" s="8" t="str">
        <f t="shared" si="5"/>
        <v>Justin Turner</v>
      </c>
      <c r="C161" s="3" t="s">
        <v>73</v>
      </c>
    </row>
    <row r="162" spans="1:3" x14ac:dyDescent="0.25">
      <c r="A162" s="4">
        <v>6</v>
      </c>
      <c r="B162" s="8" t="str">
        <f t="shared" si="5"/>
        <v>Miguel Andújar</v>
      </c>
      <c r="C162" s="5" t="s">
        <v>928</v>
      </c>
    </row>
    <row r="163" spans="1:3" x14ac:dyDescent="0.25">
      <c r="A163" s="2">
        <v>7</v>
      </c>
      <c r="B163" s="8" t="str">
        <f t="shared" si="5"/>
        <v>Joey Gallo</v>
      </c>
      <c r="C163" s="3" t="s">
        <v>929</v>
      </c>
    </row>
    <row r="164" spans="1:3" x14ac:dyDescent="0.25">
      <c r="A164" s="4">
        <v>8</v>
      </c>
      <c r="B164" s="8" t="str">
        <f t="shared" si="5"/>
        <v>Jurickson Profar</v>
      </c>
      <c r="C164" s="5" t="s">
        <v>390</v>
      </c>
    </row>
    <row r="165" spans="1:3" x14ac:dyDescent="0.25">
      <c r="A165" s="2">
        <v>9</v>
      </c>
      <c r="B165" s="8" t="str">
        <f t="shared" si="5"/>
        <v>Byron Buxton</v>
      </c>
      <c r="C165" s="3" t="s">
        <v>78</v>
      </c>
    </row>
    <row r="166" spans="1:3" x14ac:dyDescent="0.25">
      <c r="A166" s="4">
        <v>10</v>
      </c>
      <c r="B166" s="8" t="str">
        <f t="shared" si="5"/>
        <v>Shin-soo Choo</v>
      </c>
      <c r="C166" s="5" t="s">
        <v>145</v>
      </c>
    </row>
    <row r="167" spans="1:3" x14ac:dyDescent="0.25">
      <c r="A167" s="2">
        <v>11</v>
      </c>
      <c r="B167" s="8" t="str">
        <f t="shared" si="5"/>
        <v>Luke Voit</v>
      </c>
      <c r="C167" s="3" t="s">
        <v>930</v>
      </c>
    </row>
    <row r="168" spans="1:3" x14ac:dyDescent="0.25">
      <c r="A168" s="4">
        <v>12</v>
      </c>
      <c r="B168" s="8" t="str">
        <f t="shared" si="5"/>
        <v>Jesse Winker</v>
      </c>
      <c r="C168" s="5" t="s">
        <v>931</v>
      </c>
    </row>
    <row r="169" spans="1:3" x14ac:dyDescent="0.25">
      <c r="A169" s="2">
        <v>13</v>
      </c>
      <c r="B169" s="8" t="str">
        <f t="shared" si="5"/>
        <v>Miguel Sanó</v>
      </c>
      <c r="C169" s="3" t="s">
        <v>108</v>
      </c>
    </row>
    <row r="170" spans="1:3" x14ac:dyDescent="0.25">
      <c r="A170" s="4">
        <v>14</v>
      </c>
      <c r="B170" s="8" t="str">
        <f t="shared" si="5"/>
        <v>Dansby Swanson</v>
      </c>
      <c r="C170" s="5" t="s">
        <v>932</v>
      </c>
    </row>
    <row r="171" spans="1:3" x14ac:dyDescent="0.25">
      <c r="A171" s="2">
        <v>15</v>
      </c>
      <c r="B171" s="8" t="str">
        <f t="shared" si="5"/>
        <v>Tyler O'Neill</v>
      </c>
      <c r="C171" s="3" t="s">
        <v>933</v>
      </c>
    </row>
    <row r="172" spans="1:3" x14ac:dyDescent="0.25">
      <c r="A172" s="4">
        <v>16</v>
      </c>
      <c r="B172" s="8" t="str">
        <f t="shared" si="5"/>
        <v>Blake Treinen</v>
      </c>
      <c r="C172" s="5" t="s">
        <v>485</v>
      </c>
    </row>
    <row r="173" spans="1:3" x14ac:dyDescent="0.25">
      <c r="A173" s="2">
        <v>17</v>
      </c>
      <c r="B173" s="8" t="str">
        <f t="shared" si="5"/>
        <v>Luis Severino</v>
      </c>
      <c r="C173" s="3" t="s">
        <v>207</v>
      </c>
    </row>
    <row r="174" spans="1:3" x14ac:dyDescent="0.25">
      <c r="A174" s="4">
        <v>18</v>
      </c>
      <c r="B174" s="8" t="str">
        <f t="shared" si="5"/>
        <v>Miles Mikolas</v>
      </c>
      <c r="C174" s="5" t="s">
        <v>934</v>
      </c>
    </row>
    <row r="175" spans="1:3" x14ac:dyDescent="0.25">
      <c r="A175" s="2">
        <v>19</v>
      </c>
      <c r="B175" s="8" t="str">
        <f t="shared" si="5"/>
        <v>Kyle Freeland</v>
      </c>
      <c r="C175" s="3" t="s">
        <v>935</v>
      </c>
    </row>
    <row r="176" spans="1:3" x14ac:dyDescent="0.25">
      <c r="A176" s="4">
        <v>20</v>
      </c>
      <c r="B176" s="8" t="str">
        <f t="shared" si="5"/>
        <v>Alex Colomé</v>
      </c>
      <c r="C176" s="5" t="s">
        <v>214</v>
      </c>
    </row>
    <row r="177" spans="1:3" x14ac:dyDescent="0.25">
      <c r="A177" s="2">
        <v>21</v>
      </c>
      <c r="B177" s="8" t="str">
        <f t="shared" si="5"/>
        <v>Carlos Martínez</v>
      </c>
      <c r="C177" s="3" t="s">
        <v>220</v>
      </c>
    </row>
    <row r="178" spans="1:3" x14ac:dyDescent="0.25">
      <c r="A178" s="4">
        <v>22</v>
      </c>
      <c r="B178" s="8" t="str">
        <f t="shared" si="5"/>
        <v>Joe Jiménez</v>
      </c>
      <c r="C178" s="5" t="s">
        <v>936</v>
      </c>
    </row>
    <row r="179" spans="1:3" x14ac:dyDescent="0.25">
      <c r="A179" s="2">
        <v>23</v>
      </c>
      <c r="B179" s="8" t="str">
        <f t="shared" si="5"/>
        <v>Seunghwan Oh</v>
      </c>
      <c r="C179" s="3" t="s">
        <v>444</v>
      </c>
    </row>
    <row r="180" spans="1:3" x14ac:dyDescent="0.25">
      <c r="A180" s="4">
        <v>24</v>
      </c>
      <c r="B180" s="8" t="str">
        <f t="shared" si="5"/>
        <v>Fernando Rodney</v>
      </c>
      <c r="C180" s="5" t="s">
        <v>255</v>
      </c>
    </row>
    <row r="181" spans="1:3" x14ac:dyDescent="0.25">
      <c r="A181" s="2">
        <v>25</v>
      </c>
      <c r="B181" s="8" t="str">
        <f t="shared" si="5"/>
        <v>Mike Fiers</v>
      </c>
      <c r="C181" s="3" t="s">
        <v>480</v>
      </c>
    </row>
    <row r="182" spans="1:3" x14ac:dyDescent="0.25">
      <c r="A182" s="4">
        <v>26</v>
      </c>
      <c r="B182" s="8" t="str">
        <f t="shared" si="5"/>
        <v>Sam Dyson</v>
      </c>
      <c r="C182" s="5" t="s">
        <v>937</v>
      </c>
    </row>
    <row r="183" spans="1:3" x14ac:dyDescent="0.25">
      <c r="A183" s="2">
        <v>27</v>
      </c>
      <c r="B183" s="8" t="str">
        <f t="shared" si="5"/>
        <v>Edgar Santana</v>
      </c>
      <c r="C183" s="3" t="s">
        <v>938</v>
      </c>
    </row>
    <row r="184" spans="1:3" x14ac:dyDescent="0.25">
      <c r="A184" s="4">
        <v>28</v>
      </c>
      <c r="B184" s="8" t="str">
        <f t="shared" si="5"/>
        <v>Jace Fry</v>
      </c>
      <c r="C184" s="5" t="s">
        <v>939</v>
      </c>
    </row>
    <row r="185" spans="1:3" x14ac:dyDescent="0.25">
      <c r="A185" s="2">
        <v>29</v>
      </c>
      <c r="B185" s="8" t="str">
        <f t="shared" si="5"/>
        <v>Dan Straily</v>
      </c>
      <c r="C185" s="3" t="s">
        <v>348</v>
      </c>
    </row>
    <row r="186" spans="1:3" x14ac:dyDescent="0.25">
      <c r="A186" s="4">
        <v>30</v>
      </c>
      <c r="B186" s="8" t="e">
        <f t="shared" si="5"/>
        <v>#VALUE!</v>
      </c>
      <c r="C186" s="6" t="s">
        <v>52</v>
      </c>
    </row>
    <row r="187" spans="1:3" x14ac:dyDescent="0.25">
      <c r="A187" s="164" t="s">
        <v>53</v>
      </c>
      <c r="B187" s="164"/>
      <c r="C187" s="164"/>
    </row>
    <row r="188" spans="1:3" x14ac:dyDescent="0.25">
      <c r="A188" s="2">
        <v>1</v>
      </c>
      <c r="B188" s="8" t="str">
        <f t="shared" ref="B188:B217" si="6">LEFT(C188,FIND("(",C188)-1)</f>
        <v>Giancarlo Stanton</v>
      </c>
      <c r="C188" s="3" t="s">
        <v>75</v>
      </c>
    </row>
    <row r="189" spans="1:3" x14ac:dyDescent="0.25">
      <c r="A189" s="4">
        <v>2</v>
      </c>
      <c r="B189" s="8" t="str">
        <f t="shared" si="6"/>
        <v>Charlie Blackmon</v>
      </c>
      <c r="C189" s="5" t="s">
        <v>940</v>
      </c>
    </row>
    <row r="190" spans="1:3" x14ac:dyDescent="0.25">
      <c r="A190" s="2">
        <v>3</v>
      </c>
      <c r="B190" s="8" t="str">
        <f t="shared" si="6"/>
        <v>Jean Segura</v>
      </c>
      <c r="C190" s="3" t="s">
        <v>110</v>
      </c>
    </row>
    <row r="191" spans="1:3" x14ac:dyDescent="0.25">
      <c r="A191" s="4">
        <v>4</v>
      </c>
      <c r="B191" s="8" t="str">
        <f t="shared" si="6"/>
        <v>Justin Upton</v>
      </c>
      <c r="C191" s="5" t="s">
        <v>76</v>
      </c>
    </row>
    <row r="192" spans="1:3" x14ac:dyDescent="0.25">
      <c r="A192" s="2">
        <v>5</v>
      </c>
      <c r="B192" s="8" t="str">
        <f t="shared" si="6"/>
        <v>Matt Chapman</v>
      </c>
      <c r="C192" s="3" t="s">
        <v>166</v>
      </c>
    </row>
    <row r="193" spans="1:3" x14ac:dyDescent="0.25">
      <c r="A193" s="4">
        <v>6</v>
      </c>
      <c r="B193" s="8" t="str">
        <f t="shared" si="6"/>
        <v>Max Muncy</v>
      </c>
      <c r="C193" s="5" t="s">
        <v>941</v>
      </c>
    </row>
    <row r="194" spans="1:3" x14ac:dyDescent="0.25">
      <c r="A194" s="2">
        <v>7</v>
      </c>
      <c r="B194" s="8" t="str">
        <f t="shared" si="6"/>
        <v>Buster Posey</v>
      </c>
      <c r="C194" s="3" t="s">
        <v>93</v>
      </c>
    </row>
    <row r="195" spans="1:3" x14ac:dyDescent="0.25">
      <c r="A195" s="4">
        <v>8</v>
      </c>
      <c r="B195" s="8" t="str">
        <f t="shared" si="6"/>
        <v>Odúbel Herrera</v>
      </c>
      <c r="C195" s="5" t="s">
        <v>146</v>
      </c>
    </row>
    <row r="196" spans="1:3" x14ac:dyDescent="0.25">
      <c r="A196" s="2">
        <v>9</v>
      </c>
      <c r="B196" s="8" t="str">
        <f t="shared" si="6"/>
        <v>Eduardo Escobar</v>
      </c>
      <c r="C196" s="3" t="s">
        <v>942</v>
      </c>
    </row>
    <row r="197" spans="1:3" x14ac:dyDescent="0.25">
      <c r="A197" s="4">
        <v>10</v>
      </c>
      <c r="B197" s="8" t="str">
        <f t="shared" si="6"/>
        <v>Jed Lowrie</v>
      </c>
      <c r="C197" s="5" t="s">
        <v>187</v>
      </c>
    </row>
    <row r="198" spans="1:3" x14ac:dyDescent="0.25">
      <c r="A198" s="2">
        <v>11</v>
      </c>
      <c r="B198" s="8" t="str">
        <f t="shared" si="6"/>
        <v>Nick Markakis</v>
      </c>
      <c r="C198" s="3" t="s">
        <v>943</v>
      </c>
    </row>
    <row r="199" spans="1:3" x14ac:dyDescent="0.25">
      <c r="A199" s="4">
        <v>12</v>
      </c>
      <c r="B199" s="8" t="str">
        <f t="shared" si="6"/>
        <v>Francisco Cervelli</v>
      </c>
      <c r="C199" s="5" t="s">
        <v>592</v>
      </c>
    </row>
    <row r="200" spans="1:3" x14ac:dyDescent="0.25">
      <c r="A200" s="2">
        <v>13</v>
      </c>
      <c r="B200" s="8" t="str">
        <f t="shared" si="6"/>
        <v>Albert Pujols</v>
      </c>
      <c r="C200" s="3" t="s">
        <v>185</v>
      </c>
    </row>
    <row r="201" spans="1:3" x14ac:dyDescent="0.25">
      <c r="A201" s="4">
        <v>14</v>
      </c>
      <c r="B201" s="8" t="str">
        <f t="shared" si="6"/>
        <v>Justin Verlander</v>
      </c>
      <c r="C201" s="5" t="s">
        <v>205</v>
      </c>
    </row>
    <row r="202" spans="1:3" x14ac:dyDescent="0.25">
      <c r="A202" s="2">
        <v>15</v>
      </c>
      <c r="B202" s="8" t="str">
        <f t="shared" si="6"/>
        <v>Stephen Strasburg</v>
      </c>
      <c r="C202" s="3" t="s">
        <v>204</v>
      </c>
    </row>
    <row r="203" spans="1:3" x14ac:dyDescent="0.25">
      <c r="A203" s="4">
        <v>16</v>
      </c>
      <c r="B203" s="8" t="str">
        <f t="shared" si="6"/>
        <v>Kenley Jansen</v>
      </c>
      <c r="C203" s="5" t="s">
        <v>222</v>
      </c>
    </row>
    <row r="204" spans="1:3" x14ac:dyDescent="0.25">
      <c r="A204" s="2">
        <v>17</v>
      </c>
      <c r="B204" s="8" t="str">
        <f t="shared" si="6"/>
        <v>Mike Clevinger</v>
      </c>
      <c r="C204" s="3" t="s">
        <v>297</v>
      </c>
    </row>
    <row r="205" spans="1:3" x14ac:dyDescent="0.25">
      <c r="A205" s="4">
        <v>18</v>
      </c>
      <c r="B205" s="8" t="str">
        <f t="shared" si="6"/>
        <v>Charlie Morton</v>
      </c>
      <c r="C205" s="5" t="s">
        <v>278</v>
      </c>
    </row>
    <row r="206" spans="1:3" x14ac:dyDescent="0.25">
      <c r="A206" s="2">
        <v>19</v>
      </c>
      <c r="B206" s="8" t="str">
        <f t="shared" si="6"/>
        <v>Josh Hader</v>
      </c>
      <c r="C206" s="3" t="s">
        <v>944</v>
      </c>
    </row>
    <row r="207" spans="1:3" x14ac:dyDescent="0.25">
      <c r="A207" s="4">
        <v>20</v>
      </c>
      <c r="B207" s="8" t="str">
        <f t="shared" si="6"/>
        <v>Raisel Iglesias</v>
      </c>
      <c r="C207" s="5" t="s">
        <v>257</v>
      </c>
    </row>
    <row r="208" spans="1:3" x14ac:dyDescent="0.25">
      <c r="A208" s="2">
        <v>21</v>
      </c>
      <c r="B208" s="8" t="str">
        <f t="shared" si="6"/>
        <v>Sean Doolittle</v>
      </c>
      <c r="C208" s="3" t="s">
        <v>240</v>
      </c>
    </row>
    <row r="209" spans="1:3" x14ac:dyDescent="0.25">
      <c r="A209" s="4">
        <v>22</v>
      </c>
      <c r="B209" s="8" t="str">
        <f t="shared" si="6"/>
        <v>Cody Allen</v>
      </c>
      <c r="C209" s="5" t="s">
        <v>239</v>
      </c>
    </row>
    <row r="210" spans="1:3" x14ac:dyDescent="0.25">
      <c r="A210" s="2">
        <v>23</v>
      </c>
      <c r="B210" s="8" t="str">
        <f t="shared" si="6"/>
        <v>Kenta Maeda</v>
      </c>
      <c r="C210" s="3" t="s">
        <v>259</v>
      </c>
    </row>
    <row r="211" spans="1:3" x14ac:dyDescent="0.25">
      <c r="A211" s="4">
        <v>24</v>
      </c>
      <c r="B211" s="8" t="str">
        <f t="shared" si="6"/>
        <v>Hyun-Jin Ryu</v>
      </c>
      <c r="C211" s="5" t="s">
        <v>319</v>
      </c>
    </row>
    <row r="212" spans="1:3" x14ac:dyDescent="0.25">
      <c r="A212" s="2">
        <v>25</v>
      </c>
      <c r="B212" s="8" t="str">
        <f t="shared" si="6"/>
        <v>Tyler Skaggs</v>
      </c>
      <c r="C212" s="3" t="s">
        <v>644</v>
      </c>
    </row>
    <row r="213" spans="1:3" x14ac:dyDescent="0.25">
      <c r="A213" s="4">
        <v>26</v>
      </c>
      <c r="B213" s="8" t="str">
        <f t="shared" si="6"/>
        <v>Trevor Williams</v>
      </c>
      <c r="C213" s="5" t="s">
        <v>945</v>
      </c>
    </row>
    <row r="214" spans="1:3" x14ac:dyDescent="0.25">
      <c r="A214" s="2">
        <v>27</v>
      </c>
      <c r="B214" s="8" t="str">
        <f t="shared" si="6"/>
        <v>Craig Stammen</v>
      </c>
      <c r="C214" s="3" t="s">
        <v>946</v>
      </c>
    </row>
    <row r="215" spans="1:3" x14ac:dyDescent="0.25">
      <c r="A215" s="4">
        <v>28</v>
      </c>
      <c r="B215" s="8" t="str">
        <f t="shared" si="6"/>
        <v>Clay Buchholz</v>
      </c>
      <c r="C215" s="5" t="s">
        <v>493</v>
      </c>
    </row>
    <row r="216" spans="1:3" x14ac:dyDescent="0.25">
      <c r="A216" s="2">
        <v>29</v>
      </c>
      <c r="B216" s="8" t="str">
        <f t="shared" si="6"/>
        <v>Brad Keller</v>
      </c>
      <c r="C216" s="3" t="s">
        <v>947</v>
      </c>
    </row>
    <row r="217" spans="1:3" x14ac:dyDescent="0.25">
      <c r="A217" s="4">
        <v>30</v>
      </c>
      <c r="B217" s="8" t="str">
        <f t="shared" si="6"/>
        <v>Félix Hernández</v>
      </c>
      <c r="C217" s="5" t="s">
        <v>314</v>
      </c>
    </row>
    <row r="218" spans="1:3" x14ac:dyDescent="0.25">
      <c r="A218" s="164" t="s">
        <v>54</v>
      </c>
      <c r="B218" s="164"/>
      <c r="C218" s="164"/>
    </row>
    <row r="219" spans="1:3" x14ac:dyDescent="0.25">
      <c r="A219" s="2">
        <v>1</v>
      </c>
      <c r="B219" s="8" t="str">
        <f t="shared" ref="B219:B248" si="7">LEFT(C219,FIND("(",C219)-1)</f>
        <v>Ronald Acuña Jr.</v>
      </c>
      <c r="C219" s="3" t="s">
        <v>948</v>
      </c>
    </row>
    <row r="220" spans="1:3" x14ac:dyDescent="0.25">
      <c r="A220" s="4">
        <v>2</v>
      </c>
      <c r="B220" s="8" t="str">
        <f t="shared" si="7"/>
        <v>Aaron Judge</v>
      </c>
      <c r="C220" s="5" t="s">
        <v>71</v>
      </c>
    </row>
    <row r="221" spans="1:3" x14ac:dyDescent="0.25">
      <c r="A221" s="2">
        <v>3</v>
      </c>
      <c r="B221" s="8" t="str">
        <f t="shared" si="7"/>
        <v>Javier Báez</v>
      </c>
      <c r="C221" s="3" t="s">
        <v>124</v>
      </c>
    </row>
    <row r="222" spans="1:3" x14ac:dyDescent="0.25">
      <c r="A222" s="4">
        <v>4</v>
      </c>
      <c r="B222" s="8" t="str">
        <f t="shared" si="7"/>
        <v>Juan Soto</v>
      </c>
      <c r="C222" s="5" t="s">
        <v>949</v>
      </c>
    </row>
    <row r="223" spans="1:3" x14ac:dyDescent="0.25">
      <c r="A223" s="2">
        <v>5</v>
      </c>
      <c r="B223" s="8" t="str">
        <f t="shared" si="7"/>
        <v>Starling Marte</v>
      </c>
      <c r="C223" s="3" t="s">
        <v>950</v>
      </c>
    </row>
    <row r="224" spans="1:3" x14ac:dyDescent="0.25">
      <c r="A224" s="4">
        <v>6</v>
      </c>
      <c r="B224" s="8" t="str">
        <f t="shared" si="7"/>
        <v>Carlos Correa</v>
      </c>
      <c r="C224" s="5" t="s">
        <v>62</v>
      </c>
    </row>
    <row r="225" spans="1:3" x14ac:dyDescent="0.25">
      <c r="A225" s="2">
        <v>7</v>
      </c>
      <c r="B225" s="8" t="str">
        <f t="shared" si="7"/>
        <v>Cody Bellinger</v>
      </c>
      <c r="C225" s="3" t="s">
        <v>951</v>
      </c>
    </row>
    <row r="226" spans="1:3" x14ac:dyDescent="0.25">
      <c r="A226" s="4">
        <v>8</v>
      </c>
      <c r="B226" s="8" t="str">
        <f t="shared" si="7"/>
        <v>Gregory Polanco</v>
      </c>
      <c r="C226" s="5" t="s">
        <v>677</v>
      </c>
    </row>
    <row r="227" spans="1:3" x14ac:dyDescent="0.25">
      <c r="A227" s="2">
        <v>9</v>
      </c>
      <c r="B227" s="8" t="str">
        <f t="shared" si="7"/>
        <v>Josh Bell</v>
      </c>
      <c r="C227" s="3" t="s">
        <v>133</v>
      </c>
    </row>
    <row r="228" spans="1:3" x14ac:dyDescent="0.25">
      <c r="A228" s="4">
        <v>10</v>
      </c>
      <c r="B228" s="8" t="str">
        <f t="shared" si="7"/>
        <v>Jake Lamb</v>
      </c>
      <c r="C228" s="5" t="s">
        <v>952</v>
      </c>
    </row>
    <row r="229" spans="1:3" x14ac:dyDescent="0.25">
      <c r="A229" s="2">
        <v>11</v>
      </c>
      <c r="B229" s="8" t="str">
        <f t="shared" si="7"/>
        <v>Didi Gregorius</v>
      </c>
      <c r="C229" s="3" t="s">
        <v>98</v>
      </c>
    </row>
    <row r="230" spans="1:3" x14ac:dyDescent="0.25">
      <c r="A230" s="4">
        <v>12</v>
      </c>
      <c r="B230" s="8" t="str">
        <f t="shared" si="7"/>
        <v>Carlos González</v>
      </c>
      <c r="C230" s="5" t="s">
        <v>675</v>
      </c>
    </row>
    <row r="231" spans="1:3" x14ac:dyDescent="0.25">
      <c r="A231" s="2">
        <v>13</v>
      </c>
      <c r="B231" s="8" t="str">
        <f t="shared" si="7"/>
        <v>Scott Schebler</v>
      </c>
      <c r="C231" s="3" t="s">
        <v>153</v>
      </c>
    </row>
    <row r="232" spans="1:3" x14ac:dyDescent="0.25">
      <c r="A232" s="4">
        <v>14</v>
      </c>
      <c r="B232" s="8" t="str">
        <f t="shared" si="7"/>
        <v>Curtis Granderson</v>
      </c>
      <c r="C232" s="5" t="s">
        <v>953</v>
      </c>
    </row>
    <row r="233" spans="1:3" x14ac:dyDescent="0.25">
      <c r="A233" s="2">
        <v>15</v>
      </c>
      <c r="B233" s="8" t="str">
        <f t="shared" si="7"/>
        <v>Elias Díaz</v>
      </c>
      <c r="C233" s="3" t="s">
        <v>954</v>
      </c>
    </row>
    <row r="234" spans="1:3" x14ac:dyDescent="0.25">
      <c r="A234" s="4">
        <v>16</v>
      </c>
      <c r="B234" s="8" t="str">
        <f t="shared" si="7"/>
        <v>Jameson Taillon</v>
      </c>
      <c r="C234" s="5" t="s">
        <v>235</v>
      </c>
    </row>
    <row r="235" spans="1:3" x14ac:dyDescent="0.25">
      <c r="A235" s="2">
        <v>17</v>
      </c>
      <c r="B235" s="8" t="str">
        <f t="shared" si="7"/>
        <v>Felipe Vázquez</v>
      </c>
      <c r="C235" s="3" t="s">
        <v>226</v>
      </c>
    </row>
    <row r="236" spans="1:3" x14ac:dyDescent="0.25">
      <c r="A236" s="4">
        <v>18</v>
      </c>
      <c r="B236" s="8" t="str">
        <f t="shared" si="7"/>
        <v>Rich Hill</v>
      </c>
      <c r="C236" s="5" t="s">
        <v>218</v>
      </c>
    </row>
    <row r="237" spans="1:3" x14ac:dyDescent="0.25">
      <c r="A237" s="2">
        <v>19</v>
      </c>
      <c r="B237" s="8" t="str">
        <f t="shared" si="7"/>
        <v>Jon Gray</v>
      </c>
      <c r="C237" s="3" t="s">
        <v>244</v>
      </c>
    </row>
    <row r="238" spans="1:3" x14ac:dyDescent="0.25">
      <c r="A238" s="4">
        <v>20</v>
      </c>
      <c r="B238" s="8" t="str">
        <f t="shared" si="7"/>
        <v>Alex Wood</v>
      </c>
      <c r="C238" s="5" t="s">
        <v>209</v>
      </c>
    </row>
    <row r="239" spans="1:3" x14ac:dyDescent="0.25">
      <c r="A239" s="2">
        <v>21</v>
      </c>
      <c r="B239" s="8" t="str">
        <f t="shared" si="7"/>
        <v>A.J. Minter</v>
      </c>
      <c r="C239" s="3" t="s">
        <v>955</v>
      </c>
    </row>
    <row r="240" spans="1:3" x14ac:dyDescent="0.25">
      <c r="A240" s="4">
        <v>22</v>
      </c>
      <c r="B240" s="8" t="str">
        <f t="shared" si="7"/>
        <v>Luke Weaver</v>
      </c>
      <c r="C240" s="5" t="s">
        <v>395</v>
      </c>
    </row>
    <row r="241" spans="1:3" x14ac:dyDescent="0.25">
      <c r="A241" s="2">
        <v>23</v>
      </c>
      <c r="B241" s="8" t="str">
        <f t="shared" si="7"/>
        <v>Chad Green</v>
      </c>
      <c r="C241" s="3" t="s">
        <v>291</v>
      </c>
    </row>
    <row r="242" spans="1:3" x14ac:dyDescent="0.25">
      <c r="A242" s="4">
        <v>24</v>
      </c>
      <c r="B242" s="8" t="str">
        <f t="shared" si="7"/>
        <v>Diego Castillo</v>
      </c>
      <c r="C242" s="5" t="s">
        <v>956</v>
      </c>
    </row>
    <row r="243" spans="1:3" x14ac:dyDescent="0.25">
      <c r="A243" s="2">
        <v>25</v>
      </c>
      <c r="B243" s="8" t="str">
        <f t="shared" si="7"/>
        <v>Zack Britton</v>
      </c>
      <c r="C243" s="3" t="s">
        <v>272</v>
      </c>
    </row>
    <row r="244" spans="1:3" x14ac:dyDescent="0.25">
      <c r="A244" s="4">
        <v>26</v>
      </c>
      <c r="B244" s="8" t="str">
        <f t="shared" si="7"/>
        <v>Tony Cingrani</v>
      </c>
      <c r="C244" s="5" t="s">
        <v>645</v>
      </c>
    </row>
    <row r="245" spans="1:3" x14ac:dyDescent="0.25">
      <c r="A245" s="2">
        <v>27</v>
      </c>
      <c r="B245" s="8" t="str">
        <f t="shared" si="7"/>
        <v>Amir Garrett</v>
      </c>
      <c r="C245" s="3" t="s">
        <v>328</v>
      </c>
    </row>
    <row r="246" spans="1:3" x14ac:dyDescent="0.25">
      <c r="A246" s="4">
        <v>28</v>
      </c>
      <c r="B246" s="8" t="str">
        <f t="shared" si="7"/>
        <v>Jordan Zimmermann</v>
      </c>
      <c r="C246" s="5" t="s">
        <v>329</v>
      </c>
    </row>
    <row r="247" spans="1:3" x14ac:dyDescent="0.25">
      <c r="A247" s="2">
        <v>29</v>
      </c>
      <c r="B247" s="8" t="str">
        <f t="shared" si="7"/>
        <v>Dylan Bundy</v>
      </c>
      <c r="C247" s="3" t="s">
        <v>253</v>
      </c>
    </row>
    <row r="248" spans="1:3" x14ac:dyDescent="0.25">
      <c r="A248" s="4">
        <v>30</v>
      </c>
      <c r="B248" s="8" t="str">
        <f t="shared" si="7"/>
        <v>Lucas Giolito</v>
      </c>
      <c r="C248" s="5" t="s">
        <v>396</v>
      </c>
    </row>
    <row r="249" spans="1:3" x14ac:dyDescent="0.25">
      <c r="A249" s="164" t="s">
        <v>55</v>
      </c>
      <c r="B249" s="164"/>
      <c r="C249" s="164"/>
    </row>
    <row r="250" spans="1:3" x14ac:dyDescent="0.25">
      <c r="A250" s="2">
        <v>1</v>
      </c>
      <c r="B250" s="8" t="str">
        <f t="shared" ref="B250:B279" si="8">LEFT(C250,FIND("(",C250)-1)</f>
        <v>Eugenio Suárez</v>
      </c>
      <c r="C250" s="3" t="s">
        <v>119</v>
      </c>
    </row>
    <row r="251" spans="1:3" x14ac:dyDescent="0.25">
      <c r="A251" s="4">
        <v>2</v>
      </c>
      <c r="B251" s="8" t="str">
        <f t="shared" si="8"/>
        <v>Eddie Rosario</v>
      </c>
      <c r="C251" s="5" t="s">
        <v>957</v>
      </c>
    </row>
    <row r="252" spans="1:3" x14ac:dyDescent="0.25">
      <c r="A252" s="2">
        <v>3</v>
      </c>
      <c r="B252" s="8" t="str">
        <f t="shared" si="8"/>
        <v>Daniel Murphy</v>
      </c>
      <c r="C252" s="3" t="s">
        <v>67</v>
      </c>
    </row>
    <row r="253" spans="1:3" x14ac:dyDescent="0.25">
      <c r="A253" s="4">
        <v>4</v>
      </c>
      <c r="B253" s="8" t="str">
        <f t="shared" si="8"/>
        <v>Adalberto Mondesi</v>
      </c>
      <c r="C253" s="5" t="s">
        <v>958</v>
      </c>
    </row>
    <row r="254" spans="1:3" x14ac:dyDescent="0.25">
      <c r="A254" s="2">
        <v>5</v>
      </c>
      <c r="B254" s="8" t="str">
        <f t="shared" si="8"/>
        <v>Jonathan Villar</v>
      </c>
      <c r="C254" s="3" t="s">
        <v>959</v>
      </c>
    </row>
    <row r="255" spans="1:3" x14ac:dyDescent="0.25">
      <c r="A255" s="4">
        <v>6</v>
      </c>
      <c r="B255" s="8" t="str">
        <f t="shared" si="8"/>
        <v>Josh Donaldson</v>
      </c>
      <c r="C255" s="5" t="s">
        <v>66</v>
      </c>
    </row>
    <row r="256" spans="1:3" x14ac:dyDescent="0.25">
      <c r="A256" s="2">
        <v>7</v>
      </c>
      <c r="B256" s="8" t="str">
        <f t="shared" si="8"/>
        <v>José Martínez</v>
      </c>
      <c r="C256" s="3" t="s">
        <v>960</v>
      </c>
    </row>
    <row r="257" spans="1:3" x14ac:dyDescent="0.25">
      <c r="A257" s="4">
        <v>8</v>
      </c>
      <c r="B257" s="8" t="str">
        <f t="shared" si="8"/>
        <v>Paul DeJong</v>
      </c>
      <c r="C257" s="5" t="s">
        <v>961</v>
      </c>
    </row>
    <row r="258" spans="1:3" x14ac:dyDescent="0.25">
      <c r="A258" s="2">
        <v>9</v>
      </c>
      <c r="B258" s="8" t="str">
        <f t="shared" si="8"/>
        <v>Wilson Ramos</v>
      </c>
      <c r="C258" s="3" t="s">
        <v>137</v>
      </c>
    </row>
    <row r="259" spans="1:3" x14ac:dyDescent="0.25">
      <c r="A259" s="4">
        <v>10</v>
      </c>
      <c r="B259" s="8" t="str">
        <f t="shared" si="8"/>
        <v>Amed Rosario</v>
      </c>
      <c r="C259" s="5" t="s">
        <v>962</v>
      </c>
    </row>
    <row r="260" spans="1:3" x14ac:dyDescent="0.25">
      <c r="A260" s="2">
        <v>11</v>
      </c>
      <c r="B260" s="8" t="str">
        <f t="shared" si="8"/>
        <v>Ian Happ</v>
      </c>
      <c r="C260" s="3" t="s">
        <v>102</v>
      </c>
    </row>
    <row r="261" spans="1:3" x14ac:dyDescent="0.25">
      <c r="A261" s="4">
        <v>12</v>
      </c>
      <c r="B261" s="8" t="str">
        <f t="shared" si="8"/>
        <v>Ryan Zimmerman</v>
      </c>
      <c r="C261" s="5" t="s">
        <v>111</v>
      </c>
    </row>
    <row r="262" spans="1:3" x14ac:dyDescent="0.25">
      <c r="A262" s="2">
        <v>13</v>
      </c>
      <c r="B262" s="8" t="str">
        <f t="shared" si="8"/>
        <v>Johan Camargo</v>
      </c>
      <c r="C262" s="3" t="s">
        <v>963</v>
      </c>
    </row>
    <row r="263" spans="1:3" x14ac:dyDescent="0.25">
      <c r="A263" s="4">
        <v>14</v>
      </c>
      <c r="B263" s="8" t="str">
        <f t="shared" si="8"/>
        <v xml:space="preserve">Shohei Ohtani </v>
      </c>
      <c r="C263" s="5" t="s">
        <v>964</v>
      </c>
    </row>
    <row r="264" spans="1:3" x14ac:dyDescent="0.25">
      <c r="A264" s="2">
        <v>15</v>
      </c>
      <c r="B264" s="8" t="str">
        <f t="shared" si="8"/>
        <v>Taylor Ward</v>
      </c>
      <c r="C264" s="3" t="s">
        <v>965</v>
      </c>
    </row>
    <row r="265" spans="1:3" x14ac:dyDescent="0.25">
      <c r="A265" s="4">
        <v>16</v>
      </c>
      <c r="B265" s="8" t="str">
        <f t="shared" si="8"/>
        <v>German Márquez</v>
      </c>
      <c r="C265" s="5" t="s">
        <v>966</v>
      </c>
    </row>
    <row r="266" spans="1:3" x14ac:dyDescent="0.25">
      <c r="A266" s="2">
        <v>17</v>
      </c>
      <c r="B266" s="8" t="str">
        <f t="shared" si="8"/>
        <v>Zack Wheeler</v>
      </c>
      <c r="C266" s="3" t="s">
        <v>419</v>
      </c>
    </row>
    <row r="267" spans="1:3" x14ac:dyDescent="0.25">
      <c r="A267" s="4">
        <v>18</v>
      </c>
      <c r="B267" s="8" t="str">
        <f t="shared" si="8"/>
        <v>Yu Darvish</v>
      </c>
      <c r="C267" s="5" t="s">
        <v>224</v>
      </c>
    </row>
    <row r="268" spans="1:3" x14ac:dyDescent="0.25">
      <c r="A268" s="2">
        <v>19</v>
      </c>
      <c r="B268" s="8" t="str">
        <f t="shared" si="8"/>
        <v>Dallas Keuchel</v>
      </c>
      <c r="C268" s="3" t="s">
        <v>196</v>
      </c>
    </row>
    <row r="269" spans="1:3" x14ac:dyDescent="0.25">
      <c r="A269" s="4">
        <v>20</v>
      </c>
      <c r="B269" s="8" t="str">
        <f t="shared" si="8"/>
        <v>Shane Bieber</v>
      </c>
      <c r="C269" s="5" t="s">
        <v>967</v>
      </c>
    </row>
    <row r="270" spans="1:3" x14ac:dyDescent="0.25">
      <c r="A270" s="2">
        <v>21</v>
      </c>
      <c r="B270" s="8" t="str">
        <f t="shared" si="8"/>
        <v>Andrew Heaney</v>
      </c>
      <c r="C270" s="3" t="s">
        <v>566</v>
      </c>
    </row>
    <row r="271" spans="1:3" x14ac:dyDescent="0.25">
      <c r="A271" s="4">
        <v>22</v>
      </c>
      <c r="B271" s="8" t="str">
        <f t="shared" si="8"/>
        <v xml:space="preserve">Shohei Ohtani </v>
      </c>
      <c r="C271" s="5" t="s">
        <v>968</v>
      </c>
    </row>
    <row r="272" spans="1:3" x14ac:dyDescent="0.25">
      <c r="A272" s="2">
        <v>23</v>
      </c>
      <c r="B272" s="8" t="str">
        <f t="shared" si="8"/>
        <v>Dellin Betances</v>
      </c>
      <c r="C272" s="3" t="s">
        <v>249</v>
      </c>
    </row>
    <row r="273" spans="1:3" x14ac:dyDescent="0.25">
      <c r="A273" s="4">
        <v>24</v>
      </c>
      <c r="B273" s="8" t="str">
        <f t="shared" si="8"/>
        <v>Jordan Hicks</v>
      </c>
      <c r="C273" s="5" t="s">
        <v>969</v>
      </c>
    </row>
    <row r="274" spans="1:3" x14ac:dyDescent="0.25">
      <c r="A274" s="2">
        <v>25</v>
      </c>
      <c r="B274" s="8" t="str">
        <f t="shared" si="8"/>
        <v>Jeurys Familia</v>
      </c>
      <c r="C274" s="3" t="s">
        <v>231</v>
      </c>
    </row>
    <row r="275" spans="1:3" x14ac:dyDescent="0.25">
      <c r="A275" s="4">
        <v>26</v>
      </c>
      <c r="B275" s="8" t="str">
        <f t="shared" si="8"/>
        <v>Brad Boxberger</v>
      </c>
      <c r="C275" s="5" t="s">
        <v>435</v>
      </c>
    </row>
    <row r="276" spans="1:3" x14ac:dyDescent="0.25">
      <c r="A276" s="2">
        <v>27</v>
      </c>
      <c r="B276" s="8" t="str">
        <f t="shared" si="8"/>
        <v>Steven Matz</v>
      </c>
      <c r="C276" s="3" t="s">
        <v>305</v>
      </c>
    </row>
    <row r="277" spans="1:3" x14ac:dyDescent="0.25">
      <c r="A277" s="4">
        <v>28</v>
      </c>
      <c r="B277" s="8" t="str">
        <f t="shared" si="8"/>
        <v>Dereck Rodríguez</v>
      </c>
      <c r="C277" s="5" t="s">
        <v>970</v>
      </c>
    </row>
    <row r="278" spans="1:3" x14ac:dyDescent="0.25">
      <c r="A278" s="2">
        <v>29</v>
      </c>
      <c r="B278" s="8" t="str">
        <f t="shared" si="8"/>
        <v>Robert Gsellman</v>
      </c>
      <c r="C278" s="3" t="s">
        <v>418</v>
      </c>
    </row>
    <row r="279" spans="1:3" x14ac:dyDescent="0.25">
      <c r="A279" s="4">
        <v>30</v>
      </c>
      <c r="B279" s="8" t="str">
        <f t="shared" si="8"/>
        <v>Ty Buttrey</v>
      </c>
      <c r="C279" s="5" t="s">
        <v>971</v>
      </c>
    </row>
    <row r="280" spans="1:3" x14ac:dyDescent="0.25">
      <c r="A280" s="164" t="s">
        <v>56</v>
      </c>
      <c r="B280" s="164"/>
      <c r="C280" s="164"/>
    </row>
    <row r="281" spans="1:3" x14ac:dyDescent="0.25">
      <c r="A281" s="2">
        <v>1</v>
      </c>
      <c r="B281" s="8" t="str">
        <f t="shared" ref="B281:B310" si="9">LEFT(C281,FIND("(",C281)-1)</f>
        <v>Bryce Harper</v>
      </c>
      <c r="C281" s="3" t="s">
        <v>65</v>
      </c>
    </row>
    <row r="282" spans="1:3" x14ac:dyDescent="0.25">
      <c r="A282" s="4">
        <v>2</v>
      </c>
      <c r="B282" s="8" t="str">
        <f t="shared" si="9"/>
        <v>Anthony Rendon</v>
      </c>
      <c r="C282" s="5" t="s">
        <v>83</v>
      </c>
    </row>
    <row r="283" spans="1:3" x14ac:dyDescent="0.25">
      <c r="A283" s="2">
        <v>3</v>
      </c>
      <c r="B283" s="8" t="str">
        <f t="shared" si="9"/>
        <v>Joey Votto</v>
      </c>
      <c r="C283" s="3" t="s">
        <v>68</v>
      </c>
    </row>
    <row r="284" spans="1:3" x14ac:dyDescent="0.25">
      <c r="A284" s="4">
        <v>4</v>
      </c>
      <c r="B284" s="8" t="str">
        <f t="shared" si="9"/>
        <v>Scooter Gennett</v>
      </c>
      <c r="C284" s="5" t="s">
        <v>681</v>
      </c>
    </row>
    <row r="285" spans="1:3" x14ac:dyDescent="0.25">
      <c r="A285" s="2">
        <v>5</v>
      </c>
      <c r="B285" s="8" t="str">
        <f t="shared" si="9"/>
        <v>Edwin Encarnación</v>
      </c>
      <c r="C285" s="3" t="s">
        <v>86</v>
      </c>
    </row>
    <row r="286" spans="1:3" x14ac:dyDescent="0.25">
      <c r="A286" s="4">
        <v>6</v>
      </c>
      <c r="B286" s="8" t="str">
        <f t="shared" si="9"/>
        <v>Ender Inciarte</v>
      </c>
      <c r="C286" s="5" t="s">
        <v>104</v>
      </c>
    </row>
    <row r="287" spans="1:3" x14ac:dyDescent="0.25">
      <c r="A287" s="2">
        <v>7</v>
      </c>
      <c r="B287" s="8" t="str">
        <f t="shared" si="9"/>
        <v>Kyle Schwarber</v>
      </c>
      <c r="C287" s="3" t="s">
        <v>121</v>
      </c>
    </row>
    <row r="288" spans="1:3" x14ac:dyDescent="0.25">
      <c r="A288" s="4">
        <v>8</v>
      </c>
      <c r="B288" s="8" t="str">
        <f t="shared" si="9"/>
        <v>Billy Hamilton</v>
      </c>
      <c r="C288" s="5" t="s">
        <v>101</v>
      </c>
    </row>
    <row r="289" spans="1:3" x14ac:dyDescent="0.25">
      <c r="A289" s="2">
        <v>9</v>
      </c>
      <c r="B289" s="8" t="str">
        <f t="shared" si="9"/>
        <v>Marcus Semien</v>
      </c>
      <c r="C289" s="3" t="s">
        <v>972</v>
      </c>
    </row>
    <row r="290" spans="1:3" x14ac:dyDescent="0.25">
      <c r="A290" s="4">
        <v>10</v>
      </c>
      <c r="B290" s="8" t="str">
        <f t="shared" si="9"/>
        <v>Kyle Seager</v>
      </c>
      <c r="C290" s="5" t="s">
        <v>125</v>
      </c>
    </row>
    <row r="291" spans="1:3" x14ac:dyDescent="0.25">
      <c r="A291" s="2">
        <v>11</v>
      </c>
      <c r="B291" s="8" t="str">
        <f t="shared" si="9"/>
        <v>Brett Gardner</v>
      </c>
      <c r="C291" s="3" t="s">
        <v>118</v>
      </c>
    </row>
    <row r="292" spans="1:3" x14ac:dyDescent="0.25">
      <c r="A292" s="4">
        <v>12</v>
      </c>
      <c r="B292" s="8" t="str">
        <f t="shared" si="9"/>
        <v>Kurt Suzuki</v>
      </c>
      <c r="C292" s="5" t="s">
        <v>973</v>
      </c>
    </row>
    <row r="293" spans="1:3" x14ac:dyDescent="0.25">
      <c r="A293" s="2">
        <v>13</v>
      </c>
      <c r="B293" s="8" t="str">
        <f t="shared" si="9"/>
        <v>Aaron Nola</v>
      </c>
      <c r="C293" s="3" t="s">
        <v>194</v>
      </c>
    </row>
    <row r="294" spans="1:3" x14ac:dyDescent="0.25">
      <c r="A294" s="4">
        <v>14</v>
      </c>
      <c r="B294" s="8" t="str">
        <f t="shared" si="9"/>
        <v>Patrick Corbin</v>
      </c>
      <c r="C294" s="5" t="s">
        <v>285</v>
      </c>
    </row>
    <row r="295" spans="1:3" x14ac:dyDescent="0.25">
      <c r="A295" s="2">
        <v>15</v>
      </c>
      <c r="B295" s="8" t="str">
        <f t="shared" si="9"/>
        <v>Aroldis Chapman</v>
      </c>
      <c r="C295" s="3" t="s">
        <v>197</v>
      </c>
    </row>
    <row r="296" spans="1:3" x14ac:dyDescent="0.25">
      <c r="A296" s="4">
        <v>16</v>
      </c>
      <c r="B296" s="8" t="str">
        <f t="shared" si="9"/>
        <v>Brad Hand</v>
      </c>
      <c r="C296" s="5" t="s">
        <v>215</v>
      </c>
    </row>
    <row r="297" spans="1:3" x14ac:dyDescent="0.25">
      <c r="A297" s="2">
        <v>17</v>
      </c>
      <c r="B297" s="8" t="str">
        <f t="shared" si="9"/>
        <v>Robbie Ray</v>
      </c>
      <c r="C297" s="3" t="s">
        <v>178</v>
      </c>
    </row>
    <row r="298" spans="1:3" x14ac:dyDescent="0.25">
      <c r="A298" s="4">
        <v>18</v>
      </c>
      <c r="B298" s="8" t="str">
        <f t="shared" si="9"/>
        <v>Nick Pivetta</v>
      </c>
      <c r="C298" s="5" t="s">
        <v>974</v>
      </c>
    </row>
    <row r="299" spans="1:3" x14ac:dyDescent="0.25">
      <c r="A299" s="2">
        <v>19</v>
      </c>
      <c r="B299" s="8" t="str">
        <f t="shared" si="9"/>
        <v>Jake Arrieta</v>
      </c>
      <c r="C299" s="3" t="s">
        <v>212</v>
      </c>
    </row>
    <row r="300" spans="1:3" x14ac:dyDescent="0.25">
      <c r="A300" s="4">
        <v>20</v>
      </c>
      <c r="B300" s="8" t="str">
        <f t="shared" si="9"/>
        <v>Arodys Vizcaíno</v>
      </c>
      <c r="C300" s="5" t="s">
        <v>232</v>
      </c>
    </row>
    <row r="301" spans="1:3" x14ac:dyDescent="0.25">
      <c r="A301" s="2">
        <v>21</v>
      </c>
      <c r="B301" s="8" t="str">
        <f t="shared" si="9"/>
        <v>Pedro Strop</v>
      </c>
      <c r="C301" s="3" t="s">
        <v>281</v>
      </c>
    </row>
    <row r="302" spans="1:3" x14ac:dyDescent="0.25">
      <c r="A302" s="4">
        <v>22</v>
      </c>
      <c r="B302" s="8" t="str">
        <f t="shared" si="9"/>
        <v>Julio Teheran</v>
      </c>
      <c r="C302" s="5" t="s">
        <v>266</v>
      </c>
    </row>
    <row r="303" spans="1:3" x14ac:dyDescent="0.25">
      <c r="A303" s="2">
        <v>23</v>
      </c>
      <c r="B303" s="8" t="str">
        <f t="shared" si="9"/>
        <v>Keone Kela</v>
      </c>
      <c r="C303" s="3" t="s">
        <v>528</v>
      </c>
    </row>
    <row r="304" spans="1:3" x14ac:dyDescent="0.25">
      <c r="A304" s="4">
        <v>24</v>
      </c>
      <c r="B304" s="8" t="str">
        <f t="shared" si="9"/>
        <v>Bud Norris</v>
      </c>
      <c r="C304" s="5" t="s">
        <v>282</v>
      </c>
    </row>
    <row r="305" spans="1:3" x14ac:dyDescent="0.25">
      <c r="A305" s="2">
        <v>25</v>
      </c>
      <c r="B305" s="8" t="str">
        <f t="shared" si="9"/>
        <v>Brad Peacock</v>
      </c>
      <c r="C305" s="3" t="s">
        <v>288</v>
      </c>
    </row>
    <row r="306" spans="1:3" x14ac:dyDescent="0.25">
      <c r="A306" s="4">
        <v>26</v>
      </c>
      <c r="B306" s="8" t="str">
        <f t="shared" si="9"/>
        <v>Garrett Richards</v>
      </c>
      <c r="C306" s="5" t="s">
        <v>250</v>
      </c>
    </row>
    <row r="307" spans="1:3" x14ac:dyDescent="0.25">
      <c r="A307" s="2">
        <v>27</v>
      </c>
      <c r="B307" s="8" t="str">
        <f t="shared" si="9"/>
        <v>Danny Salazar</v>
      </c>
      <c r="C307" s="3" t="s">
        <v>229</v>
      </c>
    </row>
    <row r="308" spans="1:3" x14ac:dyDescent="0.25">
      <c r="A308" s="4">
        <v>28</v>
      </c>
      <c r="B308" s="8" t="str">
        <f t="shared" si="9"/>
        <v>Vince Velasquez</v>
      </c>
      <c r="C308" s="5" t="s">
        <v>445</v>
      </c>
    </row>
    <row r="309" spans="1:3" x14ac:dyDescent="0.25">
      <c r="A309" s="2">
        <v>29</v>
      </c>
      <c r="B309" s="8" t="e">
        <f t="shared" si="9"/>
        <v>#VALUE!</v>
      </c>
      <c r="C309" s="7" t="s">
        <v>52</v>
      </c>
    </row>
    <row r="310" spans="1:3" x14ac:dyDescent="0.25">
      <c r="A310" s="4" t="s">
        <v>57</v>
      </c>
      <c r="B310" s="8" t="e">
        <f t="shared" si="9"/>
        <v>#VALUE!</v>
      </c>
      <c r="C310" s="6" t="s">
        <v>52</v>
      </c>
    </row>
  </sheetData>
  <mergeCells count="10">
    <mergeCell ref="A187:C187"/>
    <mergeCell ref="A218:C218"/>
    <mergeCell ref="A249:C249"/>
    <mergeCell ref="A280:C280"/>
    <mergeCell ref="A1:C1"/>
    <mergeCell ref="A32:C32"/>
    <mergeCell ref="A63:C63"/>
    <mergeCell ref="A94:C94"/>
    <mergeCell ref="A125:C125"/>
    <mergeCell ref="A156:C156"/>
  </mergeCells>
  <hyperlinks>
    <hyperlink ref="C2" r:id="rId1" display="https://sports.yahoo.com/mlb/players/8861"/>
    <hyperlink ref="C3" r:id="rId2" display="https://sports.yahoo.com/mlb/players/10056"/>
    <hyperlink ref="C4" r:id="rId3" display="https://sports.yahoo.com/mlb/players/9116"/>
    <hyperlink ref="C5" r:id="rId4" display="https://sports.yahoo.com/mlb/players/8967"/>
    <hyperlink ref="C6" r:id="rId5" display="https://sports.yahoo.com/mlb/players/10556"/>
    <hyperlink ref="C7" r:id="rId6" display="https://sports.yahoo.com/mlb/players/9351"/>
    <hyperlink ref="C8" r:id="rId7" display="https://sports.yahoo.com/mlb/players/9339"/>
    <hyperlink ref="C9" r:id="rId8" display="https://sports.yahoo.com/mlb/players/9097"/>
    <hyperlink ref="C10" r:id="rId9" display="https://sports.yahoo.com/mlb/players/9341"/>
    <hyperlink ref="C11" r:id="rId10" display="https://sports.yahoo.com/mlb/players/9875"/>
    <hyperlink ref="C12" r:id="rId11" display="https://sports.yahoo.com/mlb/players/8575"/>
    <hyperlink ref="C13" r:id="rId12" display="https://sports.yahoo.com/mlb/players/9174"/>
    <hyperlink ref="C14" r:id="rId13" display="https://sports.yahoo.com/mlb/players/9961"/>
    <hyperlink ref="C15" r:id="rId14" display="https://sports.yahoo.com/mlb/players/9098"/>
    <hyperlink ref="C16" r:id="rId15" display="https://sports.yahoo.com/mlb/players/10249"/>
    <hyperlink ref="C17" r:id="rId16" display="https://sports.yahoo.com/mlb/players/11125"/>
    <hyperlink ref="C18" r:id="rId17" display="https://sports.yahoo.com/mlb/players/8193"/>
    <hyperlink ref="C19" r:id="rId18" display="https://sports.yahoo.com/mlb/players/8780"/>
    <hyperlink ref="C20" r:id="rId19" display="https://sports.yahoo.com/mlb/players/10148"/>
    <hyperlink ref="C21" r:id="rId20" display="https://sports.yahoo.com/mlb/players/9121"/>
    <hyperlink ref="C22" r:id="rId21" display="https://sports.yahoo.com/mlb/players/8175"/>
    <hyperlink ref="C23" r:id="rId22" display="https://sports.yahoo.com/mlb/players/9907"/>
    <hyperlink ref="C24" r:id="rId23" display="https://sports.yahoo.com/mlb/players/8590"/>
    <hyperlink ref="C25" r:id="rId24" display="https://sports.yahoo.com/mlb/players/8174"/>
    <hyperlink ref="C26" r:id="rId25" display="https://sports.yahoo.com/mlb/players/8180"/>
    <hyperlink ref="C27" r:id="rId26" display="https://sports.yahoo.com/mlb/players/8287"/>
    <hyperlink ref="C28" r:id="rId27" display="https://sports.yahoo.com/mlb/players/9193"/>
    <hyperlink ref="C29" r:id="rId28" display="https://sports.yahoo.com/mlb/players/9823"/>
    <hyperlink ref="C30" r:id="rId29" display="https://sports.yahoo.com/mlb/players/11011"/>
    <hyperlink ref="C31" r:id="rId30" display="https://sports.yahoo.com/mlb/players/8002"/>
    <hyperlink ref="C33" r:id="rId31" display="https://sports.yahoo.com/mlb/players/9320"/>
    <hyperlink ref="C34" r:id="rId32" display="https://sports.yahoo.com/mlb/players/10183"/>
    <hyperlink ref="C35" r:id="rId33" display="https://sports.yahoo.com/mlb/players/8658"/>
    <hyperlink ref="C36" r:id="rId34" display="https://sports.yahoo.com/mlb/players/9111"/>
    <hyperlink ref="C37" r:id="rId35" display="https://sports.yahoo.com/mlb/players/9540"/>
    <hyperlink ref="C38" r:id="rId36" display="https://sports.yahoo.com/mlb/players/9584"/>
    <hyperlink ref="C39" r:id="rId37" display="https://sports.yahoo.com/mlb/players/10236"/>
    <hyperlink ref="C40" r:id="rId38" display="https://sports.yahoo.com/mlb/players/9634"/>
    <hyperlink ref="C41" r:id="rId39" display="https://sports.yahoo.com/mlb/players/10000"/>
    <hyperlink ref="C42" r:id="rId40" display="https://sports.yahoo.com/mlb/players/7163"/>
    <hyperlink ref="C43" r:id="rId41" display="https://sports.yahoo.com/mlb/players/10117"/>
    <hyperlink ref="C44" r:id="rId42" display="https://sports.yahoo.com/mlb/players/8949"/>
    <hyperlink ref="C45" r:id="rId43" display="https://sports.yahoo.com/mlb/players/9128"/>
    <hyperlink ref="C46" r:id="rId44" display="https://sports.yahoo.com/mlb/players/7780"/>
    <hyperlink ref="C47" r:id="rId45" display="https://sports.yahoo.com/mlb/players/9631"/>
    <hyperlink ref="C48" r:id="rId46" display="https://sports.yahoo.com/mlb/players/9015"/>
    <hyperlink ref="C49" r:id="rId47" display="https://sports.yahoo.com/mlb/players/9048"/>
    <hyperlink ref="C50" r:id="rId48" display="https://sports.yahoo.com/mlb/players/7257"/>
    <hyperlink ref="C51" r:id="rId49" display="https://sports.yahoo.com/mlb/players/8622"/>
    <hyperlink ref="C52" r:id="rId50" display="https://sports.yahoo.com/mlb/players/9577"/>
    <hyperlink ref="C53" r:id="rId51" display="https://sports.yahoo.com/mlb/players/8061"/>
    <hyperlink ref="C54" r:id="rId52" display="https://sports.yahoo.com/mlb/players/9712"/>
    <hyperlink ref="C55" r:id="rId53" display="https://sports.yahoo.com/mlb/players/9176"/>
    <hyperlink ref="C56" r:id="rId54" display="https://sports.yahoo.com/mlb/players/9333"/>
    <hyperlink ref="C57" r:id="rId55" display="https://sports.yahoo.com/mlb/players/8736"/>
    <hyperlink ref="C58" r:id="rId56" display="https://sports.yahoo.com/mlb/players/9582"/>
    <hyperlink ref="C59" r:id="rId57" display="https://sports.yahoo.com/mlb/players/9575"/>
    <hyperlink ref="C60" r:id="rId58" display="https://sports.yahoo.com/mlb/players/8958"/>
    <hyperlink ref="C61" r:id="rId59" display="https://sports.yahoo.com/mlb/players/10133"/>
    <hyperlink ref="C62" r:id="rId60" display="https://sports.yahoo.com/mlb/players/9585"/>
    <hyperlink ref="C64" r:id="rId61" display="https://sports.yahoo.com/mlb/players/9002"/>
    <hyperlink ref="C65" r:id="rId62" display="https://sports.yahoo.com/mlb/players/8996"/>
    <hyperlink ref="C66" r:id="rId63" display="https://sports.yahoo.com/mlb/players/9558"/>
    <hyperlink ref="C67" r:id="rId64" display="https://sports.yahoo.com/mlb/players/10159"/>
    <hyperlink ref="C68" r:id="rId65" display="https://sports.yahoo.com/mlb/players/8868"/>
    <hyperlink ref="C69" r:id="rId66" display="https://sports.yahoo.com/mlb/players/10237"/>
    <hyperlink ref="C70" r:id="rId67" display="https://sports.yahoo.com/mlb/players/7681"/>
    <hyperlink ref="C71" r:id="rId68" display="https://sports.yahoo.com/mlb/players/9718"/>
    <hyperlink ref="C72" r:id="rId69" display="https://sports.yahoo.com/mlb/players/10369"/>
    <hyperlink ref="C73" r:id="rId70" display="https://sports.yahoo.com/mlb/players/10235"/>
    <hyperlink ref="C74" r:id="rId71" display="https://sports.yahoo.com/mlb/players/8685"/>
    <hyperlink ref="C75" r:id="rId72" display="https://sports.yahoo.com/mlb/players/8589"/>
    <hyperlink ref="C76" r:id="rId73" display="https://sports.yahoo.com/mlb/players/9857"/>
    <hyperlink ref="C77" r:id="rId74" display="https://sports.yahoo.com/mlb/players/9893"/>
    <hyperlink ref="C78" r:id="rId75" display="https://sports.yahoo.com/mlb/players/9142"/>
    <hyperlink ref="C79" r:id="rId76" display="https://sports.yahoo.com/mlb/players/9701"/>
    <hyperlink ref="C80" r:id="rId77" display="https://sports.yahoo.com/mlb/players/8185"/>
    <hyperlink ref="C81" r:id="rId78" display="https://sports.yahoo.com/mlb/players/9122"/>
    <hyperlink ref="C82" r:id="rId79" display="https://sports.yahoo.com/mlb/players/9331"/>
    <hyperlink ref="C83" r:id="rId80" display="https://sports.yahoo.com/mlb/players/10692"/>
    <hyperlink ref="C84" r:id="rId81" display="https://sports.yahoo.com/mlb/players/9275"/>
    <hyperlink ref="C85" r:id="rId82" display="https://sports.yahoo.com/mlb/players/8172"/>
    <hyperlink ref="C86" r:id="rId83" display="https://sports.yahoo.com/mlb/players/8800"/>
    <hyperlink ref="C87" r:id="rId84" display="https://sports.yahoo.com/mlb/players/10997"/>
    <hyperlink ref="C88" r:id="rId85" display="https://sports.yahoo.com/mlb/players/8282"/>
    <hyperlink ref="C89" r:id="rId86" display="https://sports.yahoo.com/mlb/players/6603"/>
    <hyperlink ref="C90" r:id="rId87" display="https://sports.yahoo.com/mlb/players/9627"/>
    <hyperlink ref="C91" r:id="rId88" display="https://sports.yahoo.com/mlb/players/10072"/>
    <hyperlink ref="C92" r:id="rId89" display="https://sports.yahoo.com/mlb/players/10141"/>
    <hyperlink ref="C93" r:id="rId90" display="https://sports.yahoo.com/mlb/players/9019"/>
    <hyperlink ref="C95" r:id="rId91" display="https://sports.yahoo.com/mlb/players/9552"/>
    <hyperlink ref="C96" r:id="rId92" display="https://sports.yahoo.com/mlb/players/9507"/>
    <hyperlink ref="C97" r:id="rId93" display="https://sports.yahoo.com/mlb/players/9319"/>
    <hyperlink ref="C98" r:id="rId94" display="https://sports.yahoo.com/mlb/players/9108"/>
    <hyperlink ref="C99" r:id="rId95" display="https://sports.yahoo.com/mlb/players/7977"/>
    <hyperlink ref="C100" r:id="rId96" display="https://sports.yahoo.com/mlb/players/8859"/>
    <hyperlink ref="C101" r:id="rId97" display="https://sports.yahoo.com/mlb/players/9411"/>
    <hyperlink ref="C102" r:id="rId98" display="https://sports.yahoo.com/mlb/players/10166"/>
    <hyperlink ref="C103" r:id="rId99" display="https://sports.yahoo.com/mlb/players/9876"/>
    <hyperlink ref="C104" r:id="rId100" display="https://sports.yahoo.com/mlb/players/9201"/>
    <hyperlink ref="C105" r:id="rId101" display="https://sports.yahoo.com/mlb/players/11016"/>
    <hyperlink ref="C106" r:id="rId102" display="https://sports.yahoo.com/mlb/players/8795"/>
    <hyperlink ref="C107" r:id="rId103" display="https://sports.yahoo.com/mlb/players/10380"/>
    <hyperlink ref="C108" r:id="rId104" display="https://sports.yahoo.com/mlb/players/9597"/>
    <hyperlink ref="C109" r:id="rId105" display="https://sports.yahoo.com/mlb/players/9872"/>
    <hyperlink ref="C110" r:id="rId106" display="https://sports.yahoo.com/mlb/players/10214"/>
    <hyperlink ref="C111" r:id="rId107" display="https://sports.yahoo.com/mlb/players/9727"/>
    <hyperlink ref="C112" r:id="rId108" display="https://sports.yahoo.com/mlb/players/9758"/>
    <hyperlink ref="C113" r:id="rId109" display="https://sports.yahoo.com/mlb/players/10336"/>
    <hyperlink ref="C114" r:id="rId110" display="https://sports.yahoo.com/mlb/players/7509"/>
    <hyperlink ref="C115" r:id="rId111" display="https://sports.yahoo.com/mlb/players/9546"/>
    <hyperlink ref="C116" r:id="rId112" display="https://sports.yahoo.com/mlb/players/9616"/>
    <hyperlink ref="C117" r:id="rId113" display="https://sports.yahoo.com/mlb/players/7847"/>
    <hyperlink ref="C118" r:id="rId114" display="https://sports.yahoo.com/mlb/players/9868"/>
    <hyperlink ref="C119" r:id="rId115" display="https://sports.yahoo.com/mlb/players/9637"/>
    <hyperlink ref="C120" r:id="rId116" display="https://sports.yahoo.com/mlb/players/7701"/>
    <hyperlink ref="C121" r:id="rId117" display="https://sports.yahoo.com/mlb/players/10699"/>
    <hyperlink ref="C122" r:id="rId118" display="https://sports.yahoo.com/mlb/players/9555"/>
    <hyperlink ref="C123" r:id="rId119" display="https://sports.yahoo.com/mlb/players/9910"/>
    <hyperlink ref="C124" r:id="rId120" display="https://sports.yahoo.com/mlb/players/7547"/>
    <hyperlink ref="C126" r:id="rId121" display="https://sports.yahoo.com/mlb/players/9105"/>
    <hyperlink ref="C127" r:id="rId122" display="https://sports.yahoo.com/mlb/players/9571"/>
    <hyperlink ref="C128" r:id="rId123" display="https://sports.yahoo.com/mlb/players/10298"/>
    <hyperlink ref="C129" r:id="rId124" display="https://sports.yahoo.com/mlb/players/8762"/>
    <hyperlink ref="C130" r:id="rId125" display="https://sports.yahoo.com/mlb/players/9605"/>
    <hyperlink ref="C131" r:id="rId126" display="https://sports.yahoo.com/mlb/players/9157"/>
    <hyperlink ref="C132" r:id="rId127" display="https://sports.yahoo.com/mlb/players/8863"/>
    <hyperlink ref="C133" r:id="rId128" display="https://sports.yahoo.com/mlb/players/9719"/>
    <hyperlink ref="C134" r:id="rId129" display="https://sports.yahoo.com/mlb/players/7497"/>
    <hyperlink ref="C135" r:id="rId130" display="https://sports.yahoo.com/mlb/players/7345"/>
    <hyperlink ref="C136" r:id="rId131" display="https://sports.yahoo.com/mlb/players/9900"/>
    <hyperlink ref="C137" r:id="rId132" display="https://sports.yahoo.com/mlb/players/8619"/>
    <hyperlink ref="C138" r:id="rId133" display="https://sports.yahoo.com/mlb/players/9771"/>
    <hyperlink ref="C139" r:id="rId134" display="https://sports.yahoo.com/mlb/players/9337"/>
    <hyperlink ref="C140" r:id="rId135" display="https://sports.yahoo.com/mlb/players/10592"/>
    <hyperlink ref="C141" r:id="rId136" display="https://sports.yahoo.com/mlb/players/9642"/>
    <hyperlink ref="C142" r:id="rId137" display="https://sports.yahoo.com/mlb/players/8849"/>
    <hyperlink ref="C143" r:id="rId138" display="https://sports.yahoo.com/mlb/players/8419"/>
    <hyperlink ref="C144" r:id="rId139" display="https://sports.yahoo.com/mlb/players/10258"/>
    <hyperlink ref="C145" r:id="rId140" display="https://sports.yahoo.com/mlb/players/7790"/>
    <hyperlink ref="C146" r:id="rId141" display="https://sports.yahoo.com/mlb/players/9670"/>
    <hyperlink ref="C147" r:id="rId142" display="https://sports.yahoo.com/mlb/players/10179"/>
    <hyperlink ref="C148" r:id="rId143" display="https://sports.yahoo.com/mlb/players/8836"/>
    <hyperlink ref="C149" r:id="rId144" display="https://sports.yahoo.com/mlb/players/10837"/>
    <hyperlink ref="C150" r:id="rId145" display="https://sports.yahoo.com/mlb/players/9329"/>
    <hyperlink ref="C151" r:id="rId146" display="https://sports.yahoo.com/mlb/players/8410"/>
    <hyperlink ref="C152" r:id="rId147" display="https://sports.yahoo.com/mlb/players/10494"/>
    <hyperlink ref="C153" r:id="rId148" display="https://sports.yahoo.com/mlb/players/10031"/>
    <hyperlink ref="C154" r:id="rId149" display="https://sports.yahoo.com/mlb/players/8650"/>
    <hyperlink ref="C155" r:id="rId150" display="https://sports.yahoo.com/mlb/players/8176"/>
    <hyperlink ref="C157" r:id="rId151" display="https://sports.yahoo.com/mlb/players/9842"/>
    <hyperlink ref="C158" r:id="rId152" display="https://sports.yahoo.com/mlb/players/9385"/>
    <hyperlink ref="C159" r:id="rId153" display="https://sports.yahoo.com/mlb/players/8953"/>
    <hyperlink ref="C160" r:id="rId154" display="https://sports.yahoo.com/mlb/players/9704"/>
    <hyperlink ref="C161" r:id="rId155" display="https://sports.yahoo.com/mlb/players/8588"/>
    <hyperlink ref="C162" r:id="rId156" display="https://sports.yahoo.com/mlb/players/10544"/>
    <hyperlink ref="C163" r:id="rId157" display="https://sports.yahoo.com/mlb/players/9630"/>
    <hyperlink ref="C164" r:id="rId158" display="https://sports.yahoo.com/mlb/players/9112"/>
    <hyperlink ref="C165" r:id="rId159" display="https://sports.yahoo.com/mlb/players/9590"/>
    <hyperlink ref="C166" r:id="rId160" display="https://sports.yahoo.com/mlb/players/7498"/>
    <hyperlink ref="C167" r:id="rId161" display="https://sports.yahoo.com/mlb/players/10745"/>
    <hyperlink ref="C168" r:id="rId162" display="https://sports.yahoo.com/mlb/players/9561"/>
    <hyperlink ref="C169" r:id="rId163" display="https://sports.yahoo.com/mlb/players/9110"/>
    <hyperlink ref="C170" r:id="rId164" display="https://sports.yahoo.com/mlb/players/10234"/>
    <hyperlink ref="C171" r:id="rId165" display="https://sports.yahoo.com/mlb/players/10215"/>
    <hyperlink ref="C172" r:id="rId166" display="https://sports.yahoo.com/mlb/players/9672"/>
    <hyperlink ref="C173" r:id="rId167" display="https://sports.yahoo.com/mlb/players/9879"/>
    <hyperlink ref="C174" r:id="rId168" display="https://sports.yahoo.com/mlb/players/9173"/>
    <hyperlink ref="C175" r:id="rId169" display="https://sports.yahoo.com/mlb/players/9863"/>
    <hyperlink ref="C176" r:id="rId170" display="https://sports.yahoo.com/mlb/players/9413"/>
    <hyperlink ref="C177" r:id="rId171" display="https://sports.yahoo.com/mlb/players/9376"/>
    <hyperlink ref="C178" r:id="rId172" display="https://sports.yahoo.com/mlb/players/10468"/>
    <hyperlink ref="C179" r:id="rId173" display="https://sports.yahoo.com/mlb/players/10106"/>
    <hyperlink ref="C180" r:id="rId174" display="https://sports.yahoo.com/mlb/players/6922"/>
    <hyperlink ref="C181" r:id="rId175" display="https://sports.yahoo.com/mlb/players/9078"/>
    <hyperlink ref="C182" r:id="rId176" display="https://sports.yahoo.com/mlb/players/9231"/>
    <hyperlink ref="C183" r:id="rId177" display="https://sports.yahoo.com/mlb/players/10726"/>
    <hyperlink ref="C184" r:id="rId178" display="https://sports.yahoo.com/mlb/players/10822"/>
    <hyperlink ref="C185" r:id="rId179" display="https://sports.yahoo.com/mlb/players/9255"/>
    <hyperlink ref="C188" r:id="rId180" display="https://sports.yahoo.com/mlb/players/8634"/>
    <hyperlink ref="C189" r:id="rId181" display="https://sports.yahoo.com/mlb/players/8957"/>
    <hyperlink ref="C190" r:id="rId182" display="https://sports.yahoo.com/mlb/players/9247"/>
    <hyperlink ref="C191" r:id="rId183" display="https://sports.yahoo.com/mlb/players/8080"/>
    <hyperlink ref="C192" r:id="rId184" display="https://sports.yahoo.com/mlb/players/10205"/>
    <hyperlink ref="C193" r:id="rId185" display="https://sports.yahoo.com/mlb/players/9606"/>
    <hyperlink ref="C194" r:id="rId186" display="https://sports.yahoo.com/mlb/players/8578"/>
    <hyperlink ref="C195" r:id="rId187" display="https://sports.yahoo.com/mlb/players/9906"/>
    <hyperlink ref="C196" r:id="rId188" display="https://sports.yahoo.com/mlb/players/9054"/>
    <hyperlink ref="C197" r:id="rId189" display="https://sports.yahoo.com/mlb/players/8200"/>
    <hyperlink ref="C198" r:id="rId190" display="https://sports.yahoo.com/mlb/players/7707"/>
    <hyperlink ref="C199" r:id="rId191" display="https://sports.yahoo.com/mlb/players/8387"/>
    <hyperlink ref="C200" r:id="rId192" display="https://sports.yahoo.com/mlb/players/6619"/>
    <hyperlink ref="C201" r:id="rId193" display="https://sports.yahoo.com/mlb/players/7590"/>
    <hyperlink ref="C202" r:id="rId194" display="https://sports.yahoo.com/mlb/players/8562"/>
    <hyperlink ref="C203" r:id="rId195" display="https://sports.yahoo.com/mlb/players/8758"/>
    <hyperlink ref="C204" r:id="rId196" display="https://sports.yahoo.com/mlb/players/10296"/>
    <hyperlink ref="C205" r:id="rId197" display="https://sports.yahoo.com/mlb/players/8270"/>
    <hyperlink ref="C206" r:id="rId198" display="https://sports.yahoo.com/mlb/players/10131"/>
    <hyperlink ref="C207" r:id="rId199" display="https://sports.yahoo.com/mlb/players/9902"/>
    <hyperlink ref="C208" r:id="rId200" display="https://sports.yahoo.com/mlb/players/8641"/>
    <hyperlink ref="C209" r:id="rId201" display="https://sports.yahoo.com/mlb/players/9243"/>
    <hyperlink ref="C210" r:id="rId202" display="https://sports.yahoo.com/mlb/players/10105"/>
    <hyperlink ref="C211" r:id="rId203" display="https://sports.yahoo.com/mlb/players/9317"/>
    <hyperlink ref="C212" r:id="rId204" display="https://sports.yahoo.com/mlb/players/9126"/>
    <hyperlink ref="C213" r:id="rId205" display="https://sports.yahoo.com/mlb/players/10144"/>
    <hyperlink ref="C214" r:id="rId206" display="https://sports.yahoo.com/mlb/players/8480"/>
    <hyperlink ref="C215" r:id="rId207" display="https://sports.yahoo.com/mlb/players/8090"/>
    <hyperlink ref="C216" r:id="rId208" display="https://sports.yahoo.com/mlb/players/10418"/>
    <hyperlink ref="C217" r:id="rId209" display="https://sports.yahoo.com/mlb/players/7487"/>
    <hyperlink ref="C219" r:id="rId210" display="https://sports.yahoo.com/mlb/players/10646"/>
    <hyperlink ref="C220" r:id="rId211" display="https://sports.yahoo.com/mlb/players/9877"/>
    <hyperlink ref="C221" r:id="rId212" display="https://sports.yahoo.com/mlb/players/9557"/>
    <hyperlink ref="C222" r:id="rId213" display="https://sports.yahoo.com/mlb/players/10626"/>
    <hyperlink ref="C223" r:id="rId214" display="https://sports.yahoo.com/mlb/players/9118"/>
    <hyperlink ref="C224" r:id="rId215" display="https://sports.yahoo.com/mlb/players/9573"/>
    <hyperlink ref="C225" r:id="rId216" display="https://sports.yahoo.com/mlb/players/10504"/>
    <hyperlink ref="C226" r:id="rId217" display="https://sports.yahoo.com/mlb/players/9613"/>
    <hyperlink ref="C227" r:id="rId218" display="https://sports.yahoo.com/mlb/players/9883"/>
    <hyperlink ref="C228" r:id="rId219" display="https://sports.yahoo.com/mlb/players/9781"/>
    <hyperlink ref="C229" r:id="rId220" display="https://sports.yahoo.com/mlb/players/9282"/>
    <hyperlink ref="C230" r:id="rId221" display="https://sports.yahoo.com/mlb/players/7934"/>
    <hyperlink ref="C231" r:id="rId222" display="https://sports.yahoo.com/mlb/players/9988"/>
    <hyperlink ref="C232" r:id="rId223" display="https://sports.yahoo.com/mlb/players/7455"/>
    <hyperlink ref="C233" r:id="rId224" display="https://sports.yahoo.com/mlb/players/10076"/>
    <hyperlink ref="C234" r:id="rId225" display="https://sports.yahoo.com/mlb/players/9123"/>
    <hyperlink ref="C235" r:id="rId226" display="https://sports.yahoo.com/mlb/players/9934"/>
    <hyperlink ref="C236" r:id="rId227" display="https://sports.yahoo.com/mlb/players/7578"/>
    <hyperlink ref="C237" r:id="rId228" display="https://sports.yahoo.com/mlb/players/9567"/>
    <hyperlink ref="C238" r:id="rId229" display="https://sports.yahoo.com/mlb/players/9415"/>
    <hyperlink ref="C239" r:id="rId230" display="https://sports.yahoo.com/mlb/players/10794"/>
    <hyperlink ref="C240" r:id="rId231" display="https://sports.yahoo.com/mlb/players/10217"/>
    <hyperlink ref="C241" r:id="rId232" display="https://sports.yahoo.com/mlb/players/10293"/>
    <hyperlink ref="C242" r:id="rId233" display="https://sports.yahoo.com/mlb/players/11037"/>
    <hyperlink ref="C243" r:id="rId234" display="https://sports.yahoo.com/mlb/players/8771"/>
    <hyperlink ref="C244" r:id="rId235" display="https://sports.yahoo.com/mlb/players/9296"/>
    <hyperlink ref="C245" r:id="rId236" display="https://sports.yahoo.com/mlb/players/10171"/>
    <hyperlink ref="C246" r:id="rId237" display="https://sports.yahoo.com/mlb/players/8400"/>
    <hyperlink ref="C247" r:id="rId238" display="https://sports.yahoo.com/mlb/players/9125"/>
    <hyperlink ref="C248" r:id="rId239" display="https://sports.yahoo.com/mlb/players/9640"/>
    <hyperlink ref="C250" r:id="rId240" display="https://sports.yahoo.com/mlb/players/9724"/>
    <hyperlink ref="C251" r:id="rId241" display="https://sports.yahoo.com/mlb/players/9591"/>
    <hyperlink ref="C252" r:id="rId242" display="https://sports.yahoo.com/mlb/players/8314"/>
    <hyperlink ref="C253" r:id="rId243" display="https://sports.yahoo.com/mlb/players/9581"/>
    <hyperlink ref="C254" r:id="rId244" display="https://sports.yahoo.com/mlb/players/9468"/>
    <hyperlink ref="C255" r:id="rId245" display="https://sports.yahoo.com/mlb/players/8723"/>
    <hyperlink ref="C256" r:id="rId246" display="https://sports.yahoo.com/mlb/players/10399"/>
    <hyperlink ref="C257" r:id="rId247" display="https://sports.yahoo.com/mlb/players/10713"/>
    <hyperlink ref="C258" r:id="rId248" display="https://sports.yahoo.com/mlb/players/8620"/>
    <hyperlink ref="C259" r:id="rId249" display="https://sports.yahoo.com/mlb/players/10233"/>
    <hyperlink ref="C260" r:id="rId250" display="https://sports.yahoo.com/mlb/players/10440"/>
    <hyperlink ref="C261" r:id="rId251" display="https://sports.yahoo.com/mlb/players/7627"/>
    <hyperlink ref="C262" r:id="rId252" display="https://sports.yahoo.com/mlb/players/10154"/>
    <hyperlink ref="C263" r:id="rId253" display="https://sports.yahoo.com/mlb/players/10835"/>
    <hyperlink ref="C264" r:id="rId254" display="https://sports.yahoo.com/mlb/players/10496"/>
    <hyperlink ref="C265" r:id="rId255" display="https://sports.yahoo.com/mlb/players/10402"/>
    <hyperlink ref="C266" r:id="rId256" display="https://sports.yahoo.com/mlb/players/9124"/>
    <hyperlink ref="C267" r:id="rId257" display="https://sports.yahoo.com/mlb/players/9095"/>
    <hyperlink ref="C268" r:id="rId258" display="https://sports.yahoo.com/mlb/players/9217"/>
    <hyperlink ref="C269" r:id="rId259" display="https://sports.yahoo.com/mlb/players/10867"/>
    <hyperlink ref="C270" r:id="rId260" display="https://sports.yahoo.com/mlb/players/9586"/>
    <hyperlink ref="C271" r:id="rId261" display="https://sports.yahoo.com/mlb/players/10835"/>
    <hyperlink ref="C272" r:id="rId262" display="https://sports.yahoo.com/mlb/players/9063"/>
    <hyperlink ref="C273" r:id="rId263" display="https://sports.yahoo.com/mlb/players/10947"/>
    <hyperlink ref="C274" r:id="rId264" display="https://sports.yahoo.com/mlb/players/9299"/>
    <hyperlink ref="C275" r:id="rId265" display="https://sports.yahoo.com/mlb/players/9215"/>
    <hyperlink ref="C276" r:id="rId266" display="https://sports.yahoo.com/mlb/players/9599"/>
    <hyperlink ref="C277" r:id="rId267" display="https://sports.yahoo.com/mlb/players/11025"/>
    <hyperlink ref="C278" r:id="rId268" display="https://sports.yahoo.com/mlb/players/10199"/>
    <hyperlink ref="C279" r:id="rId269" display="https://sports.yahoo.com/mlb/players/10163"/>
    <hyperlink ref="C281" r:id="rId270" display="https://sports.yahoo.com/mlb/players/8875"/>
    <hyperlink ref="C282" r:id="rId271" display="https://sports.yahoo.com/mlb/players/9106"/>
    <hyperlink ref="C283" r:id="rId272" display="https://sports.yahoo.com/mlb/players/7946"/>
    <hyperlink ref="C284" r:id="rId273" display="https://sports.yahoo.com/mlb/players/9420"/>
    <hyperlink ref="C285" r:id="rId274" display="https://sports.yahoo.com/mlb/players/7278"/>
    <hyperlink ref="C286" r:id="rId275" display="https://sports.yahoo.com/mlb/players/9355"/>
    <hyperlink ref="C287" r:id="rId276" display="https://sports.yahoo.com/mlb/players/9861"/>
    <hyperlink ref="C288" r:id="rId277" display="https://sports.yahoo.com/mlb/players/9113"/>
    <hyperlink ref="C289" r:id="rId278" display="https://sports.yahoo.com/mlb/players/9517"/>
    <hyperlink ref="C290" r:id="rId279" display="https://sports.yahoo.com/mlb/players/8984"/>
    <hyperlink ref="C291" r:id="rId280" display="https://sports.yahoo.com/mlb/players/8289"/>
    <hyperlink ref="C292" r:id="rId281" display="https://sports.yahoo.com/mlb/players/8052"/>
    <hyperlink ref="C293" r:id="rId282" display="https://sports.yahoo.com/mlb/players/9882"/>
    <hyperlink ref="C294" r:id="rId283" display="https://sports.yahoo.com/mlb/players/9168"/>
    <hyperlink ref="C295" r:id="rId284" display="https://sports.yahoo.com/mlb/players/8616"/>
    <hyperlink ref="C296" r:id="rId285" display="https://sports.yahoo.com/mlb/players/8955"/>
    <hyperlink ref="C297" r:id="rId286" display="https://sports.yahoo.com/mlb/players/9691"/>
    <hyperlink ref="C298" r:id="rId287" display="https://sports.yahoo.com/mlb/players/10683"/>
    <hyperlink ref="C299" r:id="rId288" display="https://sports.yahoo.com/mlb/players/8623"/>
    <hyperlink ref="C300" r:id="rId289" display="https://sports.yahoo.com/mlb/players/8998"/>
    <hyperlink ref="C301" r:id="rId290" display="https://sports.yahoo.com/mlb/players/8565"/>
    <hyperlink ref="C302" r:id="rId291" display="https://sports.yahoo.com/mlb/players/8846"/>
    <hyperlink ref="C303" r:id="rId292" display="https://sports.yahoo.com/mlb/players/9916"/>
    <hyperlink ref="C304" r:id="rId293" display="https://sports.yahoo.com/mlb/players/8540"/>
    <hyperlink ref="C305" r:id="rId294" display="https://sports.yahoo.com/mlb/players/9039"/>
    <hyperlink ref="C306" r:id="rId295" display="https://sports.yahoo.com/mlb/players/9012"/>
    <hyperlink ref="C307" r:id="rId296" display="https://sports.yahoo.com/mlb/players/9456"/>
    <hyperlink ref="C308" r:id="rId297" display="https://sports.yahoo.com/mlb/players/9992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0"/>
  <sheetViews>
    <sheetView workbookViewId="0">
      <selection activeCell="C20" sqref="C20"/>
    </sheetView>
  </sheetViews>
  <sheetFormatPr defaultRowHeight="15" x14ac:dyDescent="0.25"/>
  <cols>
    <col min="2" max="2" width="26" customWidth="1"/>
  </cols>
  <sheetData>
    <row r="1" spans="1:3" x14ac:dyDescent="0.25">
      <c r="A1" s="164" t="s">
        <v>16</v>
      </c>
      <c r="B1" s="164"/>
      <c r="C1" s="164"/>
    </row>
    <row r="2" spans="1:3" x14ac:dyDescent="0.25">
      <c r="A2" s="2">
        <v>1</v>
      </c>
      <c r="B2" s="8" t="str">
        <f>LEFT(C2,FIND("(",C2)-1)</f>
        <v>Mike Trout</v>
      </c>
      <c r="C2" s="3" t="s">
        <v>17</v>
      </c>
    </row>
    <row r="3" spans="1:3" x14ac:dyDescent="0.25">
      <c r="A3" s="4">
        <v>2</v>
      </c>
      <c r="B3" s="8" t="str">
        <f t="shared" ref="B3:B31" si="0">LEFT(C3,FIND("(",C3)-1)</f>
        <v>Trea Turner</v>
      </c>
      <c r="C3" s="5" t="s">
        <v>18</v>
      </c>
    </row>
    <row r="4" spans="1:3" x14ac:dyDescent="0.25">
      <c r="A4" s="2">
        <v>3</v>
      </c>
      <c r="B4" s="8" t="str">
        <f t="shared" si="0"/>
        <v>Paul Goldschmidt</v>
      </c>
      <c r="C4" s="3" t="s">
        <v>20</v>
      </c>
    </row>
    <row r="5" spans="1:3" x14ac:dyDescent="0.25">
      <c r="A5" s="4">
        <v>4</v>
      </c>
      <c r="B5" s="8" t="str">
        <f t="shared" si="0"/>
        <v>Francisco Lindor</v>
      </c>
      <c r="C5" s="5" t="s">
        <v>19</v>
      </c>
    </row>
    <row r="6" spans="1:3" x14ac:dyDescent="0.25">
      <c r="A6" s="2">
        <v>5</v>
      </c>
      <c r="B6" s="8" t="str">
        <f t="shared" si="0"/>
        <v>George Springer</v>
      </c>
      <c r="C6" s="3" t="s">
        <v>23</v>
      </c>
    </row>
    <row r="7" spans="1:3" x14ac:dyDescent="0.25">
      <c r="A7" s="4">
        <v>6</v>
      </c>
      <c r="B7" s="8" t="str">
        <f t="shared" si="0"/>
        <v>Gary Sánchez</v>
      </c>
      <c r="C7" s="5" t="s">
        <v>24</v>
      </c>
    </row>
    <row r="8" spans="1:3" x14ac:dyDescent="0.25">
      <c r="A8" s="2">
        <v>7</v>
      </c>
      <c r="B8" s="8" t="str">
        <f t="shared" si="0"/>
        <v>Brian Dozier</v>
      </c>
      <c r="C8" s="3" t="s">
        <v>28</v>
      </c>
    </row>
    <row r="9" spans="1:3" x14ac:dyDescent="0.25">
      <c r="A9" s="4">
        <v>8</v>
      </c>
      <c r="B9" s="8" t="str">
        <f t="shared" si="0"/>
        <v>Rhys Hoskins</v>
      </c>
      <c r="C9" s="5" t="s">
        <v>21</v>
      </c>
    </row>
    <row r="10" spans="1:3" x14ac:dyDescent="0.25">
      <c r="A10" s="2">
        <v>9</v>
      </c>
      <c r="B10" s="8" t="str">
        <f t="shared" si="0"/>
        <v>Khris Davis</v>
      </c>
      <c r="C10" s="3" t="s">
        <v>22</v>
      </c>
    </row>
    <row r="11" spans="1:3" x14ac:dyDescent="0.25">
      <c r="A11" s="4">
        <v>10</v>
      </c>
      <c r="B11" s="8" t="str">
        <f t="shared" si="0"/>
        <v>Domingo Santana</v>
      </c>
      <c r="C11" s="5" t="s">
        <v>147</v>
      </c>
    </row>
    <row r="12" spans="1:3" x14ac:dyDescent="0.25">
      <c r="A12" s="2">
        <v>11</v>
      </c>
      <c r="B12" s="8" t="str">
        <f t="shared" si="0"/>
        <v>Jonathan Schoop</v>
      </c>
      <c r="C12" s="3" t="s">
        <v>148</v>
      </c>
    </row>
    <row r="13" spans="1:3" x14ac:dyDescent="0.25">
      <c r="A13" s="4">
        <v>12</v>
      </c>
      <c r="B13" s="8" t="str">
        <f t="shared" si="0"/>
        <v>Adrián Beltré</v>
      </c>
      <c r="C13" s="5" t="s">
        <v>167</v>
      </c>
    </row>
    <row r="14" spans="1:3" x14ac:dyDescent="0.25">
      <c r="A14" s="2">
        <v>13</v>
      </c>
      <c r="B14" s="8" t="str">
        <f t="shared" si="0"/>
        <v>Travis Shaw</v>
      </c>
      <c r="C14" s="3" t="s">
        <v>29</v>
      </c>
    </row>
    <row r="15" spans="1:3" x14ac:dyDescent="0.25">
      <c r="A15" s="4">
        <v>14</v>
      </c>
      <c r="B15" s="8" t="str">
        <f t="shared" si="0"/>
        <v>Michael Conforto</v>
      </c>
      <c r="C15" s="5" t="s">
        <v>26</v>
      </c>
    </row>
    <row r="16" spans="1:3" x14ac:dyDescent="0.25">
      <c r="A16" s="2">
        <v>15</v>
      </c>
      <c r="B16" s="8" t="str">
        <f t="shared" si="0"/>
        <v>Yasmani Grandal</v>
      </c>
      <c r="C16" s="3" t="s">
        <v>186</v>
      </c>
    </row>
    <row r="17" spans="1:3" x14ac:dyDescent="0.25">
      <c r="A17" s="4">
        <v>16</v>
      </c>
      <c r="B17" s="8" t="str">
        <f t="shared" si="0"/>
        <v>Clayton Kershaw</v>
      </c>
      <c r="C17" s="5" t="s">
        <v>41</v>
      </c>
    </row>
    <row r="18" spans="1:3" x14ac:dyDescent="0.25">
      <c r="A18" s="2">
        <v>17</v>
      </c>
      <c r="B18" s="8" t="str">
        <f t="shared" si="0"/>
        <v>Max Scherzer</v>
      </c>
      <c r="C18" s="3" t="s">
        <v>33</v>
      </c>
    </row>
    <row r="19" spans="1:3" x14ac:dyDescent="0.25">
      <c r="A19" s="4">
        <v>18</v>
      </c>
      <c r="B19" s="8" t="str">
        <f t="shared" si="0"/>
        <v>Chris Sale</v>
      </c>
      <c r="C19" s="5" t="s">
        <v>34</v>
      </c>
    </row>
    <row r="20" spans="1:3" x14ac:dyDescent="0.25">
      <c r="A20" s="2">
        <v>19</v>
      </c>
      <c r="B20" s="8" t="str">
        <f t="shared" si="0"/>
        <v>Madison Bumgarner</v>
      </c>
      <c r="C20" s="3" t="s">
        <v>39</v>
      </c>
    </row>
    <row r="21" spans="1:3" x14ac:dyDescent="0.25">
      <c r="A21" s="4">
        <v>20</v>
      </c>
      <c r="B21" s="8" t="str">
        <f t="shared" si="0"/>
        <v>Gerrit Cole</v>
      </c>
      <c r="C21" s="5" t="s">
        <v>36</v>
      </c>
    </row>
    <row r="22" spans="1:3" x14ac:dyDescent="0.25">
      <c r="A22" s="2">
        <v>21</v>
      </c>
      <c r="B22" s="8" t="str">
        <f t="shared" si="0"/>
        <v>Roberto Osuna</v>
      </c>
      <c r="C22" s="3" t="s">
        <v>38</v>
      </c>
    </row>
    <row r="23" spans="1:3" x14ac:dyDescent="0.25">
      <c r="A23" s="4">
        <v>22</v>
      </c>
      <c r="B23" s="8" t="str">
        <f t="shared" si="0"/>
        <v>David Price</v>
      </c>
      <c r="C23" s="5" t="s">
        <v>37</v>
      </c>
    </row>
    <row r="24" spans="1:3" x14ac:dyDescent="0.25">
      <c r="A24" s="2">
        <v>23</v>
      </c>
      <c r="B24" s="8" t="str">
        <f t="shared" si="0"/>
        <v>Mark Melancon</v>
      </c>
      <c r="C24" s="3" t="s">
        <v>258</v>
      </c>
    </row>
    <row r="25" spans="1:3" x14ac:dyDescent="0.25">
      <c r="A25" s="4">
        <v>24</v>
      </c>
      <c r="B25" s="8" t="str">
        <f t="shared" si="0"/>
        <v>Blake Snell</v>
      </c>
      <c r="C25" s="5" t="s">
        <v>35</v>
      </c>
    </row>
    <row r="26" spans="1:3" x14ac:dyDescent="0.25">
      <c r="A26" s="2">
        <v>25</v>
      </c>
      <c r="B26" s="8" t="str">
        <f t="shared" si="0"/>
        <v>Kevin Gausman</v>
      </c>
      <c r="C26" s="3" t="s">
        <v>277</v>
      </c>
    </row>
    <row r="27" spans="1:3" x14ac:dyDescent="0.25">
      <c r="A27" s="4">
        <v>26</v>
      </c>
      <c r="B27" s="8" t="str">
        <f t="shared" si="0"/>
        <v>Archie Bradley</v>
      </c>
      <c r="C27" s="5" t="s">
        <v>296</v>
      </c>
    </row>
    <row r="28" spans="1:3" x14ac:dyDescent="0.25">
      <c r="A28" s="2">
        <v>27</v>
      </c>
      <c r="B28" s="8" t="str">
        <f t="shared" si="0"/>
        <v>Carlos Rodón</v>
      </c>
      <c r="C28" s="3" t="s">
        <v>44</v>
      </c>
    </row>
    <row r="29" spans="1:3" x14ac:dyDescent="0.25">
      <c r="A29" s="4">
        <v>28</v>
      </c>
      <c r="B29" s="8" t="str">
        <f t="shared" si="0"/>
        <v>David Robertson</v>
      </c>
      <c r="C29" s="5" t="s">
        <v>42</v>
      </c>
    </row>
    <row r="30" spans="1:3" x14ac:dyDescent="0.25">
      <c r="A30" s="2">
        <v>29</v>
      </c>
      <c r="B30" s="8" t="str">
        <f t="shared" si="0"/>
        <v>Ryan Madson</v>
      </c>
      <c r="C30" s="3" t="s">
        <v>315</v>
      </c>
    </row>
    <row r="31" spans="1:3" x14ac:dyDescent="0.25">
      <c r="A31" s="4">
        <v>30</v>
      </c>
      <c r="B31" s="8" t="str">
        <f t="shared" si="0"/>
        <v>Pat Neshek</v>
      </c>
      <c r="C31" s="5" t="s">
        <v>333</v>
      </c>
    </row>
    <row r="32" spans="1:3" x14ac:dyDescent="0.25">
      <c r="A32" s="164" t="s">
        <v>53</v>
      </c>
      <c r="B32" s="164"/>
      <c r="C32" s="164"/>
    </row>
    <row r="33" spans="1:3" x14ac:dyDescent="0.25">
      <c r="A33" s="2">
        <v>1</v>
      </c>
      <c r="B33" s="8" t="str">
        <f t="shared" ref="B33:B62" si="1">LEFT(C33,FIND("(",C33)-1)</f>
        <v>Charlie Blackmon</v>
      </c>
      <c r="C33" s="3" t="s">
        <v>58</v>
      </c>
    </row>
    <row r="34" spans="1:3" x14ac:dyDescent="0.25">
      <c r="A34" s="4">
        <v>2</v>
      </c>
      <c r="B34" s="8" t="str">
        <f t="shared" si="1"/>
        <v>Giancarlo Stanton</v>
      </c>
      <c r="C34" s="5" t="s">
        <v>75</v>
      </c>
    </row>
    <row r="35" spans="1:3" x14ac:dyDescent="0.25">
      <c r="A35" s="2">
        <v>3</v>
      </c>
      <c r="B35" s="8" t="str">
        <f t="shared" si="1"/>
        <v>Justin Upton</v>
      </c>
      <c r="C35" s="3" t="s">
        <v>76</v>
      </c>
    </row>
    <row r="36" spans="1:3" x14ac:dyDescent="0.25">
      <c r="A36" s="4">
        <v>4</v>
      </c>
      <c r="B36" s="8" t="str">
        <f t="shared" si="1"/>
        <v>Buster Posey</v>
      </c>
      <c r="C36" s="5" t="s">
        <v>93</v>
      </c>
    </row>
    <row r="37" spans="1:3" x14ac:dyDescent="0.25">
      <c r="A37" s="2">
        <v>5</v>
      </c>
      <c r="B37" s="8" t="str">
        <f t="shared" si="1"/>
        <v>Ryan Braun</v>
      </c>
      <c r="C37" s="3" t="s">
        <v>94</v>
      </c>
    </row>
    <row r="38" spans="1:3" x14ac:dyDescent="0.25">
      <c r="A38" s="4">
        <v>6</v>
      </c>
      <c r="B38" s="8" t="str">
        <f t="shared" si="1"/>
        <v>Jean Segura</v>
      </c>
      <c r="C38" s="5" t="s">
        <v>110</v>
      </c>
    </row>
    <row r="39" spans="1:3" x14ac:dyDescent="0.25">
      <c r="A39" s="2">
        <v>7</v>
      </c>
      <c r="B39" s="8" t="str">
        <f t="shared" si="1"/>
        <v>Ryan Zimmerman</v>
      </c>
      <c r="C39" s="3" t="s">
        <v>111</v>
      </c>
    </row>
    <row r="40" spans="1:3" x14ac:dyDescent="0.25">
      <c r="A40" s="4">
        <v>8</v>
      </c>
      <c r="B40" s="8" t="str">
        <f t="shared" si="1"/>
        <v>Justin Bour</v>
      </c>
      <c r="C40" s="5" t="s">
        <v>128</v>
      </c>
    </row>
    <row r="41" spans="1:3" x14ac:dyDescent="0.25">
      <c r="A41" s="2">
        <v>9</v>
      </c>
      <c r="B41" s="8" t="str">
        <f t="shared" si="1"/>
        <v>Evan Longoria</v>
      </c>
      <c r="C41" s="3" t="s">
        <v>129</v>
      </c>
    </row>
    <row r="42" spans="1:3" x14ac:dyDescent="0.25">
      <c r="A42" s="4">
        <v>10</v>
      </c>
      <c r="B42" s="8" t="str">
        <f t="shared" si="1"/>
        <v>Odúbel Herrera</v>
      </c>
      <c r="C42" s="5" t="s">
        <v>146</v>
      </c>
    </row>
    <row r="43" spans="1:3" x14ac:dyDescent="0.25">
      <c r="A43" s="2">
        <v>11</v>
      </c>
      <c r="B43" s="8" t="str">
        <f t="shared" si="1"/>
        <v>Zack Cozart</v>
      </c>
      <c r="C43" s="3" t="s">
        <v>149</v>
      </c>
    </row>
    <row r="44" spans="1:3" x14ac:dyDescent="0.25">
      <c r="A44" s="4">
        <v>12</v>
      </c>
      <c r="B44" s="8" t="str">
        <f t="shared" si="1"/>
        <v>Matt Chapman</v>
      </c>
      <c r="C44" s="5" t="s">
        <v>166</v>
      </c>
    </row>
    <row r="45" spans="1:3" x14ac:dyDescent="0.25">
      <c r="A45" s="2">
        <v>13</v>
      </c>
      <c r="B45" s="8" t="str">
        <f t="shared" si="1"/>
        <v>Nick Williams</v>
      </c>
      <c r="C45" s="3" t="s">
        <v>168</v>
      </c>
    </row>
    <row r="46" spans="1:3" x14ac:dyDescent="0.25">
      <c r="A46" s="4">
        <v>14</v>
      </c>
      <c r="B46" s="8" t="str">
        <f t="shared" si="1"/>
        <v>Albert Pujols</v>
      </c>
      <c r="C46" s="5" t="s">
        <v>185</v>
      </c>
    </row>
    <row r="47" spans="1:3" x14ac:dyDescent="0.25">
      <c r="A47" s="2">
        <v>15</v>
      </c>
      <c r="B47" s="8" t="str">
        <f t="shared" si="1"/>
        <v>Jed Lowrie</v>
      </c>
      <c r="C47" s="3" t="s">
        <v>187</v>
      </c>
    </row>
    <row r="48" spans="1:3" x14ac:dyDescent="0.25">
      <c r="A48" s="4">
        <v>16</v>
      </c>
      <c r="B48" s="8" t="str">
        <f t="shared" si="1"/>
        <v>Stephen Strasburg</v>
      </c>
      <c r="C48" s="5" t="s">
        <v>204</v>
      </c>
    </row>
    <row r="49" spans="1:3" x14ac:dyDescent="0.25">
      <c r="A49" s="2">
        <v>17</v>
      </c>
      <c r="B49" s="8" t="str">
        <f t="shared" si="1"/>
        <v>Justin Verlander</v>
      </c>
      <c r="C49" s="3" t="s">
        <v>205</v>
      </c>
    </row>
    <row r="50" spans="1:3" x14ac:dyDescent="0.25">
      <c r="A50" s="4">
        <v>18</v>
      </c>
      <c r="B50" s="8" t="str">
        <f t="shared" si="1"/>
        <v>Kenley Jansen</v>
      </c>
      <c r="C50" s="5" t="s">
        <v>222</v>
      </c>
    </row>
    <row r="51" spans="1:3" x14ac:dyDescent="0.25">
      <c r="A51" s="2">
        <v>19</v>
      </c>
      <c r="B51" s="8" t="str">
        <f t="shared" si="1"/>
        <v>Zack Godley</v>
      </c>
      <c r="C51" s="3" t="s">
        <v>223</v>
      </c>
    </row>
    <row r="52" spans="1:3" x14ac:dyDescent="0.25">
      <c r="A52" s="4">
        <v>20</v>
      </c>
      <c r="B52" s="8" t="str">
        <f t="shared" si="1"/>
        <v>Cody Allen</v>
      </c>
      <c r="C52" s="5" t="s">
        <v>239</v>
      </c>
    </row>
    <row r="53" spans="1:3" x14ac:dyDescent="0.25">
      <c r="A53" s="2">
        <v>21</v>
      </c>
      <c r="B53" s="8" t="str">
        <f t="shared" si="1"/>
        <v>Sean Doolittle</v>
      </c>
      <c r="C53" s="3" t="s">
        <v>240</v>
      </c>
    </row>
    <row r="54" spans="1:3" x14ac:dyDescent="0.25">
      <c r="A54" s="4">
        <v>22</v>
      </c>
      <c r="B54" s="8" t="str">
        <f t="shared" si="1"/>
        <v>Raisel Iglesias</v>
      </c>
      <c r="C54" s="5" t="s">
        <v>257</v>
      </c>
    </row>
    <row r="55" spans="1:3" x14ac:dyDescent="0.25">
      <c r="A55" s="2">
        <v>23</v>
      </c>
      <c r="B55" s="8" t="str">
        <f t="shared" si="1"/>
        <v>Kenta Maeda</v>
      </c>
      <c r="C55" s="3" t="s">
        <v>259</v>
      </c>
    </row>
    <row r="56" spans="1:3" x14ac:dyDescent="0.25">
      <c r="A56" s="4">
        <v>24</v>
      </c>
      <c r="B56" s="8" t="str">
        <f t="shared" si="1"/>
        <v>Chase Anderson</v>
      </c>
      <c r="C56" s="5" t="s">
        <v>276</v>
      </c>
    </row>
    <row r="57" spans="1:3" x14ac:dyDescent="0.25">
      <c r="A57" s="2">
        <v>25</v>
      </c>
      <c r="B57" s="8" t="str">
        <f t="shared" si="1"/>
        <v>Charlie Morton</v>
      </c>
      <c r="C57" s="3" t="s">
        <v>278</v>
      </c>
    </row>
    <row r="58" spans="1:3" x14ac:dyDescent="0.25">
      <c r="A58" s="4">
        <v>26</v>
      </c>
      <c r="B58" s="8" t="str">
        <f t="shared" si="1"/>
        <v>Aaron Sanchez</v>
      </c>
      <c r="C58" s="5" t="s">
        <v>295</v>
      </c>
    </row>
    <row r="59" spans="1:3" x14ac:dyDescent="0.25">
      <c r="A59" s="2">
        <v>27</v>
      </c>
      <c r="B59" s="8" t="str">
        <f t="shared" si="1"/>
        <v>Mike Clevinger</v>
      </c>
      <c r="C59" s="3" t="s">
        <v>297</v>
      </c>
    </row>
    <row r="60" spans="1:3" x14ac:dyDescent="0.25">
      <c r="A60" s="4">
        <v>28</v>
      </c>
      <c r="B60" s="8" t="str">
        <f t="shared" si="1"/>
        <v>Félix Hernández</v>
      </c>
      <c r="C60" s="5" t="s">
        <v>314</v>
      </c>
    </row>
    <row r="61" spans="1:3" x14ac:dyDescent="0.25">
      <c r="A61" s="2">
        <v>29</v>
      </c>
      <c r="B61" s="8" t="str">
        <f t="shared" si="1"/>
        <v>Joe Smith</v>
      </c>
      <c r="C61" s="3" t="s">
        <v>316</v>
      </c>
    </row>
    <row r="62" spans="1:3" x14ac:dyDescent="0.25">
      <c r="A62" s="4">
        <v>30</v>
      </c>
      <c r="B62" s="8" t="str">
        <f t="shared" si="1"/>
        <v>Anthony DeSclafani</v>
      </c>
      <c r="C62" s="5" t="s">
        <v>332</v>
      </c>
    </row>
    <row r="63" spans="1:3" x14ac:dyDescent="0.25">
      <c r="A63" s="164" t="s">
        <v>49</v>
      </c>
      <c r="B63" s="164"/>
      <c r="C63" s="164"/>
    </row>
    <row r="64" spans="1:3" x14ac:dyDescent="0.25">
      <c r="A64" s="2">
        <v>1</v>
      </c>
      <c r="B64" s="8" t="str">
        <f t="shared" ref="B64:B93" si="2">LEFT(C64,FIND("(",C64)-1)</f>
        <v>Mookie Betts</v>
      </c>
      <c r="C64" s="3" t="s">
        <v>59</v>
      </c>
    </row>
    <row r="65" spans="1:3" x14ac:dyDescent="0.25">
      <c r="A65" s="4">
        <v>2</v>
      </c>
      <c r="B65" s="8" t="str">
        <f t="shared" si="2"/>
        <v>José Ramírez</v>
      </c>
      <c r="C65" s="5" t="s">
        <v>74</v>
      </c>
    </row>
    <row r="66" spans="1:3" x14ac:dyDescent="0.25">
      <c r="A66" s="2">
        <v>3</v>
      </c>
      <c r="B66" s="8" t="str">
        <f t="shared" si="2"/>
        <v>Wil Myers</v>
      </c>
      <c r="C66" s="3" t="s">
        <v>77</v>
      </c>
    </row>
    <row r="67" spans="1:3" x14ac:dyDescent="0.25">
      <c r="A67" s="4">
        <v>4</v>
      </c>
      <c r="B67" s="8" t="str">
        <f t="shared" si="2"/>
        <v>Elvis Andrus</v>
      </c>
      <c r="C67" s="5" t="s">
        <v>92</v>
      </c>
    </row>
    <row r="68" spans="1:3" x14ac:dyDescent="0.25">
      <c r="A68" s="2">
        <v>5</v>
      </c>
      <c r="B68" s="8" t="str">
        <f t="shared" si="2"/>
        <v>Xander Bogaerts</v>
      </c>
      <c r="C68" s="3" t="s">
        <v>95</v>
      </c>
    </row>
    <row r="69" spans="1:3" x14ac:dyDescent="0.25">
      <c r="A69" s="4">
        <v>6</v>
      </c>
      <c r="B69" s="8" t="str">
        <f t="shared" si="2"/>
        <v>Andrew McCutchen</v>
      </c>
      <c r="C69" s="5" t="s">
        <v>109</v>
      </c>
    </row>
    <row r="70" spans="1:3" x14ac:dyDescent="0.25">
      <c r="A70" s="2">
        <v>7</v>
      </c>
      <c r="B70" s="8" t="str">
        <f t="shared" si="2"/>
        <v>Willson Contreras</v>
      </c>
      <c r="C70" s="3" t="s">
        <v>112</v>
      </c>
    </row>
    <row r="71" spans="1:3" x14ac:dyDescent="0.25">
      <c r="A71" s="4">
        <v>8</v>
      </c>
      <c r="B71" s="8" t="str">
        <f t="shared" si="2"/>
        <v>Nick Castellanos</v>
      </c>
      <c r="C71" s="5" t="s">
        <v>127</v>
      </c>
    </row>
    <row r="72" spans="1:3" x14ac:dyDescent="0.25">
      <c r="A72" s="2">
        <v>9</v>
      </c>
      <c r="B72" s="8" t="str">
        <f t="shared" si="2"/>
        <v>Ian Desmond</v>
      </c>
      <c r="C72" s="3" t="s">
        <v>130</v>
      </c>
    </row>
    <row r="73" spans="1:3" x14ac:dyDescent="0.25">
      <c r="A73" s="4">
        <v>10</v>
      </c>
      <c r="B73" s="8" t="str">
        <f t="shared" si="2"/>
        <v>Shin-soo Choo</v>
      </c>
      <c r="C73" s="5" t="s">
        <v>145</v>
      </c>
    </row>
    <row r="74" spans="1:3" x14ac:dyDescent="0.25">
      <c r="A74" s="2">
        <v>11</v>
      </c>
      <c r="B74" s="8" t="str">
        <f t="shared" si="2"/>
        <v>Brian McCann</v>
      </c>
      <c r="C74" s="3" t="s">
        <v>150</v>
      </c>
    </row>
    <row r="75" spans="1:3" x14ac:dyDescent="0.25">
      <c r="A75" s="4">
        <v>12</v>
      </c>
      <c r="B75" s="8" t="str">
        <f t="shared" si="2"/>
        <v>Dustin Pedroia</v>
      </c>
      <c r="C75" s="5" t="s">
        <v>165</v>
      </c>
    </row>
    <row r="76" spans="1:3" x14ac:dyDescent="0.25">
      <c r="A76" s="2">
        <v>13</v>
      </c>
      <c r="B76" s="8" t="str">
        <f t="shared" si="2"/>
        <v>César Hernández</v>
      </c>
      <c r="C76" s="3" t="s">
        <v>169</v>
      </c>
    </row>
    <row r="77" spans="1:3" x14ac:dyDescent="0.25">
      <c r="A77" s="4">
        <v>14</v>
      </c>
      <c r="B77" s="8" t="str">
        <f t="shared" si="2"/>
        <v>Brandon Belt</v>
      </c>
      <c r="C77" s="5" t="s">
        <v>184</v>
      </c>
    </row>
    <row r="78" spans="1:3" x14ac:dyDescent="0.25">
      <c r="A78" s="2">
        <v>15</v>
      </c>
      <c r="B78" s="8" t="str">
        <f t="shared" si="2"/>
        <v>Yonder Alonso</v>
      </c>
      <c r="C78" s="3" t="s">
        <v>188</v>
      </c>
    </row>
    <row r="79" spans="1:3" x14ac:dyDescent="0.25">
      <c r="A79" s="4">
        <v>16</v>
      </c>
      <c r="B79" s="8" t="str">
        <f t="shared" si="2"/>
        <v>Noah Syndergaard</v>
      </c>
      <c r="C79" s="5" t="s">
        <v>203</v>
      </c>
    </row>
    <row r="80" spans="1:3" x14ac:dyDescent="0.25">
      <c r="A80" s="2">
        <v>17</v>
      </c>
      <c r="B80" s="8" t="str">
        <f t="shared" si="2"/>
        <v>Edwin Díaz</v>
      </c>
      <c r="C80" s="3" t="s">
        <v>206</v>
      </c>
    </row>
    <row r="81" spans="1:3" x14ac:dyDescent="0.25">
      <c r="A81" s="4">
        <v>18</v>
      </c>
      <c r="B81" s="8" t="str">
        <f t="shared" si="2"/>
        <v>José Berríos</v>
      </c>
      <c r="C81" s="5" t="s">
        <v>221</v>
      </c>
    </row>
    <row r="82" spans="1:3" x14ac:dyDescent="0.25">
      <c r="A82" s="2">
        <v>19</v>
      </c>
      <c r="B82" s="8" t="str">
        <f t="shared" si="2"/>
        <v>Wade Davis</v>
      </c>
      <c r="C82" s="3" t="s">
        <v>40</v>
      </c>
    </row>
    <row r="83" spans="1:3" x14ac:dyDescent="0.25">
      <c r="A83" s="4">
        <v>20</v>
      </c>
      <c r="B83" s="8" t="str">
        <f t="shared" si="2"/>
        <v>Marcus Stroman</v>
      </c>
      <c r="C83" s="5" t="s">
        <v>238</v>
      </c>
    </row>
    <row r="84" spans="1:3" x14ac:dyDescent="0.25">
      <c r="A84" s="2">
        <v>21</v>
      </c>
      <c r="B84" s="8" t="str">
        <f t="shared" si="2"/>
        <v>Héctor Neris</v>
      </c>
      <c r="C84" s="3" t="s">
        <v>241</v>
      </c>
    </row>
    <row r="85" spans="1:3" x14ac:dyDescent="0.25">
      <c r="A85" s="4">
        <v>22</v>
      </c>
      <c r="B85" s="8" t="str">
        <f t="shared" si="2"/>
        <v>Drew Pomeranz</v>
      </c>
      <c r="C85" s="5" t="s">
        <v>256</v>
      </c>
    </row>
    <row r="86" spans="1:3" x14ac:dyDescent="0.25">
      <c r="A86" s="2">
        <v>23</v>
      </c>
      <c r="B86" s="8" t="str">
        <f t="shared" si="2"/>
        <v>Andrew Miller</v>
      </c>
      <c r="C86" s="3" t="s">
        <v>260</v>
      </c>
    </row>
    <row r="87" spans="1:3" x14ac:dyDescent="0.25">
      <c r="A87" s="4">
        <v>24</v>
      </c>
      <c r="B87" s="8" t="str">
        <f t="shared" si="2"/>
        <v>Brad Brach</v>
      </c>
      <c r="C87" s="5" t="s">
        <v>275</v>
      </c>
    </row>
    <row r="88" spans="1:3" x14ac:dyDescent="0.25">
      <c r="A88" s="2">
        <v>25</v>
      </c>
      <c r="B88" s="8" t="str">
        <f t="shared" si="2"/>
        <v>Eduardo Rodriguez</v>
      </c>
      <c r="C88" s="3" t="s">
        <v>279</v>
      </c>
    </row>
    <row r="89" spans="1:3" x14ac:dyDescent="0.25">
      <c r="A89" s="4">
        <v>26</v>
      </c>
      <c r="B89" s="8" t="str">
        <f t="shared" si="2"/>
        <v>Ervin Santana</v>
      </c>
      <c r="C89" s="5" t="s">
        <v>294</v>
      </c>
    </row>
    <row r="90" spans="1:3" x14ac:dyDescent="0.25">
      <c r="A90" s="2">
        <v>27</v>
      </c>
      <c r="B90" s="8" t="str">
        <f t="shared" si="2"/>
        <v>Mychal Givens</v>
      </c>
      <c r="C90" s="3" t="s">
        <v>298</v>
      </c>
    </row>
    <row r="91" spans="1:3" x14ac:dyDescent="0.25">
      <c r="A91" s="4">
        <v>28</v>
      </c>
      <c r="B91" s="8" t="str">
        <f t="shared" si="2"/>
        <v>Carl Edwards Jr.</v>
      </c>
      <c r="C91" s="5" t="s">
        <v>313</v>
      </c>
    </row>
    <row r="92" spans="1:3" x14ac:dyDescent="0.25">
      <c r="A92" s="2">
        <v>29</v>
      </c>
      <c r="B92" s="8" t="str">
        <f t="shared" si="2"/>
        <v>Will Harris</v>
      </c>
      <c r="C92" s="3" t="s">
        <v>317</v>
      </c>
    </row>
    <row r="93" spans="1:3" x14ac:dyDescent="0.25">
      <c r="A93" s="4">
        <v>30</v>
      </c>
      <c r="B93" s="8" t="str">
        <f t="shared" si="2"/>
        <v>Jhoulys Chacín</v>
      </c>
      <c r="C93" s="5" t="s">
        <v>331</v>
      </c>
    </row>
    <row r="94" spans="1:3" x14ac:dyDescent="0.25">
      <c r="A94" s="164" t="s">
        <v>51</v>
      </c>
      <c r="B94" s="164"/>
      <c r="C94" s="164"/>
    </row>
    <row r="95" spans="1:3" x14ac:dyDescent="0.25">
      <c r="A95" s="2">
        <v>1</v>
      </c>
      <c r="B95" s="8" t="str">
        <f t="shared" ref="B95:B124" si="3">LEFT(C95,FIND("(",C95)-1)</f>
        <v>Marcell Ozuna</v>
      </c>
      <c r="C95" s="3" t="s">
        <v>60</v>
      </c>
    </row>
    <row r="96" spans="1:3" x14ac:dyDescent="0.25">
      <c r="A96" s="4">
        <v>2</v>
      </c>
      <c r="B96" s="8" t="str">
        <f t="shared" si="3"/>
        <v>Justin Turner</v>
      </c>
      <c r="C96" s="5" t="s">
        <v>73</v>
      </c>
    </row>
    <row r="97" spans="1:3" x14ac:dyDescent="0.25">
      <c r="A97" s="2">
        <v>3</v>
      </c>
      <c r="B97" s="8" t="str">
        <f t="shared" si="3"/>
        <v>Byron Buxton</v>
      </c>
      <c r="C97" s="3" t="s">
        <v>78</v>
      </c>
    </row>
    <row r="98" spans="1:3" x14ac:dyDescent="0.25">
      <c r="A98" s="4">
        <v>4</v>
      </c>
      <c r="B98" s="8" t="str">
        <f t="shared" si="3"/>
        <v>Tommy Pham</v>
      </c>
      <c r="C98" s="5" t="s">
        <v>91</v>
      </c>
    </row>
    <row r="99" spans="1:3" x14ac:dyDescent="0.25">
      <c r="A99" s="2">
        <v>5</v>
      </c>
      <c r="B99" s="8" t="str">
        <f t="shared" si="3"/>
        <v>Justin Smoak</v>
      </c>
      <c r="C99" s="3" t="s">
        <v>96</v>
      </c>
    </row>
    <row r="100" spans="1:3" x14ac:dyDescent="0.25">
      <c r="A100" s="4">
        <v>6</v>
      </c>
      <c r="B100" s="8" t="str">
        <f t="shared" si="3"/>
        <v>Miguel Sanó</v>
      </c>
      <c r="C100" s="5" t="s">
        <v>108</v>
      </c>
    </row>
    <row r="101" spans="1:3" x14ac:dyDescent="0.25">
      <c r="A101" s="2">
        <v>7</v>
      </c>
      <c r="B101" s="8" t="str">
        <f t="shared" si="3"/>
        <v>Matt Carpenter</v>
      </c>
      <c r="C101" s="3" t="s">
        <v>113</v>
      </c>
    </row>
    <row r="102" spans="1:3" x14ac:dyDescent="0.25">
      <c r="A102" s="4">
        <v>8</v>
      </c>
      <c r="B102" s="8" t="str">
        <f t="shared" si="3"/>
        <v>Joey Gallo</v>
      </c>
      <c r="C102" s="5" t="s">
        <v>126</v>
      </c>
    </row>
    <row r="103" spans="1:3" x14ac:dyDescent="0.25">
      <c r="A103" s="2">
        <v>9</v>
      </c>
      <c r="B103" s="8" t="str">
        <f t="shared" si="3"/>
        <v>Marwin Gonzalez</v>
      </c>
      <c r="C103" s="3" t="s">
        <v>131</v>
      </c>
    </row>
    <row r="104" spans="1:3" x14ac:dyDescent="0.25">
      <c r="A104" s="4">
        <v>10</v>
      </c>
      <c r="B104" s="8" t="str">
        <f t="shared" si="3"/>
        <v>Jay Bruce</v>
      </c>
      <c r="C104" s="5" t="s">
        <v>144</v>
      </c>
    </row>
    <row r="105" spans="1:3" x14ac:dyDescent="0.25">
      <c r="A105" s="2">
        <v>11</v>
      </c>
      <c r="B105" s="8" t="str">
        <f t="shared" si="3"/>
        <v>Andrelton Simmons</v>
      </c>
      <c r="C105" s="3" t="s">
        <v>151</v>
      </c>
    </row>
    <row r="106" spans="1:3" x14ac:dyDescent="0.25">
      <c r="A106" s="4">
        <v>12</v>
      </c>
      <c r="B106" s="8" t="str">
        <f t="shared" si="3"/>
        <v>Mike Zunino</v>
      </c>
      <c r="C106" s="5" t="s">
        <v>164</v>
      </c>
    </row>
    <row r="107" spans="1:3" x14ac:dyDescent="0.25">
      <c r="A107" s="2">
        <v>13</v>
      </c>
      <c r="B107" s="8" t="str">
        <f t="shared" si="3"/>
        <v>Josh Reddick</v>
      </c>
      <c r="C107" s="3" t="s">
        <v>170</v>
      </c>
    </row>
    <row r="108" spans="1:3" x14ac:dyDescent="0.25">
      <c r="A108" s="4">
        <v>14</v>
      </c>
      <c r="B108" s="8" t="str">
        <f t="shared" si="3"/>
        <v>Michael Brantley</v>
      </c>
      <c r="C108" s="5" t="s">
        <v>183</v>
      </c>
    </row>
    <row r="109" spans="1:3" x14ac:dyDescent="0.25">
      <c r="A109" s="2">
        <v>15</v>
      </c>
      <c r="B109" s="8" t="str">
        <f t="shared" si="3"/>
        <v>Logan Morrison</v>
      </c>
      <c r="C109" s="3" t="s">
        <v>189</v>
      </c>
    </row>
    <row r="110" spans="1:3" x14ac:dyDescent="0.25">
      <c r="A110" s="4">
        <v>16</v>
      </c>
      <c r="B110" s="8" t="str">
        <f t="shared" si="3"/>
        <v>Howie Kendrick</v>
      </c>
      <c r="C110" s="5" t="s">
        <v>202</v>
      </c>
    </row>
    <row r="111" spans="1:3" x14ac:dyDescent="0.25">
      <c r="A111" s="2">
        <v>17</v>
      </c>
      <c r="B111" s="8" t="str">
        <f t="shared" si="3"/>
        <v>Luis Severino</v>
      </c>
      <c r="C111" s="3" t="s">
        <v>207</v>
      </c>
    </row>
    <row r="112" spans="1:3" x14ac:dyDescent="0.25">
      <c r="A112" s="4">
        <v>18</v>
      </c>
      <c r="B112" s="8" t="str">
        <f t="shared" si="3"/>
        <v>Carlos Martínez</v>
      </c>
      <c r="C112" s="5" t="s">
        <v>220</v>
      </c>
    </row>
    <row r="113" spans="1:3" x14ac:dyDescent="0.25">
      <c r="A113" s="2">
        <v>19</v>
      </c>
      <c r="B113" s="8" t="str">
        <f t="shared" si="3"/>
        <v>Yu Darvish</v>
      </c>
      <c r="C113" s="3" t="s">
        <v>224</v>
      </c>
    </row>
    <row r="114" spans="1:3" x14ac:dyDescent="0.25">
      <c r="A114" s="4">
        <v>20</v>
      </c>
      <c r="B114" s="8" t="str">
        <f t="shared" si="3"/>
        <v>Luis Castillo</v>
      </c>
      <c r="C114" s="5" t="s">
        <v>237</v>
      </c>
    </row>
    <row r="115" spans="1:3" x14ac:dyDescent="0.25">
      <c r="A115" s="2">
        <v>21</v>
      </c>
      <c r="B115" s="8" t="str">
        <f t="shared" si="3"/>
        <v>Jeff Samardzija</v>
      </c>
      <c r="C115" s="3" t="s">
        <v>242</v>
      </c>
    </row>
    <row r="116" spans="1:3" x14ac:dyDescent="0.25">
      <c r="A116" s="4">
        <v>22</v>
      </c>
      <c r="B116" s="8" t="str">
        <f t="shared" si="3"/>
        <v>Fernando Rodney</v>
      </c>
      <c r="C116" s="5" t="s">
        <v>255</v>
      </c>
    </row>
    <row r="117" spans="1:3" x14ac:dyDescent="0.25">
      <c r="A117" s="2">
        <v>23</v>
      </c>
      <c r="B117" s="8" t="str">
        <f t="shared" si="3"/>
        <v>Jordan Montgomery</v>
      </c>
      <c r="C117" s="3" t="s">
        <v>261</v>
      </c>
    </row>
    <row r="118" spans="1:3" x14ac:dyDescent="0.25">
      <c r="A118" s="4">
        <v>24</v>
      </c>
      <c r="B118" s="8" t="str">
        <f t="shared" si="3"/>
        <v>Nate Jones</v>
      </c>
      <c r="C118" s="5" t="s">
        <v>274</v>
      </c>
    </row>
    <row r="119" spans="1:3" x14ac:dyDescent="0.25">
      <c r="A119" s="2">
        <v>25</v>
      </c>
      <c r="B119" s="8" t="str">
        <f t="shared" si="3"/>
        <v>Addison Reed</v>
      </c>
      <c r="C119" s="3" t="s">
        <v>280</v>
      </c>
    </row>
    <row r="120" spans="1:3" x14ac:dyDescent="0.25">
      <c r="A120" s="4">
        <v>26</v>
      </c>
      <c r="B120" s="8" t="str">
        <f t="shared" si="3"/>
        <v>Taylor Rogers</v>
      </c>
      <c r="C120" s="5" t="s">
        <v>293</v>
      </c>
    </row>
    <row r="121" spans="1:3" x14ac:dyDescent="0.25">
      <c r="A121" s="2">
        <v>27</v>
      </c>
      <c r="B121" s="8" t="str">
        <f t="shared" si="3"/>
        <v>Nick Vincent</v>
      </c>
      <c r="C121" s="3" t="s">
        <v>299</v>
      </c>
    </row>
    <row r="122" spans="1:3" x14ac:dyDescent="0.25">
      <c r="A122" s="4">
        <v>28</v>
      </c>
      <c r="B122" s="8" t="str">
        <f t="shared" si="3"/>
        <v>Jacob Barnes</v>
      </c>
      <c r="C122" s="5" t="s">
        <v>312</v>
      </c>
    </row>
    <row r="123" spans="1:3" x14ac:dyDescent="0.25">
      <c r="A123" s="2">
        <v>29</v>
      </c>
      <c r="B123" s="8" t="str">
        <f t="shared" si="3"/>
        <v>Matt Bowman</v>
      </c>
      <c r="C123" s="3" t="s">
        <v>318</v>
      </c>
    </row>
    <row r="124" spans="1:3" x14ac:dyDescent="0.25">
      <c r="A124" s="4">
        <v>30</v>
      </c>
      <c r="B124" s="8" t="str">
        <f t="shared" si="3"/>
        <v>Jarlin García</v>
      </c>
      <c r="C124" s="5" t="s">
        <v>330</v>
      </c>
    </row>
    <row r="125" spans="1:3" x14ac:dyDescent="0.25">
      <c r="A125" s="164" t="s">
        <v>334</v>
      </c>
      <c r="B125" s="164"/>
      <c r="C125" s="164"/>
    </row>
    <row r="126" spans="1:3" x14ac:dyDescent="0.25">
      <c r="A126" s="2">
        <v>1</v>
      </c>
      <c r="B126" s="8" t="str">
        <f t="shared" ref="B126:B155" si="4">LEFT(C126,FIND("(",C126)-1)</f>
        <v>Jose Altuve</v>
      </c>
      <c r="C126" s="3" t="s">
        <v>61</v>
      </c>
    </row>
    <row r="127" spans="1:3" x14ac:dyDescent="0.25">
      <c r="A127" s="4">
        <v>2</v>
      </c>
      <c r="B127" s="8" t="str">
        <f t="shared" si="4"/>
        <v>Kris Bryant</v>
      </c>
      <c r="C127" s="5" t="s">
        <v>72</v>
      </c>
    </row>
    <row r="128" spans="1:3" x14ac:dyDescent="0.25">
      <c r="A128" s="2">
        <v>3</v>
      </c>
      <c r="B128" s="8" t="str">
        <f t="shared" si="4"/>
        <v>J.D. Martinez</v>
      </c>
      <c r="C128" s="3" t="s">
        <v>79</v>
      </c>
    </row>
    <row r="129" spans="1:3" x14ac:dyDescent="0.25">
      <c r="A129" s="4">
        <v>4</v>
      </c>
      <c r="B129" s="8" t="str">
        <f t="shared" si="4"/>
        <v>Anthony Rizzo</v>
      </c>
      <c r="C129" s="5" t="s">
        <v>90</v>
      </c>
    </row>
    <row r="130" spans="1:3" x14ac:dyDescent="0.25">
      <c r="A130" s="2">
        <v>5</v>
      </c>
      <c r="B130" s="8" t="str">
        <f t="shared" si="4"/>
        <v>Nelson Cruz</v>
      </c>
      <c r="C130" s="3" t="s">
        <v>97</v>
      </c>
    </row>
    <row r="131" spans="1:3" x14ac:dyDescent="0.25">
      <c r="A131" s="4">
        <v>6</v>
      </c>
      <c r="B131" s="8" t="str">
        <f t="shared" si="4"/>
        <v>Yasiel Puig</v>
      </c>
      <c r="C131" s="5" t="s">
        <v>25</v>
      </c>
    </row>
    <row r="132" spans="1:3" x14ac:dyDescent="0.25">
      <c r="A132" s="2">
        <v>7</v>
      </c>
      <c r="B132" s="8" t="str">
        <f t="shared" si="4"/>
        <v>Mike Moustakas</v>
      </c>
      <c r="C132" s="3" t="s">
        <v>114</v>
      </c>
    </row>
    <row r="133" spans="1:3" x14ac:dyDescent="0.25">
      <c r="A133" s="4">
        <v>8</v>
      </c>
      <c r="B133" s="8" t="str">
        <f t="shared" si="4"/>
        <v>Kyle Seager</v>
      </c>
      <c r="C133" s="5" t="s">
        <v>125</v>
      </c>
    </row>
    <row r="134" spans="1:3" x14ac:dyDescent="0.25">
      <c r="A134" s="2">
        <v>9</v>
      </c>
      <c r="B134" s="8" t="str">
        <f t="shared" si="4"/>
        <v>Adam Duvall</v>
      </c>
      <c r="C134" s="3" t="s">
        <v>132</v>
      </c>
    </row>
    <row r="135" spans="1:3" x14ac:dyDescent="0.25">
      <c r="A135" s="4">
        <v>10</v>
      </c>
      <c r="B135" s="8" t="str">
        <f t="shared" si="4"/>
        <v>J.T. Realmuto</v>
      </c>
      <c r="C135" s="5" t="s">
        <v>143</v>
      </c>
    </row>
    <row r="136" spans="1:3" x14ac:dyDescent="0.25">
      <c r="A136" s="2">
        <v>11</v>
      </c>
      <c r="B136" s="8" t="str">
        <f t="shared" si="4"/>
        <v>Dexter Fowler</v>
      </c>
      <c r="C136" s="3" t="s">
        <v>152</v>
      </c>
    </row>
    <row r="137" spans="1:3" x14ac:dyDescent="0.25">
      <c r="A137" s="4">
        <v>12</v>
      </c>
      <c r="B137" s="8" t="str">
        <f t="shared" si="4"/>
        <v>Evan Gattis</v>
      </c>
      <c r="C137" s="5" t="s">
        <v>163</v>
      </c>
    </row>
    <row r="138" spans="1:3" x14ac:dyDescent="0.25">
      <c r="A138" s="2">
        <v>13</v>
      </c>
      <c r="B138" s="8" t="str">
        <f t="shared" si="4"/>
        <v>Addison Russell</v>
      </c>
      <c r="C138" s="3" t="s">
        <v>171</v>
      </c>
    </row>
    <row r="139" spans="1:3" x14ac:dyDescent="0.25">
      <c r="A139" s="4">
        <v>14</v>
      </c>
      <c r="B139" s="8" t="str">
        <f t="shared" si="4"/>
        <v>José Peraza</v>
      </c>
      <c r="C139" s="5" t="s">
        <v>182</v>
      </c>
    </row>
    <row r="140" spans="1:3" x14ac:dyDescent="0.25">
      <c r="A140" s="2">
        <v>15</v>
      </c>
      <c r="B140" s="8" t="str">
        <f t="shared" si="4"/>
        <v>Ben Zobrist</v>
      </c>
      <c r="C140" s="3" t="s">
        <v>190</v>
      </c>
    </row>
    <row r="141" spans="1:3" x14ac:dyDescent="0.25">
      <c r="A141" s="4">
        <v>16</v>
      </c>
      <c r="B141" s="8" t="str">
        <f t="shared" si="4"/>
        <v>Wilmer Flores</v>
      </c>
      <c r="C141" s="5" t="s">
        <v>201</v>
      </c>
    </row>
    <row r="142" spans="1:3" x14ac:dyDescent="0.25">
      <c r="A142" s="2">
        <v>17</v>
      </c>
      <c r="B142" s="8" t="str">
        <f t="shared" si="4"/>
        <v>Jacob deGrom</v>
      </c>
      <c r="C142" s="3" t="s">
        <v>208</v>
      </c>
    </row>
    <row r="143" spans="1:3" x14ac:dyDescent="0.25">
      <c r="A143" s="4">
        <v>18</v>
      </c>
      <c r="B143" s="8" t="str">
        <f t="shared" si="4"/>
        <v>Carlos Carrasco</v>
      </c>
      <c r="C143" s="5" t="s">
        <v>219</v>
      </c>
    </row>
    <row r="144" spans="1:3" x14ac:dyDescent="0.25">
      <c r="A144" s="2">
        <v>19</v>
      </c>
      <c r="B144" s="8" t="str">
        <f t="shared" si="4"/>
        <v>James Paxton</v>
      </c>
      <c r="C144" s="3" t="s">
        <v>225</v>
      </c>
    </row>
    <row r="145" spans="1:3" x14ac:dyDescent="0.25">
      <c r="A145" s="4">
        <v>20</v>
      </c>
      <c r="B145" s="8" t="str">
        <f t="shared" si="4"/>
        <v>Kyle Hendricks</v>
      </c>
      <c r="C145" s="5" t="s">
        <v>236</v>
      </c>
    </row>
    <row r="146" spans="1:3" x14ac:dyDescent="0.25">
      <c r="A146" s="2">
        <v>21</v>
      </c>
      <c r="B146" s="8" t="str">
        <f t="shared" si="4"/>
        <v>Johnny Cueto</v>
      </c>
      <c r="C146" s="3" t="s">
        <v>243</v>
      </c>
    </row>
    <row r="147" spans="1:3" x14ac:dyDescent="0.25">
      <c r="A147" s="4">
        <v>22</v>
      </c>
      <c r="B147" s="8" t="str">
        <f t="shared" si="4"/>
        <v>Trevor Bauer</v>
      </c>
      <c r="C147" s="5" t="s">
        <v>254</v>
      </c>
    </row>
    <row r="148" spans="1:3" x14ac:dyDescent="0.25">
      <c r="A148" s="2">
        <v>23</v>
      </c>
      <c r="B148" s="8" t="str">
        <f t="shared" si="4"/>
        <v>Taijuan Walker</v>
      </c>
      <c r="C148" s="3" t="s">
        <v>262</v>
      </c>
    </row>
    <row r="149" spans="1:3" x14ac:dyDescent="0.25">
      <c r="A149" s="4">
        <v>24</v>
      </c>
      <c r="B149" s="8" t="str">
        <f t="shared" si="4"/>
        <v>Greg Holland</v>
      </c>
      <c r="C149" s="5" t="s">
        <v>273</v>
      </c>
    </row>
    <row r="150" spans="1:3" x14ac:dyDescent="0.25">
      <c r="A150" s="2">
        <v>25</v>
      </c>
      <c r="B150" s="8" t="str">
        <f t="shared" si="4"/>
        <v>Pedro Strop</v>
      </c>
      <c r="C150" s="3" t="s">
        <v>281</v>
      </c>
    </row>
    <row r="151" spans="1:3" x14ac:dyDescent="0.25">
      <c r="A151" s="4">
        <v>26</v>
      </c>
      <c r="B151" s="8" t="str">
        <f t="shared" si="4"/>
        <v>Tommy Kahnle</v>
      </c>
      <c r="C151" s="5" t="s">
        <v>292</v>
      </c>
    </row>
    <row r="152" spans="1:3" x14ac:dyDescent="0.25">
      <c r="A152" s="2">
        <v>27</v>
      </c>
      <c r="B152" s="8" t="str">
        <f t="shared" si="4"/>
        <v>Hunter Strickland</v>
      </c>
      <c r="C152" s="3" t="s">
        <v>300</v>
      </c>
    </row>
    <row r="153" spans="1:3" x14ac:dyDescent="0.25">
      <c r="A153" s="4">
        <v>28</v>
      </c>
      <c r="B153" s="8" t="str">
        <f t="shared" si="4"/>
        <v>Brett Cecil</v>
      </c>
      <c r="C153" s="5" t="s">
        <v>311</v>
      </c>
    </row>
    <row r="154" spans="1:3" x14ac:dyDescent="0.25">
      <c r="A154" s="2">
        <v>29</v>
      </c>
      <c r="B154" s="8" t="str">
        <f t="shared" si="4"/>
        <v>Hyun-Jin Ryu</v>
      </c>
      <c r="C154" s="3" t="s">
        <v>319</v>
      </c>
    </row>
    <row r="155" spans="1:3" x14ac:dyDescent="0.25">
      <c r="A155" s="4">
        <v>30</v>
      </c>
      <c r="B155" s="8" t="str">
        <f t="shared" si="4"/>
        <v>Jordan Zimmermann</v>
      </c>
      <c r="C155" s="5" t="s">
        <v>329</v>
      </c>
    </row>
    <row r="156" spans="1:3" x14ac:dyDescent="0.25">
      <c r="A156" s="164" t="s">
        <v>54</v>
      </c>
      <c r="B156" s="164"/>
      <c r="C156" s="164"/>
    </row>
    <row r="157" spans="1:3" x14ac:dyDescent="0.25">
      <c r="A157" s="2">
        <v>1</v>
      </c>
      <c r="B157" s="8" t="str">
        <f t="shared" ref="B157:B186" si="5">LEFT(C157,FIND("(",C157)-1)</f>
        <v>Carlos Correa</v>
      </c>
      <c r="C157" s="3" t="s">
        <v>62</v>
      </c>
    </row>
    <row r="158" spans="1:3" x14ac:dyDescent="0.25">
      <c r="A158" s="4">
        <v>2</v>
      </c>
      <c r="B158" s="8" t="str">
        <f t="shared" si="5"/>
        <v>Aaron Judge</v>
      </c>
      <c r="C158" s="5" t="s">
        <v>71</v>
      </c>
    </row>
    <row r="159" spans="1:3" x14ac:dyDescent="0.25">
      <c r="A159" s="2">
        <v>3</v>
      </c>
      <c r="B159" s="8" t="str">
        <f t="shared" si="5"/>
        <v>Cody Bellinger</v>
      </c>
      <c r="C159" s="3" t="s">
        <v>80</v>
      </c>
    </row>
    <row r="160" spans="1:3" x14ac:dyDescent="0.25">
      <c r="A160" s="4">
        <v>4</v>
      </c>
      <c r="B160" s="8" t="str">
        <f t="shared" si="5"/>
        <v>Starling Marte</v>
      </c>
      <c r="C160" s="5" t="s">
        <v>89</v>
      </c>
    </row>
    <row r="161" spans="1:3" x14ac:dyDescent="0.25">
      <c r="A161" s="2">
        <v>5</v>
      </c>
      <c r="B161" s="8" t="str">
        <f t="shared" si="5"/>
        <v>Didi Gregorius</v>
      </c>
      <c r="C161" s="3" t="s">
        <v>98</v>
      </c>
    </row>
    <row r="162" spans="1:3" x14ac:dyDescent="0.25">
      <c r="A162" s="4">
        <v>6</v>
      </c>
      <c r="B162" s="8" t="str">
        <f t="shared" si="5"/>
        <v>Jake Lamb</v>
      </c>
      <c r="C162" s="5" t="s">
        <v>107</v>
      </c>
    </row>
    <row r="163" spans="1:3" x14ac:dyDescent="0.25">
      <c r="A163" s="2">
        <v>7</v>
      </c>
      <c r="B163" s="8" t="str">
        <f t="shared" si="5"/>
        <v>Gregory Polanco</v>
      </c>
      <c r="C163" s="3" t="s">
        <v>115</v>
      </c>
    </row>
    <row r="164" spans="1:3" x14ac:dyDescent="0.25">
      <c r="A164" s="4">
        <v>8</v>
      </c>
      <c r="B164" s="8" t="str">
        <f t="shared" si="5"/>
        <v>Javier Báez</v>
      </c>
      <c r="C164" s="5" t="s">
        <v>124</v>
      </c>
    </row>
    <row r="165" spans="1:3" x14ac:dyDescent="0.25">
      <c r="A165" s="2">
        <v>9</v>
      </c>
      <c r="B165" s="8" t="str">
        <f t="shared" si="5"/>
        <v>Josh Bell</v>
      </c>
      <c r="C165" s="3" t="s">
        <v>133</v>
      </c>
    </row>
    <row r="166" spans="1:3" x14ac:dyDescent="0.25">
      <c r="A166" s="4">
        <v>10</v>
      </c>
      <c r="B166" s="8" t="str">
        <f t="shared" si="5"/>
        <v>Carlos González</v>
      </c>
      <c r="C166" s="5" t="s">
        <v>142</v>
      </c>
    </row>
    <row r="167" spans="1:3" x14ac:dyDescent="0.25">
      <c r="A167" s="2">
        <v>11</v>
      </c>
      <c r="B167" s="8" t="str">
        <f t="shared" si="5"/>
        <v>Scott Schebler</v>
      </c>
      <c r="C167" s="3" t="s">
        <v>153</v>
      </c>
    </row>
    <row r="168" spans="1:3" x14ac:dyDescent="0.25">
      <c r="A168" s="4">
        <v>12</v>
      </c>
      <c r="B168" s="8" t="str">
        <f t="shared" si="5"/>
        <v>Jonathan Lucroy</v>
      </c>
      <c r="C168" s="5" t="s">
        <v>162</v>
      </c>
    </row>
    <row r="169" spans="1:3" x14ac:dyDescent="0.25">
      <c r="A169" s="2">
        <v>13</v>
      </c>
      <c r="B169" s="8" t="str">
        <f t="shared" si="5"/>
        <v>Jedd Gyorko</v>
      </c>
      <c r="C169" s="3" t="s">
        <v>172</v>
      </c>
    </row>
    <row r="170" spans="1:3" x14ac:dyDescent="0.25">
      <c r="A170" s="4">
        <v>14</v>
      </c>
      <c r="B170" s="8" t="str">
        <f t="shared" si="5"/>
        <v>Carlos Gómez</v>
      </c>
      <c r="C170" s="5" t="s">
        <v>181</v>
      </c>
    </row>
    <row r="171" spans="1:3" x14ac:dyDescent="0.25">
      <c r="A171" s="2">
        <v>15</v>
      </c>
      <c r="B171" s="8" t="str">
        <f t="shared" si="5"/>
        <v>Joe Panik</v>
      </c>
      <c r="C171" s="3" t="s">
        <v>191</v>
      </c>
    </row>
    <row r="172" spans="1:3" x14ac:dyDescent="0.25">
      <c r="A172" s="4">
        <v>16</v>
      </c>
      <c r="B172" s="8" t="str">
        <f t="shared" si="5"/>
        <v>Matt Wieters</v>
      </c>
      <c r="C172" s="5" t="s">
        <v>200</v>
      </c>
    </row>
    <row r="173" spans="1:3" x14ac:dyDescent="0.25">
      <c r="A173" s="2">
        <v>17</v>
      </c>
      <c r="B173" s="8" t="str">
        <f t="shared" si="5"/>
        <v>Alex Wood</v>
      </c>
      <c r="C173" s="3" t="s">
        <v>209</v>
      </c>
    </row>
    <row r="174" spans="1:3" x14ac:dyDescent="0.25">
      <c r="A174" s="4">
        <v>18</v>
      </c>
      <c r="B174" s="8" t="str">
        <f t="shared" si="5"/>
        <v>Rich Hill</v>
      </c>
      <c r="C174" s="5" t="s">
        <v>218</v>
      </c>
    </row>
    <row r="175" spans="1:3" x14ac:dyDescent="0.25">
      <c r="A175" s="2">
        <v>19</v>
      </c>
      <c r="B175" s="8" t="str">
        <f t="shared" si="5"/>
        <v>Felipe Vázquez</v>
      </c>
      <c r="C175" s="3" t="s">
        <v>226</v>
      </c>
    </row>
    <row r="176" spans="1:3" x14ac:dyDescent="0.25">
      <c r="A176" s="4">
        <v>20</v>
      </c>
      <c r="B176" s="8" t="str">
        <f t="shared" si="5"/>
        <v>Jameson Taillon</v>
      </c>
      <c r="C176" s="5" t="s">
        <v>235</v>
      </c>
    </row>
    <row r="177" spans="1:3" x14ac:dyDescent="0.25">
      <c r="A177" s="2">
        <v>21</v>
      </c>
      <c r="B177" s="8" t="str">
        <f t="shared" si="5"/>
        <v>Jon Gray</v>
      </c>
      <c r="C177" s="3" t="s">
        <v>244</v>
      </c>
    </row>
    <row r="178" spans="1:3" x14ac:dyDescent="0.25">
      <c r="A178" s="4">
        <v>22</v>
      </c>
      <c r="B178" s="8" t="str">
        <f t="shared" si="5"/>
        <v>Dylan Bundy</v>
      </c>
      <c r="C178" s="5" t="s">
        <v>253</v>
      </c>
    </row>
    <row r="179" spans="1:3" x14ac:dyDescent="0.25">
      <c r="A179" s="2">
        <v>23</v>
      </c>
      <c r="B179" s="8" t="str">
        <f t="shared" si="5"/>
        <v>Jake Odorizzi</v>
      </c>
      <c r="C179" s="3" t="s">
        <v>263</v>
      </c>
    </row>
    <row r="180" spans="1:3" x14ac:dyDescent="0.25">
      <c r="A180" s="4">
        <v>24</v>
      </c>
      <c r="B180" s="8" t="str">
        <f t="shared" si="5"/>
        <v>Zack Britton</v>
      </c>
      <c r="C180" s="5" t="s">
        <v>272</v>
      </c>
    </row>
    <row r="181" spans="1:3" x14ac:dyDescent="0.25">
      <c r="A181" s="2">
        <v>25</v>
      </c>
      <c r="B181" s="8" t="str">
        <f t="shared" si="5"/>
        <v>Bud Norris</v>
      </c>
      <c r="C181" s="3" t="s">
        <v>282</v>
      </c>
    </row>
    <row r="182" spans="1:3" x14ac:dyDescent="0.25">
      <c r="A182" s="4">
        <v>26</v>
      </c>
      <c r="B182" s="8" t="str">
        <f t="shared" si="5"/>
        <v>Chad Green</v>
      </c>
      <c r="C182" s="5" t="s">
        <v>291</v>
      </c>
    </row>
    <row r="183" spans="1:3" x14ac:dyDescent="0.25">
      <c r="A183" s="2">
        <v>27</v>
      </c>
      <c r="B183" s="8" t="str">
        <f t="shared" si="5"/>
        <v>Justin Wilson</v>
      </c>
      <c r="C183" s="3" t="s">
        <v>301</v>
      </c>
    </row>
    <row r="184" spans="1:3" x14ac:dyDescent="0.25">
      <c r="A184" s="4">
        <v>28</v>
      </c>
      <c r="B184" s="8" t="str">
        <f t="shared" si="5"/>
        <v>David Phelps</v>
      </c>
      <c r="C184" s="5" t="s">
        <v>310</v>
      </c>
    </row>
    <row r="185" spans="1:3" x14ac:dyDescent="0.25">
      <c r="A185" s="2">
        <v>29</v>
      </c>
      <c r="B185" s="8" t="str">
        <f t="shared" si="5"/>
        <v>Bryan Shaw</v>
      </c>
      <c r="C185" s="3" t="s">
        <v>320</v>
      </c>
    </row>
    <row r="186" spans="1:3" x14ac:dyDescent="0.25">
      <c r="A186" s="4">
        <v>30</v>
      </c>
      <c r="B186" s="8" t="str">
        <f t="shared" si="5"/>
        <v>Amir Garrett</v>
      </c>
      <c r="C186" s="5" t="s">
        <v>328</v>
      </c>
    </row>
    <row r="187" spans="1:3" x14ac:dyDescent="0.25">
      <c r="A187" s="164" t="s">
        <v>50</v>
      </c>
      <c r="B187" s="164"/>
      <c r="C187" s="164"/>
    </row>
    <row r="188" spans="1:3" x14ac:dyDescent="0.25">
      <c r="A188" s="2">
        <v>1</v>
      </c>
      <c r="B188" s="8" t="str">
        <f t="shared" ref="B188:B217" si="6">LEFT(C188,FIND("(",C188)-1)</f>
        <v>Nolan Arenado</v>
      </c>
      <c r="C188" s="3" t="s">
        <v>63</v>
      </c>
    </row>
    <row r="189" spans="1:3" x14ac:dyDescent="0.25">
      <c r="A189" s="4">
        <v>2</v>
      </c>
      <c r="B189" s="8" t="str">
        <f t="shared" si="6"/>
        <v>Dee Gordon</v>
      </c>
      <c r="C189" s="5" t="s">
        <v>70</v>
      </c>
    </row>
    <row r="190" spans="1:3" x14ac:dyDescent="0.25">
      <c r="A190" s="2">
        <v>3</v>
      </c>
      <c r="B190" s="8" t="str">
        <f t="shared" si="6"/>
        <v>Robinson Canó</v>
      </c>
      <c r="C190" s="3" t="s">
        <v>81</v>
      </c>
    </row>
    <row r="191" spans="1:3" x14ac:dyDescent="0.25">
      <c r="A191" s="4">
        <v>4</v>
      </c>
      <c r="B191" s="8" t="str">
        <f t="shared" si="6"/>
        <v>A.J. Pollock</v>
      </c>
      <c r="C191" s="5" t="s">
        <v>88</v>
      </c>
    </row>
    <row r="192" spans="1:3" x14ac:dyDescent="0.25">
      <c r="A192" s="2">
        <v>5</v>
      </c>
      <c r="B192" s="8" t="str">
        <f t="shared" si="6"/>
        <v>Trevor Story</v>
      </c>
      <c r="C192" s="3" t="s">
        <v>99</v>
      </c>
    </row>
    <row r="193" spans="1:3" x14ac:dyDescent="0.25">
      <c r="A193" s="4">
        <v>6</v>
      </c>
      <c r="B193" s="8" t="str">
        <f t="shared" si="6"/>
        <v>Lorenzo Cain</v>
      </c>
      <c r="C193" s="5" t="s">
        <v>106</v>
      </c>
    </row>
    <row r="194" spans="1:3" x14ac:dyDescent="0.25">
      <c r="A194" s="2">
        <v>7</v>
      </c>
      <c r="B194" s="8" t="str">
        <f t="shared" si="6"/>
        <v>Adam Jones</v>
      </c>
      <c r="C194" s="3" t="s">
        <v>116</v>
      </c>
    </row>
    <row r="195" spans="1:3" x14ac:dyDescent="0.25">
      <c r="A195" s="4">
        <v>8</v>
      </c>
      <c r="B195" s="8" t="str">
        <f t="shared" si="6"/>
        <v>Whit Merrifield</v>
      </c>
      <c r="C195" s="5" t="s">
        <v>123</v>
      </c>
    </row>
    <row r="196" spans="1:3" x14ac:dyDescent="0.25">
      <c r="A196" s="2">
        <v>9</v>
      </c>
      <c r="B196" s="8" t="str">
        <f t="shared" si="6"/>
        <v>Carlos Santana</v>
      </c>
      <c r="C196" s="3" t="s">
        <v>134</v>
      </c>
    </row>
    <row r="197" spans="1:3" x14ac:dyDescent="0.25">
      <c r="A197" s="4">
        <v>10</v>
      </c>
      <c r="B197" s="8" t="str">
        <f t="shared" si="6"/>
        <v>Matt Olson</v>
      </c>
      <c r="C197" s="5" t="s">
        <v>141</v>
      </c>
    </row>
    <row r="198" spans="1:3" x14ac:dyDescent="0.25">
      <c r="A198" s="2">
        <v>11</v>
      </c>
      <c r="B198" s="8" t="str">
        <f t="shared" si="6"/>
        <v>Steven Souza Jr.</v>
      </c>
      <c r="C198" s="3" t="s">
        <v>154</v>
      </c>
    </row>
    <row r="199" spans="1:3" x14ac:dyDescent="0.25">
      <c r="A199" s="4">
        <v>12</v>
      </c>
      <c r="B199" s="8" t="str">
        <f t="shared" si="6"/>
        <v>Chris Taylor</v>
      </c>
      <c r="C199" s="5" t="s">
        <v>161</v>
      </c>
    </row>
    <row r="200" spans="1:3" x14ac:dyDescent="0.25">
      <c r="A200" s="2">
        <v>13</v>
      </c>
      <c r="B200" s="8" t="str">
        <f t="shared" si="6"/>
        <v>Max Kepler</v>
      </c>
      <c r="C200" s="3" t="s">
        <v>173</v>
      </c>
    </row>
    <row r="201" spans="1:3" x14ac:dyDescent="0.25">
      <c r="A201" s="4">
        <v>14</v>
      </c>
      <c r="B201" s="8" t="str">
        <f t="shared" si="6"/>
        <v>Welington Castillo</v>
      </c>
      <c r="C201" s="5" t="s">
        <v>180</v>
      </c>
    </row>
    <row r="202" spans="1:3" x14ac:dyDescent="0.25">
      <c r="A202" s="2">
        <v>15</v>
      </c>
      <c r="B202" s="8" t="str">
        <f t="shared" si="6"/>
        <v>Stephen Piscotty</v>
      </c>
      <c r="C202" s="3" t="s">
        <v>192</v>
      </c>
    </row>
    <row r="203" spans="1:3" x14ac:dyDescent="0.25">
      <c r="A203" s="4">
        <v>16</v>
      </c>
      <c r="B203" s="8" t="str">
        <f t="shared" si="6"/>
        <v>Yasmany Tomás</v>
      </c>
      <c r="C203" s="5" t="s">
        <v>199</v>
      </c>
    </row>
    <row r="204" spans="1:3" x14ac:dyDescent="0.25">
      <c r="A204" s="2">
        <v>17</v>
      </c>
      <c r="B204" s="8" t="str">
        <f t="shared" si="6"/>
        <v>Jason Castro</v>
      </c>
      <c r="C204" s="3" t="s">
        <v>210</v>
      </c>
    </row>
    <row r="205" spans="1:3" x14ac:dyDescent="0.25">
      <c r="A205" s="4">
        <v>18</v>
      </c>
      <c r="B205" s="8" t="str">
        <f t="shared" si="6"/>
        <v>Chris Archer</v>
      </c>
      <c r="C205" s="5" t="s">
        <v>217</v>
      </c>
    </row>
    <row r="206" spans="1:3" x14ac:dyDescent="0.25">
      <c r="A206" s="2">
        <v>19</v>
      </c>
      <c r="B206" s="8" t="str">
        <f t="shared" si="6"/>
        <v>Masahiro Tanaka</v>
      </c>
      <c r="C206" s="3" t="s">
        <v>227</v>
      </c>
    </row>
    <row r="207" spans="1:3" x14ac:dyDescent="0.25">
      <c r="A207" s="4">
        <v>20</v>
      </c>
      <c r="B207" s="8" t="str">
        <f t="shared" si="6"/>
        <v>Jon Lester</v>
      </c>
      <c r="C207" s="5" t="s">
        <v>234</v>
      </c>
    </row>
    <row r="208" spans="1:3" x14ac:dyDescent="0.25">
      <c r="A208" s="2">
        <v>21</v>
      </c>
      <c r="B208" s="8" t="str">
        <f t="shared" si="6"/>
        <v>Michael Fulmer</v>
      </c>
      <c r="C208" s="3" t="s">
        <v>245</v>
      </c>
    </row>
    <row r="209" spans="1:3" x14ac:dyDescent="0.25">
      <c r="A209" s="4">
        <v>22</v>
      </c>
      <c r="B209" s="8" t="str">
        <f t="shared" si="6"/>
        <v>Alex Cobb</v>
      </c>
      <c r="C209" s="5" t="s">
        <v>252</v>
      </c>
    </row>
    <row r="210" spans="1:3" x14ac:dyDescent="0.25">
      <c r="A210" s="2">
        <v>23</v>
      </c>
      <c r="B210" s="8" t="str">
        <f t="shared" si="6"/>
        <v>Shane Greene</v>
      </c>
      <c r="C210" s="3" t="s">
        <v>264</v>
      </c>
    </row>
    <row r="211" spans="1:3" x14ac:dyDescent="0.25">
      <c r="A211" s="4">
        <v>24</v>
      </c>
      <c r="B211" s="8" t="str">
        <f t="shared" si="6"/>
        <v>Michael Wacha</v>
      </c>
      <c r="C211" s="5" t="s">
        <v>271</v>
      </c>
    </row>
    <row r="212" spans="1:3" x14ac:dyDescent="0.25">
      <c r="A212" s="2">
        <v>25</v>
      </c>
      <c r="B212" s="8" t="str">
        <f t="shared" si="6"/>
        <v>Marco Estrada</v>
      </c>
      <c r="C212" s="3" t="s">
        <v>283</v>
      </c>
    </row>
    <row r="213" spans="1:3" x14ac:dyDescent="0.25">
      <c r="A213" s="4">
        <v>26</v>
      </c>
      <c r="B213" s="8" t="str">
        <f t="shared" si="6"/>
        <v>Juan Nicasio</v>
      </c>
      <c r="C213" s="5" t="s">
        <v>290</v>
      </c>
    </row>
    <row r="214" spans="1:3" x14ac:dyDescent="0.25">
      <c r="A214" s="2">
        <v>27</v>
      </c>
      <c r="B214" s="8" t="str">
        <f t="shared" si="6"/>
        <v>Santiago Casilla</v>
      </c>
      <c r="C214" s="3" t="s">
        <v>302</v>
      </c>
    </row>
    <row r="215" spans="1:3" x14ac:dyDescent="0.25">
      <c r="A215" s="4">
        <v>28</v>
      </c>
      <c r="B215" s="8" t="str">
        <f t="shared" si="6"/>
        <v>Collin McHugh</v>
      </c>
      <c r="C215" s="5" t="s">
        <v>309</v>
      </c>
    </row>
    <row r="216" spans="1:3" x14ac:dyDescent="0.25">
      <c r="A216" s="2">
        <v>29</v>
      </c>
      <c r="B216" s="8" t="str">
        <f t="shared" si="6"/>
        <v>Tyler Clippard</v>
      </c>
      <c r="C216" s="3" t="s">
        <v>321</v>
      </c>
    </row>
    <row r="217" spans="1:3" x14ac:dyDescent="0.25">
      <c r="A217" s="4">
        <v>30</v>
      </c>
      <c r="B217" s="8" t="str">
        <f t="shared" si="6"/>
        <v>Tyler Anderson</v>
      </c>
      <c r="C217" s="5" t="s">
        <v>327</v>
      </c>
    </row>
    <row r="218" spans="1:3" x14ac:dyDescent="0.25">
      <c r="A218" s="164" t="s">
        <v>47</v>
      </c>
      <c r="B218" s="164"/>
      <c r="C218" s="164"/>
    </row>
    <row r="219" spans="1:3" x14ac:dyDescent="0.25">
      <c r="A219" s="2">
        <v>1</v>
      </c>
      <c r="B219" s="8" t="str">
        <f t="shared" ref="B219:B248" si="7">LEFT(C219,FIND("(",C219)-1)</f>
        <v>Freddie Freeman</v>
      </c>
      <c r="C219" s="3" t="s">
        <v>64</v>
      </c>
    </row>
    <row r="220" spans="1:3" x14ac:dyDescent="0.25">
      <c r="A220" s="4">
        <v>2</v>
      </c>
      <c r="B220" s="8" t="str">
        <f t="shared" si="7"/>
        <v>Manny Machado</v>
      </c>
      <c r="C220" s="5" t="s">
        <v>69</v>
      </c>
    </row>
    <row r="221" spans="1:3" x14ac:dyDescent="0.25">
      <c r="A221" s="2">
        <v>3</v>
      </c>
      <c r="B221" s="8" t="str">
        <f t="shared" si="7"/>
        <v>Corey Seager</v>
      </c>
      <c r="C221" s="3" t="s">
        <v>82</v>
      </c>
    </row>
    <row r="222" spans="1:3" x14ac:dyDescent="0.25">
      <c r="A222" s="4">
        <v>4</v>
      </c>
      <c r="B222" s="8" t="str">
        <f t="shared" si="7"/>
        <v>José Abreu</v>
      </c>
      <c r="C222" s="5" t="s">
        <v>87</v>
      </c>
    </row>
    <row r="223" spans="1:3" x14ac:dyDescent="0.25">
      <c r="A223" s="2">
        <v>5</v>
      </c>
      <c r="B223" s="8" t="str">
        <f t="shared" si="7"/>
        <v>Christian Yelich</v>
      </c>
      <c r="C223" s="3" t="s">
        <v>100</v>
      </c>
    </row>
    <row r="224" spans="1:3" x14ac:dyDescent="0.25">
      <c r="A224" s="4">
        <v>6</v>
      </c>
      <c r="B224" s="8" t="str">
        <f t="shared" si="7"/>
        <v>Alex Bregman</v>
      </c>
      <c r="C224" s="5" t="s">
        <v>105</v>
      </c>
    </row>
    <row r="225" spans="1:3" x14ac:dyDescent="0.25">
      <c r="A225" s="2">
        <v>7</v>
      </c>
      <c r="B225" s="8" t="str">
        <f t="shared" si="7"/>
        <v>Miguel Cabrera</v>
      </c>
      <c r="C225" s="3" t="s">
        <v>117</v>
      </c>
    </row>
    <row r="226" spans="1:3" x14ac:dyDescent="0.25">
      <c r="A226" s="4">
        <v>8</v>
      </c>
      <c r="B226" s="8" t="str">
        <f t="shared" si="7"/>
        <v>Eric Hosmer</v>
      </c>
      <c r="C226" s="5" t="s">
        <v>122</v>
      </c>
    </row>
    <row r="227" spans="1:3" x14ac:dyDescent="0.25">
      <c r="A227" s="2">
        <v>9</v>
      </c>
      <c r="B227" s="8" t="str">
        <f t="shared" si="7"/>
        <v>Yoenis Céspedes</v>
      </c>
      <c r="C227" s="3" t="s">
        <v>135</v>
      </c>
    </row>
    <row r="228" spans="1:3" x14ac:dyDescent="0.25">
      <c r="A228" s="4">
        <v>10</v>
      </c>
      <c r="B228" s="8" t="str">
        <f t="shared" si="7"/>
        <v>DJ LeMahieu</v>
      </c>
      <c r="C228" s="5" t="s">
        <v>140</v>
      </c>
    </row>
    <row r="229" spans="1:3" x14ac:dyDescent="0.25">
      <c r="A229" s="2">
        <v>11</v>
      </c>
      <c r="B229" s="8" t="str">
        <f t="shared" si="7"/>
        <v>Rougned Odor</v>
      </c>
      <c r="C229" s="3" t="s">
        <v>155</v>
      </c>
    </row>
    <row r="230" spans="1:3" x14ac:dyDescent="0.25">
      <c r="A230" s="4">
        <v>12</v>
      </c>
      <c r="B230" s="8" t="str">
        <f t="shared" si="7"/>
        <v>Salvador Perez</v>
      </c>
      <c r="C230" s="5" t="s">
        <v>160</v>
      </c>
    </row>
    <row r="231" spans="1:3" x14ac:dyDescent="0.25">
      <c r="A231" s="2">
        <v>13</v>
      </c>
      <c r="B231" s="8" t="str">
        <f t="shared" si="7"/>
        <v>Nomar Mazara</v>
      </c>
      <c r="C231" s="3" t="s">
        <v>174</v>
      </c>
    </row>
    <row r="232" spans="1:3" x14ac:dyDescent="0.25">
      <c r="A232" s="4">
        <v>14</v>
      </c>
      <c r="B232" s="8" t="str">
        <f t="shared" si="7"/>
        <v>Yadier Molina</v>
      </c>
      <c r="C232" s="5" t="s">
        <v>179</v>
      </c>
    </row>
    <row r="233" spans="1:3" x14ac:dyDescent="0.25">
      <c r="A233" s="2">
        <v>15</v>
      </c>
      <c r="B233" s="8" t="str">
        <f t="shared" si="7"/>
        <v>Russell Martin</v>
      </c>
      <c r="C233" s="3" t="s">
        <v>193</v>
      </c>
    </row>
    <row r="234" spans="1:3" x14ac:dyDescent="0.25">
      <c r="A234" s="4">
        <v>16</v>
      </c>
      <c r="B234" s="8" t="str">
        <f t="shared" si="7"/>
        <v>Lonnie Chisenhall</v>
      </c>
      <c r="C234" s="5" t="s">
        <v>198</v>
      </c>
    </row>
    <row r="235" spans="1:3" x14ac:dyDescent="0.25">
      <c r="A235" s="2">
        <v>17</v>
      </c>
      <c r="B235" s="8" t="str">
        <f t="shared" si="7"/>
        <v>Corey Kluber</v>
      </c>
      <c r="C235" s="3" t="s">
        <v>211</v>
      </c>
    </row>
    <row r="236" spans="1:3" x14ac:dyDescent="0.25">
      <c r="A236" s="4">
        <v>18</v>
      </c>
      <c r="B236" s="8" t="str">
        <f t="shared" si="7"/>
        <v>Zack Greinke</v>
      </c>
      <c r="C236" s="5" t="s">
        <v>216</v>
      </c>
    </row>
    <row r="237" spans="1:3" x14ac:dyDescent="0.25">
      <c r="A237" s="2">
        <v>19</v>
      </c>
      <c r="B237" s="8" t="str">
        <f t="shared" si="7"/>
        <v>Craig Kimbrel</v>
      </c>
      <c r="C237" s="3" t="s">
        <v>228</v>
      </c>
    </row>
    <row r="238" spans="1:3" x14ac:dyDescent="0.25">
      <c r="A238" s="4">
        <v>20</v>
      </c>
      <c r="B238" s="8" t="str">
        <f t="shared" si="7"/>
        <v>José Quintana</v>
      </c>
      <c r="C238" s="5" t="s">
        <v>233</v>
      </c>
    </row>
    <row r="239" spans="1:3" x14ac:dyDescent="0.25">
      <c r="A239" s="2">
        <v>21</v>
      </c>
      <c r="B239" s="8" t="str">
        <f t="shared" si="7"/>
        <v>Corey Knebel</v>
      </c>
      <c r="C239" s="3" t="s">
        <v>246</v>
      </c>
    </row>
    <row r="240" spans="1:3" x14ac:dyDescent="0.25">
      <c r="A240" s="4">
        <v>22</v>
      </c>
      <c r="B240" s="8" t="str">
        <f t="shared" si="7"/>
        <v>Lance McCullers Jr.</v>
      </c>
      <c r="C240" s="5" t="s">
        <v>251</v>
      </c>
    </row>
    <row r="241" spans="1:3" x14ac:dyDescent="0.25">
      <c r="A241" s="2">
        <v>23</v>
      </c>
      <c r="B241" s="8" t="str">
        <f t="shared" si="7"/>
        <v>Ken Giles</v>
      </c>
      <c r="C241" s="3" t="s">
        <v>265</v>
      </c>
    </row>
    <row r="242" spans="1:3" x14ac:dyDescent="0.25">
      <c r="A242" s="4">
        <v>24</v>
      </c>
      <c r="B242" s="8" t="str">
        <f t="shared" si="7"/>
        <v>Danny Duffy</v>
      </c>
      <c r="C242" s="5" t="s">
        <v>270</v>
      </c>
    </row>
    <row r="243" spans="1:3" x14ac:dyDescent="0.25">
      <c r="A243" s="2">
        <v>25</v>
      </c>
      <c r="B243" s="8" t="str">
        <f t="shared" si="7"/>
        <v>Kelvin Herrera</v>
      </c>
      <c r="C243" s="3" t="s">
        <v>284</v>
      </c>
    </row>
    <row r="244" spans="1:3" x14ac:dyDescent="0.25">
      <c r="A244" s="4">
        <v>26</v>
      </c>
      <c r="B244" s="8" t="str">
        <f t="shared" si="7"/>
        <v>Sean Manaea</v>
      </c>
      <c r="C244" s="5" t="s">
        <v>289</v>
      </c>
    </row>
    <row r="245" spans="1:3" x14ac:dyDescent="0.25">
      <c r="A245" s="2">
        <v>27</v>
      </c>
      <c r="B245" s="8" t="str">
        <f t="shared" si="7"/>
        <v>Tanner Roark</v>
      </c>
      <c r="C245" s="3" t="s">
        <v>303</v>
      </c>
    </row>
    <row r="246" spans="1:3" x14ac:dyDescent="0.25">
      <c r="A246" s="4">
        <v>28</v>
      </c>
      <c r="B246" s="8" t="str">
        <f t="shared" si="7"/>
        <v>Mike Foltynewicz</v>
      </c>
      <c r="C246" s="5" t="s">
        <v>308</v>
      </c>
    </row>
    <row r="247" spans="1:3" x14ac:dyDescent="0.25">
      <c r="A247" s="2">
        <v>29</v>
      </c>
      <c r="B247" s="8" t="str">
        <f t="shared" si="7"/>
        <v>Iván Nova</v>
      </c>
      <c r="C247" s="3" t="s">
        <v>322</v>
      </c>
    </row>
    <row r="248" spans="1:3" x14ac:dyDescent="0.25">
      <c r="A248" s="4">
        <v>30</v>
      </c>
      <c r="B248" s="8" t="str">
        <f t="shared" si="7"/>
        <v>Anthony Swarzak</v>
      </c>
      <c r="C248" s="5" t="s">
        <v>326</v>
      </c>
    </row>
    <row r="249" spans="1:3" x14ac:dyDescent="0.25">
      <c r="A249" s="164" t="s">
        <v>56</v>
      </c>
      <c r="B249" s="164"/>
      <c r="C249" s="164"/>
    </row>
    <row r="250" spans="1:3" x14ac:dyDescent="0.25">
      <c r="A250" s="2">
        <v>1</v>
      </c>
      <c r="B250" s="8" t="str">
        <f t="shared" ref="B250:B279" si="8">LEFT(C250,FIND("(",C250)-1)</f>
        <v>Bryce Harper</v>
      </c>
      <c r="C250" s="3" t="s">
        <v>65</v>
      </c>
    </row>
    <row r="251" spans="1:3" x14ac:dyDescent="0.25">
      <c r="A251" s="4">
        <v>2</v>
      </c>
      <c r="B251" s="8" t="str">
        <f t="shared" si="8"/>
        <v>Joey Votto</v>
      </c>
      <c r="C251" s="5" t="s">
        <v>68</v>
      </c>
    </row>
    <row r="252" spans="1:3" x14ac:dyDescent="0.25">
      <c r="A252" s="2">
        <v>3</v>
      </c>
      <c r="B252" s="8" t="str">
        <f t="shared" si="8"/>
        <v>Anthony Rendon</v>
      </c>
      <c r="C252" s="3" t="s">
        <v>83</v>
      </c>
    </row>
    <row r="253" spans="1:3" x14ac:dyDescent="0.25">
      <c r="A253" s="4">
        <v>4</v>
      </c>
      <c r="B253" s="8" t="str">
        <f t="shared" si="8"/>
        <v>Edwin Encarnación</v>
      </c>
      <c r="C253" s="5" t="s">
        <v>86</v>
      </c>
    </row>
    <row r="254" spans="1:3" x14ac:dyDescent="0.25">
      <c r="A254" s="2">
        <v>5</v>
      </c>
      <c r="B254" s="8" t="str">
        <f t="shared" si="8"/>
        <v>Billy Hamilton</v>
      </c>
      <c r="C254" s="3" t="s">
        <v>101</v>
      </c>
    </row>
    <row r="255" spans="1:3" x14ac:dyDescent="0.25">
      <c r="A255" s="4">
        <v>6</v>
      </c>
      <c r="B255" s="8" t="str">
        <f t="shared" si="8"/>
        <v>Ender Inciarte</v>
      </c>
      <c r="C255" s="5" t="s">
        <v>104</v>
      </c>
    </row>
    <row r="256" spans="1:3" x14ac:dyDescent="0.25">
      <c r="A256" s="2">
        <v>7</v>
      </c>
      <c r="B256" s="8" t="str">
        <f t="shared" si="8"/>
        <v>Brett Gardner</v>
      </c>
      <c r="C256" s="3" t="s">
        <v>118</v>
      </c>
    </row>
    <row r="257" spans="1:3" x14ac:dyDescent="0.25">
      <c r="A257" s="4">
        <v>8</v>
      </c>
      <c r="B257" s="8" t="str">
        <f t="shared" si="8"/>
        <v>Kyle Schwarber</v>
      </c>
      <c r="C257" s="5" t="s">
        <v>121</v>
      </c>
    </row>
    <row r="258" spans="1:3" x14ac:dyDescent="0.25">
      <c r="A258" s="2">
        <v>9</v>
      </c>
      <c r="B258" s="8" t="str">
        <f t="shared" si="8"/>
        <v>Avisaíl García</v>
      </c>
      <c r="C258" s="3" t="s">
        <v>136</v>
      </c>
    </row>
    <row r="259" spans="1:3" x14ac:dyDescent="0.25">
      <c r="A259" s="4">
        <v>10</v>
      </c>
      <c r="B259" s="8" t="str">
        <f t="shared" si="8"/>
        <v>Scooter Gennett</v>
      </c>
      <c r="C259" s="5" t="s">
        <v>139</v>
      </c>
    </row>
    <row r="260" spans="1:3" x14ac:dyDescent="0.25">
      <c r="A260" s="2">
        <v>11</v>
      </c>
      <c r="B260" s="8" t="str">
        <f t="shared" si="8"/>
        <v>Jonathan Villar</v>
      </c>
      <c r="C260" s="3" t="s">
        <v>156</v>
      </c>
    </row>
    <row r="261" spans="1:3" x14ac:dyDescent="0.25">
      <c r="A261" s="4">
        <v>12</v>
      </c>
      <c r="B261" s="8" t="str">
        <f t="shared" si="8"/>
        <v>Jason Kipnis</v>
      </c>
      <c r="C261" s="5" t="s">
        <v>159</v>
      </c>
    </row>
    <row r="262" spans="1:3" x14ac:dyDescent="0.25">
      <c r="A262" s="2">
        <v>13</v>
      </c>
      <c r="B262" s="8" t="str">
        <f t="shared" si="8"/>
        <v>Chris Owings</v>
      </c>
      <c r="C262" s="3" t="s">
        <v>175</v>
      </c>
    </row>
    <row r="263" spans="1:3" x14ac:dyDescent="0.25">
      <c r="A263" s="4">
        <v>14</v>
      </c>
      <c r="B263" s="8" t="str">
        <f t="shared" si="8"/>
        <v>Robbie Ray</v>
      </c>
      <c r="C263" s="5" t="s">
        <v>178</v>
      </c>
    </row>
    <row r="264" spans="1:3" x14ac:dyDescent="0.25">
      <c r="A264" s="2">
        <v>15</v>
      </c>
      <c r="B264" s="8" t="str">
        <f t="shared" si="8"/>
        <v>Aaron Nola</v>
      </c>
      <c r="C264" s="3" t="s">
        <v>194</v>
      </c>
    </row>
    <row r="265" spans="1:3" x14ac:dyDescent="0.25">
      <c r="A265" s="4">
        <v>16</v>
      </c>
      <c r="B265" s="8" t="str">
        <f t="shared" si="8"/>
        <v>Aroldis Chapman</v>
      </c>
      <c r="C265" s="5" t="s">
        <v>197</v>
      </c>
    </row>
    <row r="266" spans="1:3" x14ac:dyDescent="0.25">
      <c r="A266" s="2">
        <v>17</v>
      </c>
      <c r="B266" s="8" t="str">
        <f t="shared" si="8"/>
        <v>Jake Arrieta</v>
      </c>
      <c r="C266" s="3" t="s">
        <v>212</v>
      </c>
    </row>
    <row r="267" spans="1:3" x14ac:dyDescent="0.25">
      <c r="A267" s="4">
        <v>18</v>
      </c>
      <c r="B267" s="8" t="str">
        <f t="shared" si="8"/>
        <v>Brad Hand</v>
      </c>
      <c r="C267" s="5" t="s">
        <v>215</v>
      </c>
    </row>
    <row r="268" spans="1:3" x14ac:dyDescent="0.25">
      <c r="A268" s="2">
        <v>19</v>
      </c>
      <c r="B268" s="8" t="str">
        <f t="shared" si="8"/>
        <v>Danny Salazar</v>
      </c>
      <c r="C268" s="3" t="s">
        <v>229</v>
      </c>
    </row>
    <row r="269" spans="1:3" x14ac:dyDescent="0.25">
      <c r="A269" s="4">
        <v>20</v>
      </c>
      <c r="B269" s="8" t="str">
        <f t="shared" si="8"/>
        <v>Arodys Vizcaíno</v>
      </c>
      <c r="C269" s="5" t="s">
        <v>232</v>
      </c>
    </row>
    <row r="270" spans="1:3" x14ac:dyDescent="0.25">
      <c r="A270" s="2">
        <v>21</v>
      </c>
      <c r="B270" s="8" t="str">
        <f t="shared" si="8"/>
        <v>Cole Hamels</v>
      </c>
      <c r="C270" s="3" t="s">
        <v>247</v>
      </c>
    </row>
    <row r="271" spans="1:3" x14ac:dyDescent="0.25">
      <c r="A271" s="4">
        <v>22</v>
      </c>
      <c r="B271" s="8" t="str">
        <f t="shared" si="8"/>
        <v>Garrett Richards</v>
      </c>
      <c r="C271" s="5" t="s">
        <v>250</v>
      </c>
    </row>
    <row r="272" spans="1:3" x14ac:dyDescent="0.25">
      <c r="A272" s="2">
        <v>23</v>
      </c>
      <c r="B272" s="8" t="str">
        <f t="shared" si="8"/>
        <v>Julio Teheran</v>
      </c>
      <c r="C272" s="3" t="s">
        <v>266</v>
      </c>
    </row>
    <row r="273" spans="1:3" x14ac:dyDescent="0.25">
      <c r="A273" s="4">
        <v>24</v>
      </c>
      <c r="B273" s="8" t="str">
        <f t="shared" si="8"/>
        <v>Lance Lynn</v>
      </c>
      <c r="C273" s="5" t="s">
        <v>269</v>
      </c>
    </row>
    <row r="274" spans="1:3" x14ac:dyDescent="0.25">
      <c r="A274" s="2">
        <v>25</v>
      </c>
      <c r="B274" s="8" t="str">
        <f t="shared" si="8"/>
        <v>Patrick Corbin</v>
      </c>
      <c r="C274" s="3" t="s">
        <v>285</v>
      </c>
    </row>
    <row r="275" spans="1:3" x14ac:dyDescent="0.25">
      <c r="A275" s="4">
        <v>26</v>
      </c>
      <c r="B275" s="8" t="str">
        <f t="shared" si="8"/>
        <v>Brad Peacock</v>
      </c>
      <c r="C275" s="5" t="s">
        <v>288</v>
      </c>
    </row>
    <row r="276" spans="1:3" x14ac:dyDescent="0.25">
      <c r="A276" s="2">
        <v>27</v>
      </c>
      <c r="B276" s="8" t="str">
        <f t="shared" si="8"/>
        <v>Mike Montgomery</v>
      </c>
      <c r="C276" s="3" t="s">
        <v>304</v>
      </c>
    </row>
    <row r="277" spans="1:3" x14ac:dyDescent="0.25">
      <c r="A277" s="4">
        <v>28</v>
      </c>
      <c r="B277" s="8" t="str">
        <f t="shared" si="8"/>
        <v>Matt Bush</v>
      </c>
      <c r="C277" s="5" t="s">
        <v>307</v>
      </c>
    </row>
    <row r="278" spans="1:3" x14ac:dyDescent="0.25">
      <c r="A278" s="2">
        <v>29</v>
      </c>
      <c r="B278" s="8" t="str">
        <f t="shared" si="8"/>
        <v>Mike Leake</v>
      </c>
      <c r="C278" s="3" t="s">
        <v>323</v>
      </c>
    </row>
    <row r="279" spans="1:3" x14ac:dyDescent="0.25">
      <c r="A279" s="4">
        <v>30</v>
      </c>
      <c r="B279" s="8" t="e">
        <f t="shared" si="8"/>
        <v>#VALUE!</v>
      </c>
      <c r="C279" s="6" t="s">
        <v>52</v>
      </c>
    </row>
    <row r="280" spans="1:3" x14ac:dyDescent="0.25">
      <c r="A280" s="164" t="s">
        <v>55</v>
      </c>
      <c r="B280" s="164"/>
      <c r="C280" s="164"/>
    </row>
    <row r="281" spans="1:3" x14ac:dyDescent="0.25">
      <c r="A281" s="2">
        <v>1</v>
      </c>
      <c r="B281" s="8" t="str">
        <f t="shared" ref="B281:B310" si="9">LEFT(C281,FIND("(",C281)-1)</f>
        <v>Josh Donaldson</v>
      </c>
      <c r="C281" s="3" t="s">
        <v>66</v>
      </c>
    </row>
    <row r="282" spans="1:3" x14ac:dyDescent="0.25">
      <c r="A282" s="4">
        <v>2</v>
      </c>
      <c r="B282" s="8" t="str">
        <f t="shared" si="9"/>
        <v>Daniel Murphy</v>
      </c>
      <c r="C282" s="5" t="s">
        <v>67</v>
      </c>
    </row>
    <row r="283" spans="1:3" x14ac:dyDescent="0.25">
      <c r="A283" s="2">
        <v>3</v>
      </c>
      <c r="B283" s="8" t="str">
        <f t="shared" si="9"/>
        <v>Eddie Rosario</v>
      </c>
      <c r="C283" s="3" t="s">
        <v>84</v>
      </c>
    </row>
    <row r="284" spans="1:3" x14ac:dyDescent="0.25">
      <c r="A284" s="4">
        <v>4</v>
      </c>
      <c r="B284" s="8" t="str">
        <f t="shared" si="9"/>
        <v>Adam Eaton</v>
      </c>
      <c r="C284" s="5" t="s">
        <v>85</v>
      </c>
    </row>
    <row r="285" spans="1:3" x14ac:dyDescent="0.25">
      <c r="A285" s="2">
        <v>5</v>
      </c>
      <c r="B285" s="8" t="str">
        <f t="shared" si="9"/>
        <v>Ian Happ</v>
      </c>
      <c r="C285" s="3" t="s">
        <v>102</v>
      </c>
    </row>
    <row r="286" spans="1:3" x14ac:dyDescent="0.25">
      <c r="A286" s="4">
        <v>6</v>
      </c>
      <c r="B286" s="8" t="str">
        <f t="shared" si="9"/>
        <v>Yuli Gurriel</v>
      </c>
      <c r="C286" s="5" t="s">
        <v>103</v>
      </c>
    </row>
    <row r="287" spans="1:3" x14ac:dyDescent="0.25">
      <c r="A287" s="2">
        <v>7</v>
      </c>
      <c r="B287" s="8" t="str">
        <f t="shared" si="9"/>
        <v>Eugenio Suárez</v>
      </c>
      <c r="C287" s="3" t="s">
        <v>119</v>
      </c>
    </row>
    <row r="288" spans="1:3" x14ac:dyDescent="0.25">
      <c r="A288" s="4">
        <v>8</v>
      </c>
      <c r="B288" s="8" t="str">
        <f t="shared" si="9"/>
        <v>Paul DeJong</v>
      </c>
      <c r="C288" s="5" t="s">
        <v>120</v>
      </c>
    </row>
    <row r="289" spans="1:3" x14ac:dyDescent="0.25">
      <c r="A289" s="2">
        <v>9</v>
      </c>
      <c r="B289" s="8" t="str">
        <f t="shared" si="9"/>
        <v>Wilson Ramos</v>
      </c>
      <c r="C289" s="3" t="s">
        <v>137</v>
      </c>
    </row>
    <row r="290" spans="1:3" x14ac:dyDescent="0.25">
      <c r="A290" s="4">
        <v>10</v>
      </c>
      <c r="B290" s="8" t="str">
        <f t="shared" si="9"/>
        <v>Jackie Bradley Jr.</v>
      </c>
      <c r="C290" s="5" t="s">
        <v>138</v>
      </c>
    </row>
    <row r="291" spans="1:3" x14ac:dyDescent="0.25">
      <c r="A291" s="2">
        <v>11</v>
      </c>
      <c r="B291" s="8" t="str">
        <f t="shared" si="9"/>
        <v>Eric Thames</v>
      </c>
      <c r="C291" s="3" t="s">
        <v>157</v>
      </c>
    </row>
    <row r="292" spans="1:3" x14ac:dyDescent="0.25">
      <c r="A292" s="4">
        <v>12</v>
      </c>
      <c r="B292" s="8" t="str">
        <f t="shared" si="9"/>
        <v>Eduardo Núñez</v>
      </c>
      <c r="C292" s="5" t="s">
        <v>158</v>
      </c>
    </row>
    <row r="293" spans="1:3" x14ac:dyDescent="0.25">
      <c r="A293" s="2">
        <v>13</v>
      </c>
      <c r="B293" s="8" t="str">
        <f t="shared" si="9"/>
        <v>Corey Dickerson</v>
      </c>
      <c r="C293" s="3" t="s">
        <v>176</v>
      </c>
    </row>
    <row r="294" spans="1:3" x14ac:dyDescent="0.25">
      <c r="A294" s="4">
        <v>14</v>
      </c>
      <c r="B294" s="8" t="str">
        <f t="shared" si="9"/>
        <v>José Martínez</v>
      </c>
      <c r="C294" s="5" t="s">
        <v>177</v>
      </c>
    </row>
    <row r="295" spans="1:3" x14ac:dyDescent="0.25">
      <c r="A295" s="2">
        <v>15</v>
      </c>
      <c r="B295" s="8" t="str">
        <f t="shared" si="9"/>
        <v>Austin Hedges</v>
      </c>
      <c r="C295" s="3" t="s">
        <v>195</v>
      </c>
    </row>
    <row r="296" spans="1:3" x14ac:dyDescent="0.25">
      <c r="A296" s="4">
        <v>16</v>
      </c>
      <c r="B296" s="8" t="str">
        <f t="shared" si="9"/>
        <v>Dallas Keuchel</v>
      </c>
      <c r="C296" s="5" t="s">
        <v>196</v>
      </c>
    </row>
    <row r="297" spans="1:3" x14ac:dyDescent="0.25">
      <c r="A297" s="2">
        <v>17</v>
      </c>
      <c r="B297" s="8" t="str">
        <f t="shared" si="9"/>
        <v>Sonny Gray</v>
      </c>
      <c r="C297" s="3" t="s">
        <v>213</v>
      </c>
    </row>
    <row r="298" spans="1:3" x14ac:dyDescent="0.25">
      <c r="A298" s="4">
        <v>18</v>
      </c>
      <c r="B298" s="8" t="str">
        <f t="shared" si="9"/>
        <v>Alex Colomé</v>
      </c>
      <c r="C298" s="5" t="s">
        <v>214</v>
      </c>
    </row>
    <row r="299" spans="1:3" x14ac:dyDescent="0.25">
      <c r="A299" s="2">
        <v>19</v>
      </c>
      <c r="B299" s="8" t="str">
        <f t="shared" si="9"/>
        <v>Gio González</v>
      </c>
      <c r="C299" s="3" t="s">
        <v>230</v>
      </c>
    </row>
    <row r="300" spans="1:3" x14ac:dyDescent="0.25">
      <c r="A300" s="4">
        <v>20</v>
      </c>
      <c r="B300" s="8" t="str">
        <f t="shared" si="9"/>
        <v>Jeurys Familia</v>
      </c>
      <c r="C300" s="5" t="s">
        <v>231</v>
      </c>
    </row>
    <row r="301" spans="1:3" x14ac:dyDescent="0.25">
      <c r="A301" s="2">
        <v>21</v>
      </c>
      <c r="B301" s="8" t="str">
        <f t="shared" si="9"/>
        <v>Jake Faria</v>
      </c>
      <c r="C301" s="3" t="s">
        <v>248</v>
      </c>
    </row>
    <row r="302" spans="1:3" x14ac:dyDescent="0.25">
      <c r="A302" s="4">
        <v>22</v>
      </c>
      <c r="B302" s="8" t="str">
        <f t="shared" si="9"/>
        <v>Dellin Betances</v>
      </c>
      <c r="C302" s="5" t="s">
        <v>249</v>
      </c>
    </row>
    <row r="303" spans="1:3" x14ac:dyDescent="0.25">
      <c r="A303" s="2">
        <v>23</v>
      </c>
      <c r="B303" s="8" t="str">
        <f t="shared" si="9"/>
        <v>Cam Bedrosian</v>
      </c>
      <c r="C303" s="3" t="s">
        <v>267</v>
      </c>
    </row>
    <row r="304" spans="1:3" x14ac:dyDescent="0.25">
      <c r="A304" s="4">
        <v>24</v>
      </c>
      <c r="B304" s="8" t="str">
        <f t="shared" si="9"/>
        <v>AJ Ramos</v>
      </c>
      <c r="C304" s="5" t="s">
        <v>268</v>
      </c>
    </row>
    <row r="305" spans="1:3" x14ac:dyDescent="0.25">
      <c r="A305" s="2">
        <v>25</v>
      </c>
      <c r="B305" s="8" t="str">
        <f t="shared" si="9"/>
        <v>Chris Devenski</v>
      </c>
      <c r="C305" s="3" t="s">
        <v>286</v>
      </c>
    </row>
    <row r="306" spans="1:3" x14ac:dyDescent="0.25">
      <c r="A306" s="4">
        <v>26</v>
      </c>
      <c r="B306" s="8" t="str">
        <f t="shared" si="9"/>
        <v>Juan Minaya</v>
      </c>
      <c r="C306" s="5" t="s">
        <v>287</v>
      </c>
    </row>
    <row r="307" spans="1:3" x14ac:dyDescent="0.25">
      <c r="A307" s="2">
        <v>27</v>
      </c>
      <c r="B307" s="8" t="str">
        <f t="shared" si="9"/>
        <v>Steven Matz</v>
      </c>
      <c r="C307" s="3" t="s">
        <v>305</v>
      </c>
    </row>
    <row r="308" spans="1:3" x14ac:dyDescent="0.25">
      <c r="A308" s="4">
        <v>28</v>
      </c>
      <c r="B308" s="8" t="str">
        <f t="shared" si="9"/>
        <v>Matt Harvey</v>
      </c>
      <c r="C308" s="5" t="s">
        <v>306</v>
      </c>
    </row>
    <row r="309" spans="1:3" x14ac:dyDescent="0.25">
      <c r="A309" s="2">
        <v>29</v>
      </c>
      <c r="B309" s="8" t="str">
        <f t="shared" si="9"/>
        <v>Parker Bridwell</v>
      </c>
      <c r="C309" s="3" t="s">
        <v>324</v>
      </c>
    </row>
    <row r="310" spans="1:3" x14ac:dyDescent="0.25">
      <c r="A310" s="4">
        <v>30</v>
      </c>
      <c r="B310" s="8" t="str">
        <f t="shared" si="9"/>
        <v>Seth Lugo</v>
      </c>
      <c r="C310" s="5" t="s">
        <v>325</v>
      </c>
    </row>
  </sheetData>
  <mergeCells count="10">
    <mergeCell ref="A280:C280"/>
    <mergeCell ref="A249:C249"/>
    <mergeCell ref="A1:C1"/>
    <mergeCell ref="A32:C32"/>
    <mergeCell ref="A63:C63"/>
    <mergeCell ref="A94:C94"/>
    <mergeCell ref="A125:C125"/>
    <mergeCell ref="A156:C156"/>
    <mergeCell ref="A187:C187"/>
    <mergeCell ref="A218:C218"/>
  </mergeCells>
  <hyperlinks>
    <hyperlink ref="C2" r:id="rId1" display="https://sports.yahoo.com/mlb/players/8861"/>
    <hyperlink ref="C3" r:id="rId2" display="https://sports.yahoo.com/mlb/players/10056"/>
    <hyperlink ref="C4" r:id="rId3" display="https://sports.yahoo.com/mlb/players/8967"/>
    <hyperlink ref="C5" r:id="rId4" display="https://sports.yahoo.com/mlb/players/9116"/>
    <hyperlink ref="C6" r:id="rId5" display="https://sports.yahoo.com/mlb/players/9339"/>
    <hyperlink ref="C7" r:id="rId6" display="https://sports.yahoo.com/mlb/players/9097"/>
    <hyperlink ref="C8" r:id="rId7" display="https://sports.yahoo.com/mlb/players/9174"/>
    <hyperlink ref="C9" r:id="rId8" display="https://sports.yahoo.com/mlb/players/10556"/>
    <hyperlink ref="C10" r:id="rId9" display="https://sports.yahoo.com/mlb/players/9351"/>
    <hyperlink ref="C11" r:id="rId10" display="https://sports.yahoo.com/mlb/players/9753"/>
    <hyperlink ref="C12" r:id="rId11" display="https://sports.yahoo.com/mlb/players/9104"/>
    <hyperlink ref="C13" r:id="rId12" display="https://sports.yahoo.com/mlb/players/6039"/>
    <hyperlink ref="C14" r:id="rId13" display="https://sports.yahoo.com/mlb/players/9961"/>
    <hyperlink ref="C15" r:id="rId14" display="https://sports.yahoo.com/mlb/players/9875"/>
    <hyperlink ref="C16" r:id="rId15" display="https://sports.yahoo.com/mlb/players/9098"/>
    <hyperlink ref="C17" r:id="rId16" display="https://sports.yahoo.com/mlb/players/8180"/>
    <hyperlink ref="C18" r:id="rId17" display="https://sports.yahoo.com/mlb/players/8193"/>
    <hyperlink ref="C19" r:id="rId18" display="https://sports.yahoo.com/mlb/players/8780"/>
    <hyperlink ref="C20" r:id="rId19" display="https://sports.yahoo.com/mlb/players/8590"/>
    <hyperlink ref="C21" r:id="rId20" display="https://sports.yahoo.com/mlb/players/9121"/>
    <hyperlink ref="C22" r:id="rId21" display="https://sports.yahoo.com/mlb/players/9907"/>
    <hyperlink ref="C23" r:id="rId22" display="https://sports.yahoo.com/mlb/players/8175"/>
    <hyperlink ref="C24" r:id="rId23" display="https://sports.yahoo.com/mlb/players/8458"/>
    <hyperlink ref="C25" r:id="rId24" display="https://sports.yahoo.com/mlb/players/10148"/>
    <hyperlink ref="C26" r:id="rId25" display="https://sports.yahoo.com/mlb/players/9334"/>
    <hyperlink ref="C27" r:id="rId26" display="https://sports.yahoo.com/mlb/players/9542"/>
    <hyperlink ref="C28" r:id="rId27" display="https://sports.yahoo.com/mlb/players/9823"/>
    <hyperlink ref="C29" r:id="rId28" display="https://sports.yahoo.com/mlb/players/8287"/>
    <hyperlink ref="C30" r:id="rId29" display="https://sports.yahoo.com/mlb/players/7071"/>
    <hyperlink ref="C31" r:id="rId30" display="https://sports.yahoo.com/mlb/players/7792"/>
    <hyperlink ref="C33" r:id="rId31" display="https://sports.yahoo.com/mlb/players/8957"/>
    <hyperlink ref="C34" r:id="rId32" display="https://sports.yahoo.com/mlb/players/8634"/>
    <hyperlink ref="C35" r:id="rId33" display="https://sports.yahoo.com/mlb/players/8080"/>
    <hyperlink ref="C36" r:id="rId34" display="https://sports.yahoo.com/mlb/players/8578"/>
    <hyperlink ref="C37" r:id="rId35" display="https://sports.yahoo.com/mlb/players/8034"/>
    <hyperlink ref="C38" r:id="rId36" display="https://sports.yahoo.com/mlb/players/9247"/>
    <hyperlink ref="C39" r:id="rId37" display="https://sports.yahoo.com/mlb/players/7627"/>
    <hyperlink ref="C40" r:id="rId38" display="https://sports.yahoo.com/mlb/players/9723"/>
    <hyperlink ref="C41" r:id="rId39" display="https://sports.yahoo.com/mlb/players/7914"/>
    <hyperlink ref="C42" r:id="rId40" display="https://sports.yahoo.com/mlb/players/9906"/>
    <hyperlink ref="C43" r:id="rId41" display="https://sports.yahoo.com/mlb/players/8628"/>
    <hyperlink ref="C44" r:id="rId42" display="https://sports.yahoo.com/mlb/players/10205"/>
    <hyperlink ref="C45" r:id="rId43" display="https://sports.yahoo.com/mlb/players/9633"/>
    <hyperlink ref="C46" r:id="rId44" display="https://sports.yahoo.com/mlb/players/6619"/>
    <hyperlink ref="C47" r:id="rId45" display="https://sports.yahoo.com/mlb/players/8200"/>
    <hyperlink ref="C48" r:id="rId46" display="https://sports.yahoo.com/mlb/players/8562"/>
    <hyperlink ref="C49" r:id="rId47" display="https://sports.yahoo.com/mlb/players/7590"/>
    <hyperlink ref="C50" r:id="rId48" display="https://sports.yahoo.com/mlb/players/8758"/>
    <hyperlink ref="C51" r:id="rId49" display="https://sports.yahoo.com/mlb/players/10029"/>
    <hyperlink ref="C52" r:id="rId50" display="https://sports.yahoo.com/mlb/players/9243"/>
    <hyperlink ref="C53" r:id="rId51" display="https://sports.yahoo.com/mlb/players/8641"/>
    <hyperlink ref="C54" r:id="rId52" display="https://sports.yahoo.com/mlb/players/9902"/>
    <hyperlink ref="C55" r:id="rId53" display="https://sports.yahoo.com/mlb/players/10105"/>
    <hyperlink ref="C56" r:id="rId54" display="https://sports.yahoo.com/mlb/players/9698"/>
    <hyperlink ref="C57" r:id="rId55" display="https://sports.yahoo.com/mlb/players/8270"/>
    <hyperlink ref="C58" r:id="rId56" display="https://sports.yahoo.com/mlb/players/9635"/>
    <hyperlink ref="C59" r:id="rId57" display="https://sports.yahoo.com/mlb/players/10296"/>
    <hyperlink ref="C60" r:id="rId58" display="https://sports.yahoo.com/mlb/players/7487"/>
    <hyperlink ref="C61" r:id="rId59" display="https://sports.yahoo.com/mlb/players/7997"/>
    <hyperlink ref="C62" r:id="rId60" display="https://sports.yahoo.com/mlb/players/9703"/>
    <hyperlink ref="C64" r:id="rId61" display="https://sports.yahoo.com/mlb/players/9552"/>
    <hyperlink ref="C65" r:id="rId62" display="https://sports.yahoo.com/mlb/players/9507"/>
    <hyperlink ref="C66" r:id="rId63" display="https://sports.yahoo.com/mlb/players/8859"/>
    <hyperlink ref="C67" r:id="rId64" display="https://sports.yahoo.com/mlb/players/8401"/>
    <hyperlink ref="C68" r:id="rId65" display="https://sports.yahoo.com/mlb/players/9319"/>
    <hyperlink ref="C69" r:id="rId66" display="https://sports.yahoo.com/mlb/players/7977"/>
    <hyperlink ref="C70" r:id="rId67" display="https://sports.yahoo.com/mlb/players/10166"/>
    <hyperlink ref="C71" r:id="rId68" display="https://sports.yahoo.com/mlb/players/9108"/>
    <hyperlink ref="C72" r:id="rId69" display="https://sports.yahoo.com/mlb/players/8589"/>
    <hyperlink ref="C73" r:id="rId70" display="https://sports.yahoo.com/mlb/players/7498"/>
    <hyperlink ref="C74" r:id="rId71" display="https://sports.yahoo.com/mlb/players/7569"/>
    <hyperlink ref="C75" r:id="rId72" display="https://sports.yahoo.com/mlb/players/7631"/>
    <hyperlink ref="C76" r:id="rId73" display="https://sports.yahoo.com/mlb/players/9411"/>
    <hyperlink ref="C77" r:id="rId74" display="https://sports.yahoo.com/mlb/players/8795"/>
    <hyperlink ref="C78" r:id="rId75" display="https://sports.yahoo.com/mlb/players/8660"/>
    <hyperlink ref="C79" r:id="rId76" display="https://sports.yahoo.com/mlb/players/9597"/>
    <hyperlink ref="C80" r:id="rId77" display="https://sports.yahoo.com/mlb/players/10214"/>
    <hyperlink ref="C81" r:id="rId78" display="https://sports.yahoo.com/mlb/players/9872"/>
    <hyperlink ref="C82" r:id="rId79" display="https://sports.yahoo.com/mlb/players/8174"/>
    <hyperlink ref="C83" r:id="rId80" display="https://sports.yahoo.com/mlb/players/9637"/>
    <hyperlink ref="C84" r:id="rId81" display="https://sports.yahoo.com/mlb/players/9779"/>
    <hyperlink ref="C85" r:id="rId82" display="https://sports.yahoo.com/mlb/players/9068"/>
    <hyperlink ref="C86" r:id="rId83" display="https://sports.yahoo.com/mlb/players/7847"/>
    <hyperlink ref="C87" r:id="rId84" display="https://sports.yahoo.com/mlb/players/9040"/>
    <hyperlink ref="C88" r:id="rId85" display="https://sports.yahoo.com/mlb/players/9546"/>
    <hyperlink ref="C89" r:id="rId86" display="https://sports.yahoo.com/mlb/players/7547"/>
    <hyperlink ref="C90" r:id="rId87" display="https://sports.yahoo.com/mlb/players/10003"/>
    <hyperlink ref="C91" r:id="rId88" display="https://sports.yahoo.com/mlb/players/9555"/>
    <hyperlink ref="C92" r:id="rId89" display="https://sports.yahoo.com/mlb/players/9267"/>
    <hyperlink ref="C93" r:id="rId90" display="https://sports.yahoo.com/mlb/players/8534"/>
    <hyperlink ref="C95" r:id="rId91" display="https://sports.yahoo.com/mlb/players/9385"/>
    <hyperlink ref="C96" r:id="rId92" display="https://sports.yahoo.com/mlb/players/8588"/>
    <hyperlink ref="C97" r:id="rId93" display="https://sports.yahoo.com/mlb/players/9590"/>
    <hyperlink ref="C98" r:id="rId94" display="https://sports.yahoo.com/mlb/players/9842"/>
    <hyperlink ref="C99" r:id="rId95" display="https://sports.yahoo.com/mlb/players/8653"/>
    <hyperlink ref="C100" r:id="rId96" display="https://sports.yahoo.com/mlb/players/9110"/>
    <hyperlink ref="C101" r:id="rId97" display="https://sports.yahoo.com/mlb/players/8953"/>
    <hyperlink ref="C102" r:id="rId98" display="https://sports.yahoo.com/mlb/players/9630"/>
    <hyperlink ref="C103" r:id="rId99" display="https://sports.yahoo.com/mlb/players/9142"/>
    <hyperlink ref="C104" r:id="rId100" display="https://sports.yahoo.com/mlb/players/8171"/>
    <hyperlink ref="C105" r:id="rId101" display="https://sports.yahoo.com/mlb/players/9201"/>
    <hyperlink ref="C106" r:id="rId102" display="https://sports.yahoo.com/mlb/players/9322"/>
    <hyperlink ref="C107" r:id="rId103" display="https://sports.yahoo.com/mlb/players/8544"/>
    <hyperlink ref="C108" r:id="rId104" display="https://sports.yahoo.com/mlb/players/8575"/>
    <hyperlink ref="C109" r:id="rId105" display="https://sports.yahoo.com/mlb/players/8633"/>
    <hyperlink ref="C110" r:id="rId106" display="https://sports.yahoo.com/mlb/players/7746"/>
    <hyperlink ref="C111" r:id="rId107" display="https://sports.yahoo.com/mlb/players/9879"/>
    <hyperlink ref="C112" r:id="rId108" display="https://sports.yahoo.com/mlb/players/9376"/>
    <hyperlink ref="C113" r:id="rId109" display="https://sports.yahoo.com/mlb/players/9095"/>
    <hyperlink ref="C114" r:id="rId110" display="https://sports.yahoo.com/mlb/players/10514"/>
    <hyperlink ref="C115" r:id="rId111" display="https://sports.yahoo.com/mlb/players/8281"/>
    <hyperlink ref="C116" r:id="rId112" display="https://sports.yahoo.com/mlb/players/6922"/>
    <hyperlink ref="C117" r:id="rId113" display="https://sports.yahoo.com/mlb/players/10660"/>
    <hyperlink ref="C118" r:id="rId114" display="https://sports.yahoo.com/mlb/players/9141"/>
    <hyperlink ref="C119" r:id="rId115" display="https://sports.yahoo.com/mlb/players/9053"/>
    <hyperlink ref="C120" r:id="rId116" display="https://sports.yahoo.com/mlb/players/10133"/>
    <hyperlink ref="C121" r:id="rId117" display="https://sports.yahoo.com/mlb/players/9189"/>
    <hyperlink ref="C122" r:id="rId118" display="https://sports.yahoo.com/mlb/players/10313"/>
    <hyperlink ref="C123" r:id="rId119" display="https://sports.yahoo.com/mlb/players/10246"/>
    <hyperlink ref="C124" r:id="rId120" display="https://sports.yahoo.com/mlb/players/10191"/>
    <hyperlink ref="C126" r:id="rId121" display="https://sports.yahoo.com/mlb/players/8996"/>
    <hyperlink ref="C127" r:id="rId122" display="https://sports.yahoo.com/mlb/players/9558"/>
    <hyperlink ref="C128" r:id="rId123" display="https://sports.yahoo.com/mlb/players/9002"/>
    <hyperlink ref="C129" r:id="rId124" display="https://sports.yahoo.com/mlb/players/8868"/>
    <hyperlink ref="C130" r:id="rId125" display="https://sports.yahoo.com/mlb/players/7681"/>
    <hyperlink ref="C131" r:id="rId126" display="https://sports.yahoo.com/mlb/players/9341"/>
    <hyperlink ref="C132" r:id="rId127" display="https://sports.yahoo.com/mlb/players/8685"/>
    <hyperlink ref="C133" r:id="rId128" display="https://sports.yahoo.com/mlb/players/8984"/>
    <hyperlink ref="C134" r:id="rId129" display="https://sports.yahoo.com/mlb/players/9747"/>
    <hyperlink ref="C135" r:id="rId130" display="https://sports.yahoo.com/mlb/players/9718"/>
    <hyperlink ref="C136" r:id="rId131" display="https://sports.yahoo.com/mlb/players/8370"/>
    <hyperlink ref="C137" r:id="rId132" display="https://sports.yahoo.com/mlb/players/9356"/>
    <hyperlink ref="C138" r:id="rId133" display="https://sports.yahoo.com/mlb/players/9604"/>
    <hyperlink ref="C139" r:id="rId134" display="https://sports.yahoo.com/mlb/players/9857"/>
    <hyperlink ref="C140" r:id="rId135" display="https://sports.yahoo.com/mlb/players/7829"/>
    <hyperlink ref="C141" r:id="rId136" display="https://sports.yahoo.com/mlb/players/9483"/>
    <hyperlink ref="C142" r:id="rId137" display="https://sports.yahoo.com/mlb/players/9701"/>
    <hyperlink ref="C143" r:id="rId138" display="https://sports.yahoo.com/mlb/players/8185"/>
    <hyperlink ref="C144" r:id="rId139" display="https://sports.yahoo.com/mlb/players/9331"/>
    <hyperlink ref="C145" r:id="rId140" display="https://sports.yahoo.com/mlb/players/9758"/>
    <hyperlink ref="C146" r:id="rId141" display="https://sports.yahoo.com/mlb/players/8172"/>
    <hyperlink ref="C147" r:id="rId142" display="https://sports.yahoo.com/mlb/players/9122"/>
    <hyperlink ref="C148" r:id="rId143" display="https://sports.yahoo.com/mlb/players/9321"/>
    <hyperlink ref="C149" r:id="rId144" display="https://sports.yahoo.com/mlb/players/8773"/>
    <hyperlink ref="C150" r:id="rId145" display="https://sports.yahoo.com/mlb/players/8565"/>
    <hyperlink ref="C151" r:id="rId146" display="https://sports.yahoo.com/mlb/players/9653"/>
    <hyperlink ref="C152" r:id="rId147" display="https://sports.yahoo.com/mlb/players/9809"/>
    <hyperlink ref="C153" r:id="rId148" display="https://sports.yahoo.com/mlb/players/8455"/>
    <hyperlink ref="C154" r:id="rId149" display="https://sports.yahoo.com/mlb/players/9317"/>
    <hyperlink ref="C155" r:id="rId150" display="https://sports.yahoo.com/mlb/players/8400"/>
    <hyperlink ref="C157" r:id="rId151" display="https://sports.yahoo.com/mlb/players/9573"/>
    <hyperlink ref="C158" r:id="rId152" display="https://sports.yahoo.com/mlb/players/9877"/>
    <hyperlink ref="C159" r:id="rId153" display="https://sports.yahoo.com/mlb/players/10504"/>
    <hyperlink ref="C160" r:id="rId154" display="https://sports.yahoo.com/mlb/players/9118"/>
    <hyperlink ref="C161" r:id="rId155" display="https://sports.yahoo.com/mlb/players/9282"/>
    <hyperlink ref="C162" r:id="rId156" display="https://sports.yahoo.com/mlb/players/9781"/>
    <hyperlink ref="C163" r:id="rId157" display="https://sports.yahoo.com/mlb/players/9613"/>
    <hyperlink ref="C164" r:id="rId158" display="https://sports.yahoo.com/mlb/players/9557"/>
    <hyperlink ref="C165" r:id="rId159" display="https://sports.yahoo.com/mlb/players/9883"/>
    <hyperlink ref="C166" r:id="rId160" display="https://sports.yahoo.com/mlb/players/7934"/>
    <hyperlink ref="C167" r:id="rId161" display="https://sports.yahoo.com/mlb/players/9988"/>
    <hyperlink ref="C168" r:id="rId162" display="https://sports.yahoo.com/mlb/players/8609"/>
    <hyperlink ref="C169" r:id="rId163" display="https://sports.yahoo.com/mlb/players/9107"/>
    <hyperlink ref="C170" r:id="rId164" display="https://sports.yahoo.com/mlb/players/8023"/>
    <hyperlink ref="C171" r:id="rId165" display="https://sports.yahoo.com/mlb/players/9742"/>
    <hyperlink ref="C172" r:id="rId166" display="https://sports.yahoo.com/mlb/players/8395"/>
    <hyperlink ref="C173" r:id="rId167" display="https://sports.yahoo.com/mlb/players/9415"/>
    <hyperlink ref="C174" r:id="rId168" display="https://sports.yahoo.com/mlb/players/7578"/>
    <hyperlink ref="C175" r:id="rId169" display="https://sports.yahoo.com/mlb/players/9934"/>
    <hyperlink ref="C176" r:id="rId170" display="https://sports.yahoo.com/mlb/players/9123"/>
    <hyperlink ref="C177" r:id="rId171" display="https://sports.yahoo.com/mlb/players/9567"/>
    <hyperlink ref="C178" r:id="rId172" display="https://sports.yahoo.com/mlb/players/9125"/>
    <hyperlink ref="C179" r:id="rId173" display="https://sports.yahoo.com/mlb/players/9310"/>
    <hyperlink ref="C180" r:id="rId174" display="https://sports.yahoo.com/mlb/players/8771"/>
    <hyperlink ref="C181" r:id="rId175" display="https://sports.yahoo.com/mlb/players/8540"/>
    <hyperlink ref="C182" r:id="rId176" display="https://sports.yahoo.com/mlb/players/10293"/>
    <hyperlink ref="C183" r:id="rId177" display="https://sports.yahoo.com/mlb/players/9272"/>
    <hyperlink ref="C184" r:id="rId178" display="https://sports.yahoo.com/mlb/players/9148"/>
    <hyperlink ref="C185" r:id="rId179" display="https://sports.yahoo.com/mlb/players/8962"/>
    <hyperlink ref="C186" r:id="rId180" display="https://sports.yahoo.com/mlb/players/10171"/>
    <hyperlink ref="C188" r:id="rId181" display="https://sports.yahoo.com/mlb/players/9105"/>
    <hyperlink ref="C189" r:id="rId182" display="https://sports.yahoo.com/mlb/players/8863"/>
    <hyperlink ref="C190" r:id="rId183" display="https://sports.yahoo.com/mlb/players/7497"/>
    <hyperlink ref="C191" r:id="rId184" display="https://sports.yahoo.com/mlb/players/9157"/>
    <hyperlink ref="C192" r:id="rId185" display="https://sports.yahoo.com/mlb/players/9571"/>
    <hyperlink ref="C193" r:id="rId186" display="https://sports.yahoo.com/mlb/players/8762"/>
    <hyperlink ref="C194" r:id="rId187" display="https://sports.yahoo.com/mlb/players/7812"/>
    <hyperlink ref="C195" r:id="rId188" display="https://sports.yahoo.com/mlb/players/10298"/>
    <hyperlink ref="C196" r:id="rId189" display="https://sports.yahoo.com/mlb/players/8619"/>
    <hyperlink ref="C197" r:id="rId190" display="https://sports.yahoo.com/mlb/players/9605"/>
    <hyperlink ref="C198" r:id="rId191" display="https://sports.yahoo.com/mlb/players/9671"/>
    <hyperlink ref="C199" r:id="rId192" display="https://sports.yahoo.com/mlb/players/9771"/>
    <hyperlink ref="C200" r:id="rId193" display="https://sports.yahoo.com/mlb/players/10095"/>
    <hyperlink ref="C201" r:id="rId194" display="https://sports.yahoo.com/mlb/players/8784"/>
    <hyperlink ref="C202" r:id="rId195" display="https://sports.yahoo.com/mlb/players/9628"/>
    <hyperlink ref="C203" r:id="rId196" display="https://sports.yahoo.com/mlb/players/9850"/>
    <hyperlink ref="C204" r:id="rId197" display="https://sports.yahoo.com/mlb/players/8635"/>
    <hyperlink ref="C205" r:id="rId198" display="https://sports.yahoo.com/mlb/players/8849"/>
    <hyperlink ref="C206" r:id="rId199" display="https://sports.yahoo.com/mlb/players/9642"/>
    <hyperlink ref="C207" r:id="rId200" display="https://sports.yahoo.com/mlb/players/7790"/>
    <hyperlink ref="C208" r:id="rId201" display="https://sports.yahoo.com/mlb/players/10179"/>
    <hyperlink ref="C209" r:id="rId202" display="https://sports.yahoo.com/mlb/players/8918"/>
    <hyperlink ref="C210" r:id="rId203" display="https://sports.yahoo.com/mlb/players/9670"/>
    <hyperlink ref="C211" r:id="rId204" display="https://sports.yahoo.com/mlb/players/9329"/>
    <hyperlink ref="C212" r:id="rId205" display="https://sports.yahoo.com/mlb/players/8329"/>
    <hyperlink ref="C213" r:id="rId206" display="https://sports.yahoo.com/mlb/players/8942"/>
    <hyperlink ref="C214" r:id="rId207" display="https://sports.yahoo.com/mlb/players/7401"/>
    <hyperlink ref="C215" r:id="rId208" display="https://sports.yahoo.com/mlb/players/9275"/>
    <hyperlink ref="C216" r:id="rId209" display="https://sports.yahoo.com/mlb/players/7970"/>
    <hyperlink ref="C217" r:id="rId210" display="https://sports.yahoo.com/mlb/players/10031"/>
    <hyperlink ref="C219" r:id="rId211" display="https://sports.yahoo.com/mlb/players/8658"/>
    <hyperlink ref="C220" r:id="rId212" display="https://sports.yahoo.com/mlb/players/9111"/>
    <hyperlink ref="C221" r:id="rId213" display="https://sports.yahoo.com/mlb/players/9584"/>
    <hyperlink ref="C222" r:id="rId214" display="https://sports.yahoo.com/mlb/players/9540"/>
    <hyperlink ref="C223" r:id="rId215" display="https://sports.yahoo.com/mlb/players/9320"/>
    <hyperlink ref="C224" r:id="rId216" display="https://sports.yahoo.com/mlb/players/10183"/>
    <hyperlink ref="C225" r:id="rId217" display="https://sports.yahoo.com/mlb/players/7163"/>
    <hyperlink ref="C226" r:id="rId218" display="https://sports.yahoo.com/mlb/players/8857"/>
    <hyperlink ref="C227" r:id="rId219" display="https://sports.yahoo.com/mlb/players/9128"/>
    <hyperlink ref="C228" r:id="rId220" display="https://sports.yahoo.com/mlb/players/8949"/>
    <hyperlink ref="C229" r:id="rId221" display="https://sports.yahoo.com/mlb/players/9634"/>
    <hyperlink ref="C230" r:id="rId222" display="https://sports.yahoo.com/mlb/players/9015"/>
    <hyperlink ref="C231" r:id="rId223" display="https://sports.yahoo.com/mlb/players/10000"/>
    <hyperlink ref="C232" r:id="rId224" display="https://sports.yahoo.com/mlb/players/7345"/>
    <hyperlink ref="C233" r:id="rId225" display="https://sports.yahoo.com/mlb/players/7628"/>
    <hyperlink ref="C234" r:id="rId226" display="https://sports.yahoo.com/mlb/players/8852"/>
    <hyperlink ref="C235" r:id="rId227" display="https://sports.yahoo.com/mlb/players/9048"/>
    <hyperlink ref="C236" r:id="rId228" display="https://sports.yahoo.com/mlb/players/7257"/>
    <hyperlink ref="C237" r:id="rId229" display="https://sports.yahoo.com/mlb/players/8622"/>
    <hyperlink ref="C238" r:id="rId230" display="https://sports.yahoo.com/mlb/players/9176"/>
    <hyperlink ref="C239" r:id="rId231" display="https://sports.yahoo.com/mlb/players/9712"/>
    <hyperlink ref="C240" r:id="rId232" display="https://sports.yahoo.com/mlb/players/9575"/>
    <hyperlink ref="C241" r:id="rId233" display="https://sports.yahoo.com/mlb/players/9729"/>
    <hyperlink ref="C242" r:id="rId234" display="https://sports.yahoo.com/mlb/players/8932"/>
    <hyperlink ref="C243" r:id="rId235" display="https://sports.yahoo.com/mlb/players/9089"/>
    <hyperlink ref="C244" r:id="rId236" display="https://sports.yahoo.com/mlb/players/9582"/>
    <hyperlink ref="C245" r:id="rId237" display="https://sports.yahoo.com/mlb/players/9484"/>
    <hyperlink ref="C246" r:id="rId238" display="https://sports.yahoo.com/mlb/players/9577"/>
    <hyperlink ref="C247" r:id="rId239" display="https://sports.yahoo.com/mlb/players/8728"/>
    <hyperlink ref="C248" r:id="rId240" display="https://sports.yahoo.com/mlb/players/8479"/>
    <hyperlink ref="C250" r:id="rId241" display="https://sports.yahoo.com/mlb/players/8875"/>
    <hyperlink ref="C251" r:id="rId242" display="https://sports.yahoo.com/mlb/players/7946"/>
    <hyperlink ref="C252" r:id="rId243" display="https://sports.yahoo.com/mlb/players/9106"/>
    <hyperlink ref="C253" r:id="rId244" display="https://sports.yahoo.com/mlb/players/7278"/>
    <hyperlink ref="C254" r:id="rId245" display="https://sports.yahoo.com/mlb/players/9113"/>
    <hyperlink ref="C255" r:id="rId246" display="https://sports.yahoo.com/mlb/players/9355"/>
    <hyperlink ref="C256" r:id="rId247" display="https://sports.yahoo.com/mlb/players/8289"/>
    <hyperlink ref="C257" r:id="rId248" display="https://sports.yahoo.com/mlb/players/9861"/>
    <hyperlink ref="C258" r:id="rId249" display="https://sports.yahoo.com/mlb/players/9281"/>
    <hyperlink ref="C259" r:id="rId250" display="https://sports.yahoo.com/mlb/players/9420"/>
    <hyperlink ref="C260" r:id="rId251" display="https://sports.yahoo.com/mlb/players/9468"/>
    <hyperlink ref="C261" r:id="rId252" display="https://sports.yahoo.com/mlb/players/8853"/>
    <hyperlink ref="C262" r:id="rId253" display="https://sports.yahoo.com/mlb/players/9526"/>
    <hyperlink ref="C263" r:id="rId254" display="https://sports.yahoo.com/mlb/players/9691"/>
    <hyperlink ref="C264" r:id="rId255" display="https://sports.yahoo.com/mlb/players/9882"/>
    <hyperlink ref="C265" r:id="rId256" display="https://sports.yahoo.com/mlb/players/8616"/>
    <hyperlink ref="C266" r:id="rId257" display="https://sports.yahoo.com/mlb/players/8623"/>
    <hyperlink ref="C267" r:id="rId258" display="https://sports.yahoo.com/mlb/players/8955"/>
    <hyperlink ref="C268" r:id="rId259" display="https://sports.yahoo.com/mlb/players/9456"/>
    <hyperlink ref="C269" r:id="rId260" display="https://sports.yahoo.com/mlb/players/8998"/>
    <hyperlink ref="C270" r:id="rId261" display="https://sports.yahoo.com/mlb/players/7509"/>
    <hyperlink ref="C271" r:id="rId262" display="https://sports.yahoo.com/mlb/players/9012"/>
    <hyperlink ref="C272" r:id="rId263" display="https://sports.yahoo.com/mlb/players/8846"/>
    <hyperlink ref="C273" r:id="rId264" display="https://sports.yahoo.com/mlb/players/8650"/>
    <hyperlink ref="C274" r:id="rId265" display="https://sports.yahoo.com/mlb/players/9168"/>
    <hyperlink ref="C275" r:id="rId266" display="https://sports.yahoo.com/mlb/players/9039"/>
    <hyperlink ref="C276" r:id="rId267" display="https://sports.yahoo.com/mlb/players/8684"/>
    <hyperlink ref="C277" r:id="rId268" display="https://sports.yahoo.com/mlb/players/8692"/>
    <hyperlink ref="C278" r:id="rId269" display="https://sports.yahoo.com/mlb/players/8680"/>
    <hyperlink ref="C281" r:id="rId270" display="https://sports.yahoo.com/mlb/players/8723"/>
    <hyperlink ref="C282" r:id="rId271" display="https://sports.yahoo.com/mlb/players/8314"/>
    <hyperlink ref="C283" r:id="rId272" display="https://sports.yahoo.com/mlb/players/9591"/>
    <hyperlink ref="C284" r:id="rId273" display="https://sports.yahoo.com/mlb/players/9302"/>
    <hyperlink ref="C285" r:id="rId274" display="https://sports.yahoo.com/mlb/players/10440"/>
    <hyperlink ref="C286" r:id="rId275" display="https://sports.yahoo.com/mlb/players/10344"/>
    <hyperlink ref="C287" r:id="rId276" display="https://sports.yahoo.com/mlb/players/9724"/>
    <hyperlink ref="C288" r:id="rId277" display="https://sports.yahoo.com/mlb/players/10713"/>
    <hyperlink ref="C289" r:id="rId278" display="https://sports.yahoo.com/mlb/players/8620"/>
    <hyperlink ref="C290" r:id="rId279" display="https://sports.yahoo.com/mlb/players/9338"/>
    <hyperlink ref="C291" r:id="rId280" display="https://sports.yahoo.com/mlb/players/8930"/>
    <hyperlink ref="C292" r:id="rId281" display="https://sports.yahoo.com/mlb/players/8789"/>
    <hyperlink ref="C293" r:id="rId282" display="https://sports.yahoo.com/mlb/players/9438"/>
    <hyperlink ref="C294" r:id="rId283" display="https://sports.yahoo.com/mlb/players/10399"/>
    <hyperlink ref="C295" r:id="rId284" display="https://sports.yahoo.com/mlb/players/9336"/>
    <hyperlink ref="C296" r:id="rId285" display="https://sports.yahoo.com/mlb/players/9217"/>
    <hyperlink ref="C297" r:id="rId286" display="https://sports.yahoo.com/mlb/players/9459"/>
    <hyperlink ref="C298" r:id="rId287" display="https://sports.yahoo.com/mlb/players/9413"/>
    <hyperlink ref="C299" r:id="rId288" display="https://sports.yahoo.com/mlb/players/8179"/>
    <hyperlink ref="C300" r:id="rId289" display="https://sports.yahoo.com/mlb/players/9299"/>
    <hyperlink ref="C301" r:id="rId290" display="https://sports.yahoo.com/mlb/players/10602"/>
    <hyperlink ref="C302" r:id="rId291" display="https://sports.yahoo.com/mlb/players/9063"/>
    <hyperlink ref="C303" r:id="rId292" display="https://sports.yahoo.com/mlb/players/9722"/>
    <hyperlink ref="C304" r:id="rId293" display="https://sports.yahoo.com/mlb/players/9298"/>
    <hyperlink ref="C305" r:id="rId294" display="https://sports.yahoo.com/mlb/players/10264"/>
    <hyperlink ref="C306" r:id="rId295" display="https://sports.yahoo.com/mlb/players/10384"/>
    <hyperlink ref="C307" r:id="rId296" display="https://sports.yahoo.com/mlb/players/9599"/>
    <hyperlink ref="C308" r:id="rId297" display="https://sports.yahoo.com/mlb/players/9245"/>
    <hyperlink ref="C309" r:id="rId298" display="https://sports.yahoo.com/mlb/players/10373"/>
    <hyperlink ref="C310" r:id="rId299" display="https://sports.yahoo.com/mlb/players/10326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0"/>
  <sheetViews>
    <sheetView topLeftCell="A154" workbookViewId="0">
      <selection activeCell="C173" sqref="C173"/>
    </sheetView>
  </sheetViews>
  <sheetFormatPr defaultRowHeight="15" x14ac:dyDescent="0.25"/>
  <cols>
    <col min="2" max="2" width="22.85546875" customWidth="1"/>
  </cols>
  <sheetData>
    <row r="1" spans="1:3" x14ac:dyDescent="0.25">
      <c r="A1" s="164" t="s">
        <v>53</v>
      </c>
      <c r="B1" s="164"/>
      <c r="C1" s="164"/>
    </row>
    <row r="2" spans="1:3" x14ac:dyDescent="0.25">
      <c r="A2" s="2">
        <v>1</v>
      </c>
      <c r="B2" s="8" t="str">
        <f>LEFT(C2,FIND("(",C2)-1)</f>
        <v>Charlie Blackmon</v>
      </c>
      <c r="C2" s="3" t="s">
        <v>58</v>
      </c>
    </row>
    <row r="3" spans="1:3" x14ac:dyDescent="0.25">
      <c r="A3" s="4">
        <v>2</v>
      </c>
      <c r="B3" s="8" t="str">
        <f t="shared" ref="B3:B31" si="0">LEFT(C3,FIND("(",C3)-1)</f>
        <v>Ryan Braun</v>
      </c>
      <c r="C3" s="5" t="s">
        <v>335</v>
      </c>
    </row>
    <row r="4" spans="1:3" x14ac:dyDescent="0.25">
      <c r="A4" s="2">
        <v>3</v>
      </c>
      <c r="B4" s="8" t="str">
        <f t="shared" si="0"/>
        <v>Kyle Schwarber</v>
      </c>
      <c r="C4" s="3" t="s">
        <v>336</v>
      </c>
    </row>
    <row r="5" spans="1:3" x14ac:dyDescent="0.25">
      <c r="A5" s="4">
        <v>4</v>
      </c>
      <c r="B5" s="8" t="str">
        <f t="shared" si="0"/>
        <v>Buster Posey</v>
      </c>
      <c r="C5" s="5" t="s">
        <v>93</v>
      </c>
    </row>
    <row r="6" spans="1:3" x14ac:dyDescent="0.25">
      <c r="A6" s="2">
        <v>5</v>
      </c>
      <c r="B6" s="8" t="str">
        <f t="shared" si="0"/>
        <v>Justin Upton</v>
      </c>
      <c r="C6" s="3" t="s">
        <v>337</v>
      </c>
    </row>
    <row r="7" spans="1:3" x14ac:dyDescent="0.25">
      <c r="A7" s="4">
        <v>6</v>
      </c>
      <c r="B7" s="8" t="str">
        <f t="shared" si="0"/>
        <v>Evan Longoria</v>
      </c>
      <c r="C7" s="5" t="s">
        <v>129</v>
      </c>
    </row>
    <row r="8" spans="1:3" x14ac:dyDescent="0.25">
      <c r="A8" s="2">
        <v>7</v>
      </c>
      <c r="B8" s="8" t="str">
        <f t="shared" si="0"/>
        <v>Jean Segura</v>
      </c>
      <c r="C8" s="3" t="s">
        <v>338</v>
      </c>
    </row>
    <row r="9" spans="1:3" x14ac:dyDescent="0.25">
      <c r="A9" s="4">
        <v>8</v>
      </c>
      <c r="B9" s="8" t="str">
        <f t="shared" si="0"/>
        <v>Albert Pujols</v>
      </c>
      <c r="C9" s="5" t="s">
        <v>185</v>
      </c>
    </row>
    <row r="10" spans="1:3" x14ac:dyDescent="0.25">
      <c r="A10" s="2">
        <v>9</v>
      </c>
      <c r="B10" s="8" t="str">
        <f t="shared" si="0"/>
        <v>Odúbel Herrera</v>
      </c>
      <c r="C10" s="3" t="s">
        <v>339</v>
      </c>
    </row>
    <row r="11" spans="1:3" x14ac:dyDescent="0.25">
      <c r="A11" s="4">
        <v>10</v>
      </c>
      <c r="B11" s="8" t="str">
        <f t="shared" si="0"/>
        <v>David Dahl</v>
      </c>
      <c r="C11" s="5" t="s">
        <v>340</v>
      </c>
    </row>
    <row r="12" spans="1:3" x14ac:dyDescent="0.25">
      <c r="A12" s="2">
        <v>11</v>
      </c>
      <c r="B12" s="8" t="str">
        <f t="shared" si="0"/>
        <v>Ryon Healy</v>
      </c>
      <c r="C12" s="3" t="s">
        <v>341</v>
      </c>
    </row>
    <row r="13" spans="1:3" x14ac:dyDescent="0.25">
      <c r="A13" s="4">
        <v>12</v>
      </c>
      <c r="B13" s="8" t="str">
        <f t="shared" si="0"/>
        <v>Neil Walker</v>
      </c>
      <c r="C13" s="5" t="s">
        <v>342</v>
      </c>
    </row>
    <row r="14" spans="1:3" x14ac:dyDescent="0.25">
      <c r="A14" s="2">
        <v>13</v>
      </c>
      <c r="B14" s="8" t="str">
        <f t="shared" si="0"/>
        <v>Tyler Naquin</v>
      </c>
      <c r="C14" s="3" t="s">
        <v>343</v>
      </c>
    </row>
    <row r="15" spans="1:3" x14ac:dyDescent="0.25">
      <c r="A15" s="4">
        <v>14</v>
      </c>
      <c r="B15" s="8" t="str">
        <f t="shared" si="0"/>
        <v>Brandon Phillips</v>
      </c>
      <c r="C15" s="5" t="s">
        <v>344</v>
      </c>
    </row>
    <row r="16" spans="1:3" x14ac:dyDescent="0.25">
      <c r="A16" s="2">
        <v>15</v>
      </c>
      <c r="B16" s="8" t="str">
        <f t="shared" si="0"/>
        <v>Chris Carter</v>
      </c>
      <c r="C16" s="3" t="s">
        <v>345</v>
      </c>
    </row>
    <row r="17" spans="1:3" x14ac:dyDescent="0.25">
      <c r="A17" s="4">
        <v>16</v>
      </c>
      <c r="B17" s="8" t="str">
        <f t="shared" si="0"/>
        <v>Justin Verlander</v>
      </c>
      <c r="C17" s="5" t="s">
        <v>205</v>
      </c>
    </row>
    <row r="18" spans="1:3" x14ac:dyDescent="0.25">
      <c r="A18" s="2">
        <v>17</v>
      </c>
      <c r="B18" s="8" t="str">
        <f t="shared" si="0"/>
        <v>Stephen Strasburg</v>
      </c>
      <c r="C18" s="3" t="s">
        <v>204</v>
      </c>
    </row>
    <row r="19" spans="1:3" x14ac:dyDescent="0.25">
      <c r="A19" s="4">
        <v>18</v>
      </c>
      <c r="B19" s="8" t="str">
        <f t="shared" si="0"/>
        <v>Kenley Jansen</v>
      </c>
      <c r="C19" s="5" t="s">
        <v>222</v>
      </c>
    </row>
    <row r="20" spans="1:3" x14ac:dyDescent="0.25">
      <c r="A20" s="2">
        <v>19</v>
      </c>
      <c r="B20" s="8" t="str">
        <f t="shared" si="0"/>
        <v>Kenta Maeda</v>
      </c>
      <c r="C20" s="3" t="s">
        <v>259</v>
      </c>
    </row>
    <row r="21" spans="1:3" x14ac:dyDescent="0.25">
      <c r="A21" s="4">
        <v>20</v>
      </c>
      <c r="B21" s="8" t="str">
        <f t="shared" si="0"/>
        <v>Aaron Sanchez</v>
      </c>
      <c r="C21" s="5" t="s">
        <v>295</v>
      </c>
    </row>
    <row r="22" spans="1:3" x14ac:dyDescent="0.25">
      <c r="A22" s="2">
        <v>21</v>
      </c>
      <c r="B22" s="8" t="str">
        <f t="shared" si="0"/>
        <v>Félix Hernández</v>
      </c>
      <c r="C22" s="3" t="s">
        <v>314</v>
      </c>
    </row>
    <row r="23" spans="1:3" x14ac:dyDescent="0.25">
      <c r="A23" s="4">
        <v>22</v>
      </c>
      <c r="B23" s="8" t="str">
        <f t="shared" si="0"/>
        <v>Cody Allen</v>
      </c>
      <c r="C23" s="5" t="s">
        <v>239</v>
      </c>
    </row>
    <row r="24" spans="1:3" x14ac:dyDescent="0.25">
      <c r="A24" s="2">
        <v>23</v>
      </c>
      <c r="B24" s="8" t="str">
        <f t="shared" si="0"/>
        <v>Anthony DeSclafani</v>
      </c>
      <c r="C24" s="3" t="s">
        <v>332</v>
      </c>
    </row>
    <row r="25" spans="1:3" x14ac:dyDescent="0.25">
      <c r="A25" s="4">
        <v>24</v>
      </c>
      <c r="B25" s="8" t="str">
        <f t="shared" si="0"/>
        <v>Raisel Iglesias</v>
      </c>
      <c r="C25" s="5" t="s">
        <v>257</v>
      </c>
    </row>
    <row r="26" spans="1:3" x14ac:dyDescent="0.25">
      <c r="A26" s="2">
        <v>25</v>
      </c>
      <c r="B26" s="8" t="str">
        <f t="shared" si="0"/>
        <v>Shawn Kelley</v>
      </c>
      <c r="C26" s="3" t="s">
        <v>346</v>
      </c>
    </row>
    <row r="27" spans="1:3" x14ac:dyDescent="0.25">
      <c r="A27" s="4">
        <v>26</v>
      </c>
      <c r="B27" s="8" t="str">
        <f t="shared" si="0"/>
        <v>Tyler Thornburg</v>
      </c>
      <c r="C27" s="5" t="s">
        <v>347</v>
      </c>
    </row>
    <row r="28" spans="1:3" x14ac:dyDescent="0.25">
      <c r="A28" s="2">
        <v>27</v>
      </c>
      <c r="B28" s="8" t="str">
        <f t="shared" si="0"/>
        <v>Dan Straily</v>
      </c>
      <c r="C28" s="3" t="s">
        <v>348</v>
      </c>
    </row>
    <row r="29" spans="1:3" x14ac:dyDescent="0.25">
      <c r="A29" s="4">
        <v>28</v>
      </c>
      <c r="B29" s="8" t="str">
        <f t="shared" si="0"/>
        <v>Kevin Siegrist</v>
      </c>
      <c r="C29" s="5" t="s">
        <v>349</v>
      </c>
    </row>
    <row r="30" spans="1:3" x14ac:dyDescent="0.25">
      <c r="A30" s="2">
        <v>29</v>
      </c>
      <c r="B30" s="8" t="str">
        <f t="shared" si="0"/>
        <v>Mike Montgomery</v>
      </c>
      <c r="C30" s="3" t="s">
        <v>304</v>
      </c>
    </row>
    <row r="31" spans="1:3" x14ac:dyDescent="0.25">
      <c r="A31" s="4">
        <v>30</v>
      </c>
      <c r="B31" s="8" t="str">
        <f t="shared" si="0"/>
        <v>Sean Doolittle</v>
      </c>
      <c r="C31" s="5" t="s">
        <v>240</v>
      </c>
    </row>
    <row r="32" spans="1:3" x14ac:dyDescent="0.25">
      <c r="A32" s="164" t="s">
        <v>350</v>
      </c>
      <c r="B32" s="164"/>
      <c r="C32" s="164"/>
    </row>
    <row r="33" spans="1:3" x14ac:dyDescent="0.25">
      <c r="A33" s="2">
        <v>1</v>
      </c>
      <c r="B33" s="8" t="str">
        <f t="shared" ref="B33:B62" si="1">LEFT(C33,FIND("(",C33)-1)</f>
        <v>Kris Bryant</v>
      </c>
      <c r="C33" s="3" t="s">
        <v>351</v>
      </c>
    </row>
    <row r="34" spans="1:3" x14ac:dyDescent="0.25">
      <c r="A34" s="4">
        <v>2</v>
      </c>
      <c r="B34" s="8" t="str">
        <f t="shared" si="1"/>
        <v>Jose Altuve</v>
      </c>
      <c r="C34" s="5" t="s">
        <v>61</v>
      </c>
    </row>
    <row r="35" spans="1:3" x14ac:dyDescent="0.25">
      <c r="A35" s="2">
        <v>3</v>
      </c>
      <c r="B35" s="8" t="str">
        <f t="shared" si="1"/>
        <v>Anthony Rizzo</v>
      </c>
      <c r="C35" s="3" t="s">
        <v>90</v>
      </c>
    </row>
    <row r="36" spans="1:3" x14ac:dyDescent="0.25">
      <c r="A36" s="4">
        <v>4</v>
      </c>
      <c r="B36" s="8" t="str">
        <f t="shared" si="1"/>
        <v>Nelson Cruz</v>
      </c>
      <c r="C36" s="5" t="s">
        <v>97</v>
      </c>
    </row>
    <row r="37" spans="1:3" x14ac:dyDescent="0.25">
      <c r="A37" s="2">
        <v>5</v>
      </c>
      <c r="B37" s="8" t="str">
        <f t="shared" si="1"/>
        <v>J.D. Martinez</v>
      </c>
      <c r="C37" s="3" t="s">
        <v>352</v>
      </c>
    </row>
    <row r="38" spans="1:3" x14ac:dyDescent="0.25">
      <c r="A38" s="4">
        <v>6</v>
      </c>
      <c r="B38" s="8" t="str">
        <f t="shared" si="1"/>
        <v>Kyle Seager</v>
      </c>
      <c r="C38" s="5" t="s">
        <v>125</v>
      </c>
    </row>
    <row r="39" spans="1:3" x14ac:dyDescent="0.25">
      <c r="A39" s="2">
        <v>7</v>
      </c>
      <c r="B39" s="8" t="str">
        <f t="shared" si="1"/>
        <v>Addison Russell</v>
      </c>
      <c r="C39" s="3" t="s">
        <v>171</v>
      </c>
    </row>
    <row r="40" spans="1:3" x14ac:dyDescent="0.25">
      <c r="A40" s="4">
        <v>8</v>
      </c>
      <c r="B40" s="8" t="str">
        <f t="shared" si="1"/>
        <v>Dexter Fowler</v>
      </c>
      <c r="C40" s="5" t="s">
        <v>353</v>
      </c>
    </row>
    <row r="41" spans="1:3" x14ac:dyDescent="0.25">
      <c r="A41" s="2">
        <v>9</v>
      </c>
      <c r="B41" s="8" t="str">
        <f t="shared" si="1"/>
        <v>J.T. Realmuto</v>
      </c>
      <c r="C41" s="3" t="s">
        <v>143</v>
      </c>
    </row>
    <row r="42" spans="1:3" x14ac:dyDescent="0.25">
      <c r="A42" s="4">
        <v>10</v>
      </c>
      <c r="B42" s="8" t="str">
        <f t="shared" si="1"/>
        <v>Evan Gattis</v>
      </c>
      <c r="C42" s="5" t="s">
        <v>163</v>
      </c>
    </row>
    <row r="43" spans="1:3" x14ac:dyDescent="0.25">
      <c r="A43" s="2">
        <v>11</v>
      </c>
      <c r="B43" s="8" t="str">
        <f t="shared" si="1"/>
        <v>Adam Duvall</v>
      </c>
      <c r="C43" s="3" t="s">
        <v>354</v>
      </c>
    </row>
    <row r="44" spans="1:3" x14ac:dyDescent="0.25">
      <c r="A44" s="4">
        <v>12</v>
      </c>
      <c r="B44" s="8" t="str">
        <f t="shared" si="1"/>
        <v>Michael Brantley</v>
      </c>
      <c r="C44" s="5" t="s">
        <v>183</v>
      </c>
    </row>
    <row r="45" spans="1:3" x14ac:dyDescent="0.25">
      <c r="A45" s="2">
        <v>13</v>
      </c>
      <c r="B45" s="8" t="str">
        <f t="shared" si="1"/>
        <v>Ben Zobrist</v>
      </c>
      <c r="C45" s="3" t="s">
        <v>190</v>
      </c>
    </row>
    <row r="46" spans="1:3" x14ac:dyDescent="0.25">
      <c r="A46" s="4">
        <v>14</v>
      </c>
      <c r="B46" s="8" t="str">
        <f t="shared" si="1"/>
        <v>Yasiel Puig</v>
      </c>
      <c r="C46" s="5" t="s">
        <v>25</v>
      </c>
    </row>
    <row r="47" spans="1:3" x14ac:dyDescent="0.25">
      <c r="A47" s="2">
        <v>15</v>
      </c>
      <c r="B47" s="8" t="str">
        <f t="shared" si="1"/>
        <v>Mike Moustakas</v>
      </c>
      <c r="C47" s="3" t="s">
        <v>114</v>
      </c>
    </row>
    <row r="48" spans="1:3" x14ac:dyDescent="0.25">
      <c r="A48" s="4">
        <v>16</v>
      </c>
      <c r="B48" s="8" t="str">
        <f t="shared" si="1"/>
        <v>Kevin Pillar</v>
      </c>
      <c r="C48" s="5" t="s">
        <v>355</v>
      </c>
    </row>
    <row r="49" spans="1:3" x14ac:dyDescent="0.25">
      <c r="A49" s="2">
        <v>17</v>
      </c>
      <c r="B49" s="8" t="str">
        <f t="shared" si="1"/>
        <v>Wilmer Flores</v>
      </c>
      <c r="C49" s="3" t="s">
        <v>201</v>
      </c>
    </row>
    <row r="50" spans="1:3" x14ac:dyDescent="0.25">
      <c r="A50" s="4">
        <v>18</v>
      </c>
      <c r="B50" s="8" t="str">
        <f t="shared" si="1"/>
        <v>Derek Norris</v>
      </c>
      <c r="C50" s="5" t="s">
        <v>356</v>
      </c>
    </row>
    <row r="51" spans="1:3" x14ac:dyDescent="0.25">
      <c r="A51" s="2">
        <v>19</v>
      </c>
      <c r="B51" s="8" t="str">
        <f t="shared" si="1"/>
        <v>Jacob deGrom</v>
      </c>
      <c r="C51" s="3" t="s">
        <v>208</v>
      </c>
    </row>
    <row r="52" spans="1:3" x14ac:dyDescent="0.25">
      <c r="A52" s="4">
        <v>20</v>
      </c>
      <c r="B52" s="8" t="str">
        <f t="shared" si="1"/>
        <v>Kyle Hendricks</v>
      </c>
      <c r="C52" s="5" t="s">
        <v>236</v>
      </c>
    </row>
    <row r="53" spans="1:3" x14ac:dyDescent="0.25">
      <c r="A53" s="2">
        <v>21</v>
      </c>
      <c r="B53" s="8" t="str">
        <f t="shared" si="1"/>
        <v>Carlos Carrasco</v>
      </c>
      <c r="C53" s="3" t="s">
        <v>219</v>
      </c>
    </row>
    <row r="54" spans="1:3" x14ac:dyDescent="0.25">
      <c r="A54" s="4">
        <v>22</v>
      </c>
      <c r="B54" s="8" t="str">
        <f t="shared" si="1"/>
        <v>James Paxton</v>
      </c>
      <c r="C54" s="5" t="s">
        <v>225</v>
      </c>
    </row>
    <row r="55" spans="1:3" x14ac:dyDescent="0.25">
      <c r="A55" s="2">
        <v>23</v>
      </c>
      <c r="B55" s="8" t="str">
        <f t="shared" si="1"/>
        <v>Taijuan Walker</v>
      </c>
      <c r="C55" s="3" t="s">
        <v>262</v>
      </c>
    </row>
    <row r="56" spans="1:3" x14ac:dyDescent="0.25">
      <c r="A56" s="4">
        <v>24</v>
      </c>
      <c r="B56" s="8" t="str">
        <f t="shared" si="1"/>
        <v>Drew Smyly</v>
      </c>
      <c r="C56" s="5" t="s">
        <v>357</v>
      </c>
    </row>
    <row r="57" spans="1:3" x14ac:dyDescent="0.25">
      <c r="A57" s="2">
        <v>25</v>
      </c>
      <c r="B57" s="8" t="str">
        <f t="shared" si="1"/>
        <v>Jordan Zimmermann</v>
      </c>
      <c r="C57" s="3" t="s">
        <v>329</v>
      </c>
    </row>
    <row r="58" spans="1:3" x14ac:dyDescent="0.25">
      <c r="A58" s="4">
        <v>26</v>
      </c>
      <c r="B58" s="8" t="str">
        <f t="shared" si="1"/>
        <v>Trevor Bauer</v>
      </c>
      <c r="C58" s="5" t="s">
        <v>254</v>
      </c>
    </row>
    <row r="59" spans="1:3" x14ac:dyDescent="0.25">
      <c r="A59" s="2">
        <v>27</v>
      </c>
      <c r="B59" s="8" t="str">
        <f t="shared" si="1"/>
        <v>Pedro Strop</v>
      </c>
      <c r="C59" s="3" t="s">
        <v>281</v>
      </c>
    </row>
    <row r="60" spans="1:3" x14ac:dyDescent="0.25">
      <c r="A60" s="4">
        <v>28</v>
      </c>
      <c r="B60" s="8" t="str">
        <f t="shared" si="1"/>
        <v>Brandon Finnegan</v>
      </c>
      <c r="C60" s="5" t="s">
        <v>358</v>
      </c>
    </row>
    <row r="61" spans="1:3" x14ac:dyDescent="0.25">
      <c r="A61" s="2">
        <v>29</v>
      </c>
      <c r="B61" s="8" t="str">
        <f t="shared" si="1"/>
        <v>Brett Cecil</v>
      </c>
      <c r="C61" s="3" t="s">
        <v>311</v>
      </c>
    </row>
    <row r="62" spans="1:3" x14ac:dyDescent="0.25">
      <c r="A62" s="4">
        <v>30</v>
      </c>
      <c r="B62" s="8" t="str">
        <f t="shared" si="1"/>
        <v>Hyun-Jin Ryu</v>
      </c>
      <c r="C62" s="5" t="s">
        <v>319</v>
      </c>
    </row>
    <row r="63" spans="1:3" x14ac:dyDescent="0.25">
      <c r="A63" s="164" t="s">
        <v>50</v>
      </c>
      <c r="B63" s="164"/>
      <c r="C63" s="164"/>
    </row>
    <row r="64" spans="1:3" x14ac:dyDescent="0.25">
      <c r="A64" s="2">
        <v>1</v>
      </c>
      <c r="B64" s="8" t="str">
        <f t="shared" ref="B64:B93" si="2">LEFT(C64,FIND("(",C64)-1)</f>
        <v>Nolan Arenado</v>
      </c>
      <c r="C64" s="3" t="s">
        <v>63</v>
      </c>
    </row>
    <row r="65" spans="1:3" x14ac:dyDescent="0.25">
      <c r="A65" s="4">
        <v>2</v>
      </c>
      <c r="B65" s="8" t="str">
        <f t="shared" si="2"/>
        <v>Robinson Canó</v>
      </c>
      <c r="C65" s="5" t="s">
        <v>359</v>
      </c>
    </row>
    <row r="66" spans="1:3" x14ac:dyDescent="0.25">
      <c r="A66" s="2">
        <v>3</v>
      </c>
      <c r="B66" s="8" t="str">
        <f t="shared" si="2"/>
        <v>A.J. Pollock</v>
      </c>
      <c r="C66" s="3" t="s">
        <v>88</v>
      </c>
    </row>
    <row r="67" spans="1:3" x14ac:dyDescent="0.25">
      <c r="A67" s="4">
        <v>4</v>
      </c>
      <c r="B67" s="8" t="str">
        <f t="shared" si="2"/>
        <v>Trevor Story</v>
      </c>
      <c r="C67" s="5" t="s">
        <v>99</v>
      </c>
    </row>
    <row r="68" spans="1:3" x14ac:dyDescent="0.25">
      <c r="A68" s="2">
        <v>5</v>
      </c>
      <c r="B68" s="8" t="str">
        <f t="shared" si="2"/>
        <v>Dee Gordon</v>
      </c>
      <c r="C68" s="3" t="s">
        <v>360</v>
      </c>
    </row>
    <row r="69" spans="1:3" x14ac:dyDescent="0.25">
      <c r="A69" s="4">
        <v>6</v>
      </c>
      <c r="B69" s="8" t="str">
        <f t="shared" si="2"/>
        <v>Adam Jones</v>
      </c>
      <c r="C69" s="5" t="s">
        <v>361</v>
      </c>
    </row>
    <row r="70" spans="1:3" x14ac:dyDescent="0.25">
      <c r="A70" s="2">
        <v>7</v>
      </c>
      <c r="B70" s="8" t="str">
        <f t="shared" si="2"/>
        <v>Carlos Santana</v>
      </c>
      <c r="C70" s="3" t="s">
        <v>362</v>
      </c>
    </row>
    <row r="71" spans="1:3" x14ac:dyDescent="0.25">
      <c r="A71" s="4">
        <v>8</v>
      </c>
      <c r="B71" s="8" t="str">
        <f t="shared" si="2"/>
        <v>Lorenzo Cain</v>
      </c>
      <c r="C71" s="5" t="s">
        <v>363</v>
      </c>
    </row>
    <row r="72" spans="1:3" x14ac:dyDescent="0.25">
      <c r="A72" s="2">
        <v>9</v>
      </c>
      <c r="B72" s="8" t="str">
        <f t="shared" si="2"/>
        <v>Stephen Piscotty</v>
      </c>
      <c r="C72" s="3" t="s">
        <v>364</v>
      </c>
    </row>
    <row r="73" spans="1:3" x14ac:dyDescent="0.25">
      <c r="A73" s="4">
        <v>10</v>
      </c>
      <c r="B73" s="8" t="str">
        <f t="shared" si="2"/>
        <v>Yasmany Tomás</v>
      </c>
      <c r="C73" s="5" t="s">
        <v>365</v>
      </c>
    </row>
    <row r="74" spans="1:3" x14ac:dyDescent="0.25">
      <c r="A74" s="2">
        <v>11</v>
      </c>
      <c r="B74" s="8" t="str">
        <f t="shared" si="2"/>
        <v>Welington Castillo</v>
      </c>
      <c r="C74" s="3" t="s">
        <v>180</v>
      </c>
    </row>
    <row r="75" spans="1:3" x14ac:dyDescent="0.25">
      <c r="A75" s="4">
        <v>12</v>
      </c>
      <c r="B75" s="8" t="str">
        <f t="shared" si="2"/>
        <v>Jonathan Schoop</v>
      </c>
      <c r="C75" s="5" t="s">
        <v>366</v>
      </c>
    </row>
    <row r="76" spans="1:3" x14ac:dyDescent="0.25">
      <c r="A76" s="2">
        <v>13</v>
      </c>
      <c r="B76" s="8" t="str">
        <f t="shared" si="2"/>
        <v>Starlin Castro</v>
      </c>
      <c r="C76" s="3" t="s">
        <v>367</v>
      </c>
    </row>
    <row r="77" spans="1:3" x14ac:dyDescent="0.25">
      <c r="A77" s="4">
        <v>14</v>
      </c>
      <c r="B77" s="8" t="str">
        <f t="shared" si="2"/>
        <v>Asdrúbal Cabrera</v>
      </c>
      <c r="C77" s="5" t="s">
        <v>368</v>
      </c>
    </row>
    <row r="78" spans="1:3" x14ac:dyDescent="0.25">
      <c r="A78" s="2">
        <v>15</v>
      </c>
      <c r="B78" s="8" t="str">
        <f t="shared" si="2"/>
        <v>Steven Souza Jr.</v>
      </c>
      <c r="C78" s="3" t="s">
        <v>154</v>
      </c>
    </row>
    <row r="79" spans="1:3" x14ac:dyDescent="0.25">
      <c r="A79" s="4">
        <v>16</v>
      </c>
      <c r="B79" s="8" t="str">
        <f t="shared" si="2"/>
        <v>Billy Burns</v>
      </c>
      <c r="C79" s="5" t="s">
        <v>369</v>
      </c>
    </row>
    <row r="80" spans="1:3" x14ac:dyDescent="0.25">
      <c r="A80" s="2">
        <v>17</v>
      </c>
      <c r="B80" s="8" t="str">
        <f t="shared" si="2"/>
        <v>Jason Castro</v>
      </c>
      <c r="C80" s="3" t="s">
        <v>210</v>
      </c>
    </row>
    <row r="81" spans="1:3" x14ac:dyDescent="0.25">
      <c r="A81" s="4">
        <v>18</v>
      </c>
      <c r="B81" s="8" t="str">
        <f t="shared" si="2"/>
        <v>Jon Lester</v>
      </c>
      <c r="C81" s="5" t="s">
        <v>234</v>
      </c>
    </row>
    <row r="82" spans="1:3" x14ac:dyDescent="0.25">
      <c r="A82" s="2">
        <v>19</v>
      </c>
      <c r="B82" s="8" t="str">
        <f t="shared" si="2"/>
        <v>Chris Archer</v>
      </c>
      <c r="C82" s="3" t="s">
        <v>217</v>
      </c>
    </row>
    <row r="83" spans="1:3" x14ac:dyDescent="0.25">
      <c r="A83" s="4">
        <v>20</v>
      </c>
      <c r="B83" s="8" t="str">
        <f t="shared" si="2"/>
        <v>Masahiro Tanaka</v>
      </c>
      <c r="C83" s="5" t="s">
        <v>227</v>
      </c>
    </row>
    <row r="84" spans="1:3" x14ac:dyDescent="0.25">
      <c r="A84" s="2">
        <v>21</v>
      </c>
      <c r="B84" s="8" t="str">
        <f t="shared" si="2"/>
        <v>Michael Fulmer</v>
      </c>
      <c r="C84" s="3" t="s">
        <v>245</v>
      </c>
    </row>
    <row r="85" spans="1:3" x14ac:dyDescent="0.25">
      <c r="A85" s="4">
        <v>22</v>
      </c>
      <c r="B85" s="8" t="str">
        <f t="shared" si="2"/>
        <v>Alex Cobb</v>
      </c>
      <c r="C85" s="5" t="s">
        <v>252</v>
      </c>
    </row>
    <row r="86" spans="1:3" x14ac:dyDescent="0.25">
      <c r="A86" s="2">
        <v>23</v>
      </c>
      <c r="B86" s="8" t="str">
        <f t="shared" si="2"/>
        <v>Francisco Liriano</v>
      </c>
      <c r="C86" s="3" t="s">
        <v>370</v>
      </c>
    </row>
    <row r="87" spans="1:3" x14ac:dyDescent="0.25">
      <c r="A87" s="4">
        <v>24</v>
      </c>
      <c r="B87" s="8" t="str">
        <f t="shared" si="2"/>
        <v>Collin McHugh</v>
      </c>
      <c r="C87" s="5" t="s">
        <v>309</v>
      </c>
    </row>
    <row r="88" spans="1:3" x14ac:dyDescent="0.25">
      <c r="A88" s="2">
        <v>25</v>
      </c>
      <c r="B88" s="8" t="str">
        <f t="shared" si="2"/>
        <v>Santiago Casilla</v>
      </c>
      <c r="C88" s="3" t="s">
        <v>302</v>
      </c>
    </row>
    <row r="89" spans="1:3" x14ac:dyDescent="0.25">
      <c r="A89" s="4">
        <v>26</v>
      </c>
      <c r="B89" s="8" t="str">
        <f t="shared" si="2"/>
        <v>Tyler Clippard</v>
      </c>
      <c r="C89" s="5" t="s">
        <v>321</v>
      </c>
    </row>
    <row r="90" spans="1:3" x14ac:dyDescent="0.25">
      <c r="A90" s="2">
        <v>27</v>
      </c>
      <c r="B90" s="8" t="str">
        <f t="shared" si="2"/>
        <v>Jeanmar Gómez</v>
      </c>
      <c r="C90" s="3" t="s">
        <v>371</v>
      </c>
    </row>
    <row r="91" spans="1:3" x14ac:dyDescent="0.25">
      <c r="A91" s="4">
        <v>28</v>
      </c>
      <c r="B91" s="8" t="str">
        <f t="shared" si="2"/>
        <v>Juan Nicasio</v>
      </c>
      <c r="C91" s="5" t="s">
        <v>290</v>
      </c>
    </row>
    <row r="92" spans="1:3" x14ac:dyDescent="0.25">
      <c r="A92" s="2">
        <v>29</v>
      </c>
      <c r="B92" s="8" t="str">
        <f t="shared" si="2"/>
        <v>Doug Fister</v>
      </c>
      <c r="C92" s="3" t="s">
        <v>372</v>
      </c>
    </row>
    <row r="93" spans="1:3" x14ac:dyDescent="0.25">
      <c r="A93" s="4">
        <v>30</v>
      </c>
      <c r="B93" s="8" t="str">
        <f t="shared" si="2"/>
        <v>Jimmy Nelson</v>
      </c>
      <c r="C93" s="5" t="s">
        <v>373</v>
      </c>
    </row>
    <row r="94" spans="1:3" x14ac:dyDescent="0.25">
      <c r="A94" s="164" t="s">
        <v>47</v>
      </c>
      <c r="B94" s="164"/>
      <c r="C94" s="164"/>
    </row>
    <row r="95" spans="1:3" x14ac:dyDescent="0.25">
      <c r="A95" s="2">
        <v>1</v>
      </c>
      <c r="B95" s="8" t="str">
        <f t="shared" ref="B95:B124" si="3">LEFT(C95,FIND("(",C95)-1)</f>
        <v>Manny Machado</v>
      </c>
      <c r="C95" s="3" t="s">
        <v>69</v>
      </c>
    </row>
    <row r="96" spans="1:3" x14ac:dyDescent="0.25">
      <c r="A96" s="4">
        <v>2</v>
      </c>
      <c r="B96" s="8" t="str">
        <f t="shared" si="3"/>
        <v>Miguel Cabrera</v>
      </c>
      <c r="C96" s="5" t="s">
        <v>117</v>
      </c>
    </row>
    <row r="97" spans="1:3" x14ac:dyDescent="0.25">
      <c r="A97" s="2">
        <v>3</v>
      </c>
      <c r="B97" s="8" t="str">
        <f t="shared" si="3"/>
        <v>Corey Seager</v>
      </c>
      <c r="C97" s="3" t="s">
        <v>82</v>
      </c>
    </row>
    <row r="98" spans="1:3" x14ac:dyDescent="0.25">
      <c r="A98" s="4">
        <v>4</v>
      </c>
      <c r="B98" s="8" t="str">
        <f t="shared" si="3"/>
        <v>Freddie Freeman</v>
      </c>
      <c r="C98" s="5" t="s">
        <v>64</v>
      </c>
    </row>
    <row r="99" spans="1:3" x14ac:dyDescent="0.25">
      <c r="A99" s="2">
        <v>5</v>
      </c>
      <c r="B99" s="8" t="str">
        <f t="shared" si="3"/>
        <v>Yoenis Céspedes</v>
      </c>
      <c r="C99" s="3" t="s">
        <v>374</v>
      </c>
    </row>
    <row r="100" spans="1:3" x14ac:dyDescent="0.25">
      <c r="A100" s="4">
        <v>6</v>
      </c>
      <c r="B100" s="8" t="str">
        <f t="shared" si="3"/>
        <v>Christian Yelich</v>
      </c>
      <c r="C100" s="5" t="s">
        <v>375</v>
      </c>
    </row>
    <row r="101" spans="1:3" x14ac:dyDescent="0.25">
      <c r="A101" s="2">
        <v>7</v>
      </c>
      <c r="B101" s="8" t="str">
        <f t="shared" si="3"/>
        <v>DJ LeMahieu</v>
      </c>
      <c r="C101" s="3" t="s">
        <v>140</v>
      </c>
    </row>
    <row r="102" spans="1:3" x14ac:dyDescent="0.25">
      <c r="A102" s="4">
        <v>8</v>
      </c>
      <c r="B102" s="8" t="str">
        <f t="shared" si="3"/>
        <v>José Bautista</v>
      </c>
      <c r="C102" s="5" t="s">
        <v>376</v>
      </c>
    </row>
    <row r="103" spans="1:3" x14ac:dyDescent="0.25">
      <c r="A103" s="2">
        <v>9</v>
      </c>
      <c r="B103" s="8" t="str">
        <f t="shared" si="3"/>
        <v>Salvador Perez</v>
      </c>
      <c r="C103" s="3" t="s">
        <v>160</v>
      </c>
    </row>
    <row r="104" spans="1:3" x14ac:dyDescent="0.25">
      <c r="A104" s="4">
        <v>10</v>
      </c>
      <c r="B104" s="8" t="str">
        <f t="shared" si="3"/>
        <v>Nomar Mazara</v>
      </c>
      <c r="C104" s="5" t="s">
        <v>174</v>
      </c>
    </row>
    <row r="105" spans="1:3" x14ac:dyDescent="0.25">
      <c r="A105" s="2">
        <v>11</v>
      </c>
      <c r="B105" s="8" t="str">
        <f t="shared" si="3"/>
        <v>Russell Martin</v>
      </c>
      <c r="C105" s="3" t="s">
        <v>193</v>
      </c>
    </row>
    <row r="106" spans="1:3" x14ac:dyDescent="0.25">
      <c r="A106" s="4">
        <v>12</v>
      </c>
      <c r="B106" s="8" t="str">
        <f t="shared" si="3"/>
        <v>Hernán Pérez</v>
      </c>
      <c r="C106" s="5" t="s">
        <v>377</v>
      </c>
    </row>
    <row r="107" spans="1:3" x14ac:dyDescent="0.25">
      <c r="A107" s="2">
        <v>13</v>
      </c>
      <c r="B107" s="8" t="str">
        <f t="shared" si="3"/>
        <v>Mallex Smith</v>
      </c>
      <c r="C107" s="3" t="s">
        <v>378</v>
      </c>
    </row>
    <row r="108" spans="1:3" x14ac:dyDescent="0.25">
      <c r="A108" s="4">
        <v>14</v>
      </c>
      <c r="B108" s="8" t="str">
        <f t="shared" si="3"/>
        <v>Corey Kluber</v>
      </c>
      <c r="C108" s="5" t="s">
        <v>211</v>
      </c>
    </row>
    <row r="109" spans="1:3" x14ac:dyDescent="0.25">
      <c r="A109" s="2">
        <v>15</v>
      </c>
      <c r="B109" s="8" t="str">
        <f t="shared" si="3"/>
        <v>José Quintana</v>
      </c>
      <c r="C109" s="3" t="s">
        <v>233</v>
      </c>
    </row>
    <row r="110" spans="1:3" x14ac:dyDescent="0.25">
      <c r="A110" s="4">
        <v>16</v>
      </c>
      <c r="B110" s="8" t="str">
        <f t="shared" si="3"/>
        <v>Danny Duffy</v>
      </c>
      <c r="C110" s="5" t="s">
        <v>270</v>
      </c>
    </row>
    <row r="111" spans="1:3" x14ac:dyDescent="0.25">
      <c r="A111" s="2">
        <v>17</v>
      </c>
      <c r="B111" s="8" t="str">
        <f t="shared" si="3"/>
        <v>Rich Hill</v>
      </c>
      <c r="C111" s="3" t="s">
        <v>218</v>
      </c>
    </row>
    <row r="112" spans="1:3" x14ac:dyDescent="0.25">
      <c r="A112" s="4">
        <v>18</v>
      </c>
      <c r="B112" s="8" t="str">
        <f t="shared" si="3"/>
        <v>Zack Greinke</v>
      </c>
      <c r="C112" s="5" t="s">
        <v>216</v>
      </c>
    </row>
    <row r="113" spans="1:3" x14ac:dyDescent="0.25">
      <c r="A113" s="2">
        <v>19</v>
      </c>
      <c r="B113" s="8" t="str">
        <f t="shared" si="3"/>
        <v>Craig Kimbrel</v>
      </c>
      <c r="C113" s="3" t="s">
        <v>228</v>
      </c>
    </row>
    <row r="114" spans="1:3" x14ac:dyDescent="0.25">
      <c r="A114" s="4">
        <v>20</v>
      </c>
      <c r="B114" s="8" t="str">
        <f t="shared" si="3"/>
        <v>Kelvin Herrera</v>
      </c>
      <c r="C114" s="5" t="s">
        <v>284</v>
      </c>
    </row>
    <row r="115" spans="1:3" x14ac:dyDescent="0.25">
      <c r="A115" s="2">
        <v>21</v>
      </c>
      <c r="B115" s="8" t="str">
        <f t="shared" si="3"/>
        <v>Lance McCullers Jr.</v>
      </c>
      <c r="C115" s="3" t="s">
        <v>251</v>
      </c>
    </row>
    <row r="116" spans="1:3" x14ac:dyDescent="0.25">
      <c r="A116" s="4">
        <v>22</v>
      </c>
      <c r="B116" s="8" t="str">
        <f t="shared" si="3"/>
        <v>Julio Urías</v>
      </c>
      <c r="C116" s="5" t="s">
        <v>379</v>
      </c>
    </row>
    <row r="117" spans="1:3" x14ac:dyDescent="0.25">
      <c r="A117" s="2">
        <v>23</v>
      </c>
      <c r="B117" s="8" t="str">
        <f t="shared" si="3"/>
        <v>Ken Giles</v>
      </c>
      <c r="C117" s="3" t="s">
        <v>265</v>
      </c>
    </row>
    <row r="118" spans="1:3" x14ac:dyDescent="0.25">
      <c r="A118" s="4">
        <v>24</v>
      </c>
      <c r="B118" s="8" t="str">
        <f t="shared" si="3"/>
        <v>Tanner Roark</v>
      </c>
      <c r="C118" s="5" t="s">
        <v>303</v>
      </c>
    </row>
    <row r="119" spans="1:3" x14ac:dyDescent="0.25">
      <c r="A119" s="2">
        <v>25</v>
      </c>
      <c r="B119" s="8" t="str">
        <f t="shared" si="3"/>
        <v>Matt Moore</v>
      </c>
      <c r="C119" s="3" t="s">
        <v>380</v>
      </c>
    </row>
    <row r="120" spans="1:3" x14ac:dyDescent="0.25">
      <c r="A120" s="4">
        <v>26</v>
      </c>
      <c r="B120" s="8" t="str">
        <f t="shared" si="3"/>
        <v>Drew Pomeranz</v>
      </c>
      <c r="C120" s="5" t="s">
        <v>256</v>
      </c>
    </row>
    <row r="121" spans="1:3" x14ac:dyDescent="0.25">
      <c r="A121" s="2">
        <v>27</v>
      </c>
      <c r="B121" s="8" t="str">
        <f t="shared" si="3"/>
        <v>Iván Nova</v>
      </c>
      <c r="C121" s="3" t="s">
        <v>322</v>
      </c>
    </row>
    <row r="122" spans="1:3" x14ac:dyDescent="0.25">
      <c r="A122" s="4">
        <v>28</v>
      </c>
      <c r="B122" s="8" t="str">
        <f t="shared" si="3"/>
        <v>Chris Tillman</v>
      </c>
      <c r="C122" s="5" t="s">
        <v>381</v>
      </c>
    </row>
    <row r="123" spans="1:3" x14ac:dyDescent="0.25">
      <c r="A123" s="2">
        <v>29</v>
      </c>
      <c r="B123" s="8" t="str">
        <f t="shared" si="3"/>
        <v>Fernando Rodney</v>
      </c>
      <c r="C123" s="3" t="s">
        <v>255</v>
      </c>
    </row>
    <row r="124" spans="1:3" x14ac:dyDescent="0.25">
      <c r="A124" s="4">
        <v>30</v>
      </c>
      <c r="B124" s="8" t="str">
        <f t="shared" si="3"/>
        <v>Kyle Barraclough</v>
      </c>
      <c r="C124" s="5" t="s">
        <v>382</v>
      </c>
    </row>
    <row r="125" spans="1:3" x14ac:dyDescent="0.25">
      <c r="A125" s="164" t="s">
        <v>54</v>
      </c>
      <c r="B125" s="164"/>
      <c r="C125" s="164"/>
    </row>
    <row r="126" spans="1:3" x14ac:dyDescent="0.25">
      <c r="A126" s="2">
        <v>1</v>
      </c>
      <c r="B126" s="8" t="str">
        <f t="shared" ref="B126:B155" si="4">LEFT(C126,FIND("(",C126)-1)</f>
        <v>Carlos Correa</v>
      </c>
      <c r="C126" s="3" t="s">
        <v>62</v>
      </c>
    </row>
    <row r="127" spans="1:3" x14ac:dyDescent="0.25">
      <c r="A127" s="4">
        <v>2</v>
      </c>
      <c r="B127" s="8" t="str">
        <f t="shared" si="4"/>
        <v>Starling Marte</v>
      </c>
      <c r="C127" s="5" t="s">
        <v>89</v>
      </c>
    </row>
    <row r="128" spans="1:3" x14ac:dyDescent="0.25">
      <c r="A128" s="2">
        <v>3</v>
      </c>
      <c r="B128" s="8" t="str">
        <f t="shared" si="4"/>
        <v>Carlos González</v>
      </c>
      <c r="C128" s="3" t="s">
        <v>142</v>
      </c>
    </row>
    <row r="129" spans="1:3" x14ac:dyDescent="0.25">
      <c r="A129" s="4">
        <v>4</v>
      </c>
      <c r="B129" s="8" t="str">
        <f t="shared" si="4"/>
        <v>Gregory Polanco</v>
      </c>
      <c r="C129" s="5" t="s">
        <v>115</v>
      </c>
    </row>
    <row r="130" spans="1:3" x14ac:dyDescent="0.25">
      <c r="A130" s="2">
        <v>5</v>
      </c>
      <c r="B130" s="8" t="str">
        <f t="shared" si="4"/>
        <v>Jonathan Lucroy</v>
      </c>
      <c r="C130" s="3" t="s">
        <v>383</v>
      </c>
    </row>
    <row r="131" spans="1:3" x14ac:dyDescent="0.25">
      <c r="A131" s="4">
        <v>6</v>
      </c>
      <c r="B131" s="8" t="str">
        <f t="shared" si="4"/>
        <v>Mark Trumbo</v>
      </c>
      <c r="C131" s="5" t="s">
        <v>384</v>
      </c>
    </row>
    <row r="132" spans="1:3" x14ac:dyDescent="0.25">
      <c r="A132" s="2">
        <v>7</v>
      </c>
      <c r="B132" s="8" t="str">
        <f t="shared" si="4"/>
        <v>Adrián González</v>
      </c>
      <c r="C132" s="3" t="s">
        <v>385</v>
      </c>
    </row>
    <row r="133" spans="1:3" x14ac:dyDescent="0.25">
      <c r="A133" s="4">
        <v>8</v>
      </c>
      <c r="B133" s="8" t="str">
        <f t="shared" si="4"/>
        <v>Jake Lamb</v>
      </c>
      <c r="C133" s="5" t="s">
        <v>107</v>
      </c>
    </row>
    <row r="134" spans="1:3" x14ac:dyDescent="0.25">
      <c r="A134" s="2">
        <v>9</v>
      </c>
      <c r="B134" s="8" t="str">
        <f t="shared" si="4"/>
        <v>Javier Báez</v>
      </c>
      <c r="C134" s="3" t="s">
        <v>124</v>
      </c>
    </row>
    <row r="135" spans="1:3" x14ac:dyDescent="0.25">
      <c r="A135" s="4">
        <v>10</v>
      </c>
      <c r="B135" s="8" t="str">
        <f t="shared" si="4"/>
        <v>Victor Martinez</v>
      </c>
      <c r="C135" s="5" t="s">
        <v>386</v>
      </c>
    </row>
    <row r="136" spans="1:3" x14ac:dyDescent="0.25">
      <c r="A136" s="2">
        <v>11</v>
      </c>
      <c r="B136" s="8" t="str">
        <f t="shared" si="4"/>
        <v>Carlos Gómez</v>
      </c>
      <c r="C136" s="3" t="s">
        <v>387</v>
      </c>
    </row>
    <row r="137" spans="1:3" x14ac:dyDescent="0.25">
      <c r="A137" s="4">
        <v>12</v>
      </c>
      <c r="B137" s="8" t="str">
        <f t="shared" si="4"/>
        <v>Josh Bell</v>
      </c>
      <c r="C137" s="5" t="s">
        <v>388</v>
      </c>
    </row>
    <row r="138" spans="1:3" x14ac:dyDescent="0.25">
      <c r="A138" s="2">
        <v>13</v>
      </c>
      <c r="B138" s="8" t="str">
        <f t="shared" si="4"/>
        <v>Jung Ho Kang</v>
      </c>
      <c r="C138" s="3" t="s">
        <v>389</v>
      </c>
    </row>
    <row r="139" spans="1:3" x14ac:dyDescent="0.25">
      <c r="A139" s="4">
        <v>14</v>
      </c>
      <c r="B139" s="8" t="str">
        <f t="shared" si="4"/>
        <v>Joe Panik</v>
      </c>
      <c r="C139" s="5" t="s">
        <v>191</v>
      </c>
    </row>
    <row r="140" spans="1:3" x14ac:dyDescent="0.25">
      <c r="A140" s="2">
        <v>15</v>
      </c>
      <c r="B140" s="8" t="str">
        <f t="shared" si="4"/>
        <v>Jurickson Profar</v>
      </c>
      <c r="C140" s="3" t="s">
        <v>390</v>
      </c>
    </row>
    <row r="141" spans="1:3" x14ac:dyDescent="0.25">
      <c r="A141" s="4">
        <v>16</v>
      </c>
      <c r="B141" s="8" t="str">
        <f t="shared" si="4"/>
        <v>Aaron Judge</v>
      </c>
      <c r="C141" s="5" t="s">
        <v>71</v>
      </c>
    </row>
    <row r="142" spans="1:3" x14ac:dyDescent="0.25">
      <c r="A142" s="2">
        <v>17</v>
      </c>
      <c r="B142" s="8" t="str">
        <f t="shared" si="4"/>
        <v>Zack Britton</v>
      </c>
      <c r="C142" s="3" t="s">
        <v>272</v>
      </c>
    </row>
    <row r="143" spans="1:3" x14ac:dyDescent="0.25">
      <c r="A143" s="4">
        <v>18</v>
      </c>
      <c r="B143" s="8" t="str">
        <f t="shared" si="4"/>
        <v>Jameson Taillon</v>
      </c>
      <c r="C143" s="5" t="s">
        <v>235</v>
      </c>
    </row>
    <row r="144" spans="1:3" x14ac:dyDescent="0.25">
      <c r="A144" s="2">
        <v>19</v>
      </c>
      <c r="B144" s="8" t="str">
        <f t="shared" si="4"/>
        <v>John Lackey</v>
      </c>
      <c r="C144" s="3" t="s">
        <v>391</v>
      </c>
    </row>
    <row r="145" spans="1:3" x14ac:dyDescent="0.25">
      <c r="A145" s="4">
        <v>20</v>
      </c>
      <c r="B145" s="8" t="str">
        <f t="shared" si="4"/>
        <v>Jake Odorizzi</v>
      </c>
      <c r="C145" s="5" t="s">
        <v>263</v>
      </c>
    </row>
    <row r="146" spans="1:3" x14ac:dyDescent="0.25">
      <c r="A146" s="2">
        <v>21</v>
      </c>
      <c r="B146" s="8" t="str">
        <f t="shared" si="4"/>
        <v>Joe Ross</v>
      </c>
      <c r="C146" s="3" t="s">
        <v>392</v>
      </c>
    </row>
    <row r="147" spans="1:3" x14ac:dyDescent="0.25">
      <c r="A147" s="4">
        <v>22</v>
      </c>
      <c r="B147" s="8" t="str">
        <f t="shared" si="4"/>
        <v>Michael Pineda</v>
      </c>
      <c r="C147" s="5" t="s">
        <v>393</v>
      </c>
    </row>
    <row r="148" spans="1:3" x14ac:dyDescent="0.25">
      <c r="A148" s="2">
        <v>23</v>
      </c>
      <c r="B148" s="8" t="str">
        <f t="shared" si="4"/>
        <v>Jon Gray</v>
      </c>
      <c r="C148" s="3" t="s">
        <v>244</v>
      </c>
    </row>
    <row r="149" spans="1:3" x14ac:dyDescent="0.25">
      <c r="A149" s="4">
        <v>24</v>
      </c>
      <c r="B149" s="8" t="str">
        <f t="shared" si="4"/>
        <v>Neftalí Feliz</v>
      </c>
      <c r="C149" s="5" t="s">
        <v>394</v>
      </c>
    </row>
    <row r="150" spans="1:3" x14ac:dyDescent="0.25">
      <c r="A150" s="2">
        <v>25</v>
      </c>
      <c r="B150" s="8" t="str">
        <f t="shared" si="4"/>
        <v>Luke Weaver</v>
      </c>
      <c r="C150" s="3" t="s">
        <v>395</v>
      </c>
    </row>
    <row r="151" spans="1:3" x14ac:dyDescent="0.25">
      <c r="A151" s="4">
        <v>26</v>
      </c>
      <c r="B151" s="8" t="str">
        <f t="shared" si="4"/>
        <v>David Phelps</v>
      </c>
      <c r="C151" s="5" t="s">
        <v>310</v>
      </c>
    </row>
    <row r="152" spans="1:3" x14ac:dyDescent="0.25">
      <c r="A152" s="2">
        <v>27</v>
      </c>
      <c r="B152" s="8" t="str">
        <f t="shared" si="4"/>
        <v>Dylan Bundy</v>
      </c>
      <c r="C152" s="3" t="s">
        <v>253</v>
      </c>
    </row>
    <row r="153" spans="1:3" x14ac:dyDescent="0.25">
      <c r="A153" s="4">
        <v>28</v>
      </c>
      <c r="B153" s="8" t="str">
        <f t="shared" si="4"/>
        <v>Alex Wood</v>
      </c>
      <c r="C153" s="5" t="s">
        <v>209</v>
      </c>
    </row>
    <row r="154" spans="1:3" x14ac:dyDescent="0.25">
      <c r="A154" s="2">
        <v>29</v>
      </c>
      <c r="B154" s="8" t="str">
        <f t="shared" si="4"/>
        <v>Lucas Giolito</v>
      </c>
      <c r="C154" s="3" t="s">
        <v>396</v>
      </c>
    </row>
    <row r="155" spans="1:3" x14ac:dyDescent="0.25">
      <c r="A155" s="4">
        <v>30</v>
      </c>
      <c r="B155" s="8" t="str">
        <f t="shared" si="4"/>
        <v>Tyson Ross</v>
      </c>
      <c r="C155" s="5" t="s">
        <v>397</v>
      </c>
    </row>
    <row r="156" spans="1:3" x14ac:dyDescent="0.25">
      <c r="A156" s="164" t="s">
        <v>16</v>
      </c>
      <c r="B156" s="164"/>
      <c r="C156" s="164"/>
    </row>
    <row r="157" spans="1:3" x14ac:dyDescent="0.25">
      <c r="A157" s="2">
        <v>1</v>
      </c>
      <c r="B157" s="8" t="str">
        <f>LEFT(C157,FIND("(",C157)-1)</f>
        <v>Mike Trout</v>
      </c>
      <c r="C157" s="3" t="s">
        <v>17</v>
      </c>
    </row>
    <row r="158" spans="1:3" x14ac:dyDescent="0.25">
      <c r="A158" s="4">
        <v>2</v>
      </c>
      <c r="B158" s="8" t="str">
        <f t="shared" ref="B158:B186" si="5">LEFT(C158,FIND("(",C158)-1)</f>
        <v>Paul Goldschmidt</v>
      </c>
      <c r="C158" s="5" t="s">
        <v>20</v>
      </c>
    </row>
    <row r="159" spans="1:3" x14ac:dyDescent="0.25">
      <c r="A159" s="2">
        <v>3</v>
      </c>
      <c r="B159" s="8" t="str">
        <f t="shared" si="5"/>
        <v>Francisco Lindor</v>
      </c>
      <c r="C159" s="3" t="s">
        <v>19</v>
      </c>
    </row>
    <row r="160" spans="1:3" x14ac:dyDescent="0.25">
      <c r="A160" s="4">
        <v>4</v>
      </c>
      <c r="B160" s="8" t="str">
        <f t="shared" si="5"/>
        <v>George Springer</v>
      </c>
      <c r="C160" s="5" t="s">
        <v>23</v>
      </c>
    </row>
    <row r="161" spans="1:3" x14ac:dyDescent="0.25">
      <c r="A161" s="2">
        <v>5</v>
      </c>
      <c r="B161" s="8" t="str">
        <f t="shared" si="5"/>
        <v>Brian Dozier</v>
      </c>
      <c r="C161" s="3" t="s">
        <v>28</v>
      </c>
    </row>
    <row r="162" spans="1:3" x14ac:dyDescent="0.25">
      <c r="A162" s="4">
        <v>6</v>
      </c>
      <c r="B162" s="8" t="str">
        <f t="shared" si="5"/>
        <v>Rougned Odor</v>
      </c>
      <c r="C162" s="5" t="s">
        <v>155</v>
      </c>
    </row>
    <row r="163" spans="1:3" x14ac:dyDescent="0.25">
      <c r="A163" s="2">
        <v>7</v>
      </c>
      <c r="B163" s="8" t="str">
        <f t="shared" si="5"/>
        <v>Adrián Beltré</v>
      </c>
      <c r="C163" s="3" t="s">
        <v>167</v>
      </c>
    </row>
    <row r="164" spans="1:3" x14ac:dyDescent="0.25">
      <c r="A164" s="4">
        <v>8</v>
      </c>
      <c r="B164" s="8" t="str">
        <f t="shared" si="5"/>
        <v>Chris Davis</v>
      </c>
      <c r="C164" s="5" t="s">
        <v>398</v>
      </c>
    </row>
    <row r="165" spans="1:3" x14ac:dyDescent="0.25">
      <c r="A165" s="2">
        <v>9</v>
      </c>
      <c r="B165" s="8" t="str">
        <f t="shared" si="5"/>
        <v>Khris Davis</v>
      </c>
      <c r="C165" s="3" t="s">
        <v>22</v>
      </c>
    </row>
    <row r="166" spans="1:3" x14ac:dyDescent="0.25">
      <c r="A166" s="4">
        <v>10</v>
      </c>
      <c r="B166" s="8" t="str">
        <f t="shared" si="5"/>
        <v>Todd Frazier</v>
      </c>
      <c r="C166" s="5" t="s">
        <v>399</v>
      </c>
    </row>
    <row r="167" spans="1:3" x14ac:dyDescent="0.25">
      <c r="A167" s="2">
        <v>11</v>
      </c>
      <c r="B167" s="8" t="str">
        <f t="shared" si="5"/>
        <v>Kole Calhoun</v>
      </c>
      <c r="C167" s="3" t="s">
        <v>400</v>
      </c>
    </row>
    <row r="168" spans="1:3" x14ac:dyDescent="0.25">
      <c r="A168" s="4">
        <v>12</v>
      </c>
      <c r="B168" s="8" t="str">
        <f t="shared" si="5"/>
        <v>Yasmani Grandal</v>
      </c>
      <c r="C168" s="5" t="s">
        <v>186</v>
      </c>
    </row>
    <row r="169" spans="1:3" x14ac:dyDescent="0.25">
      <c r="A169" s="2">
        <v>13</v>
      </c>
      <c r="B169" s="8" t="str">
        <f t="shared" si="5"/>
        <v>Troy Tulowitzki</v>
      </c>
      <c r="C169" s="3" t="s">
        <v>401</v>
      </c>
    </row>
    <row r="170" spans="1:3" x14ac:dyDescent="0.25">
      <c r="A170" s="4">
        <v>14</v>
      </c>
      <c r="B170" s="8" t="str">
        <f t="shared" si="5"/>
        <v>Jay Bruce</v>
      </c>
      <c r="C170" s="5" t="s">
        <v>144</v>
      </c>
    </row>
    <row r="171" spans="1:3" x14ac:dyDescent="0.25">
      <c r="A171" s="2">
        <v>15</v>
      </c>
      <c r="B171" s="8" t="str">
        <f t="shared" si="5"/>
        <v>Michael Conforto</v>
      </c>
      <c r="C171" s="3" t="s">
        <v>26</v>
      </c>
    </row>
    <row r="172" spans="1:3" x14ac:dyDescent="0.25">
      <c r="A172" s="4">
        <v>16</v>
      </c>
      <c r="B172" s="8" t="str">
        <f t="shared" si="5"/>
        <v>Clayton Kershaw</v>
      </c>
      <c r="C172" s="5" t="s">
        <v>41</v>
      </c>
    </row>
    <row r="173" spans="1:3" x14ac:dyDescent="0.25">
      <c r="A173" s="2">
        <v>17</v>
      </c>
      <c r="B173" s="8" t="str">
        <f t="shared" si="5"/>
        <v>Madison Bumgarner</v>
      </c>
      <c r="C173" s="3" t="s">
        <v>39</v>
      </c>
    </row>
    <row r="174" spans="1:3" x14ac:dyDescent="0.25">
      <c r="A174" s="4">
        <v>18</v>
      </c>
      <c r="B174" s="8" t="str">
        <f t="shared" si="5"/>
        <v>Max Scherzer</v>
      </c>
      <c r="C174" s="5" t="s">
        <v>33</v>
      </c>
    </row>
    <row r="175" spans="1:3" x14ac:dyDescent="0.25">
      <c r="A175" s="2">
        <v>19</v>
      </c>
      <c r="B175" s="8" t="str">
        <f t="shared" si="5"/>
        <v>Chris Sale</v>
      </c>
      <c r="C175" s="3" t="s">
        <v>34</v>
      </c>
    </row>
    <row r="176" spans="1:3" x14ac:dyDescent="0.25">
      <c r="A176" s="4">
        <v>20</v>
      </c>
      <c r="B176" s="8" t="str">
        <f t="shared" si="5"/>
        <v>Gerrit Cole</v>
      </c>
      <c r="C176" s="5" t="s">
        <v>36</v>
      </c>
    </row>
    <row r="177" spans="1:3" x14ac:dyDescent="0.25">
      <c r="A177" s="2">
        <v>21</v>
      </c>
      <c r="B177" s="8" t="str">
        <f t="shared" si="5"/>
        <v>David Price</v>
      </c>
      <c r="C177" s="3" t="s">
        <v>37</v>
      </c>
    </row>
    <row r="178" spans="1:3" x14ac:dyDescent="0.25">
      <c r="A178" s="4">
        <v>22</v>
      </c>
      <c r="B178" s="8" t="str">
        <f t="shared" si="5"/>
        <v>Roberto Osuna</v>
      </c>
      <c r="C178" s="5" t="s">
        <v>38</v>
      </c>
    </row>
    <row r="179" spans="1:3" x14ac:dyDescent="0.25">
      <c r="A179" s="2">
        <v>23</v>
      </c>
      <c r="B179" s="8" t="str">
        <f t="shared" si="5"/>
        <v>Mark Melancon</v>
      </c>
      <c r="C179" s="3" t="s">
        <v>258</v>
      </c>
    </row>
    <row r="180" spans="1:3" x14ac:dyDescent="0.25">
      <c r="A180" s="4">
        <v>24</v>
      </c>
      <c r="B180" s="8" t="str">
        <f t="shared" si="5"/>
        <v>Kevin Gausman</v>
      </c>
      <c r="C180" s="5" t="s">
        <v>277</v>
      </c>
    </row>
    <row r="181" spans="1:3" x14ac:dyDescent="0.25">
      <c r="A181" s="2">
        <v>25</v>
      </c>
      <c r="B181" s="8" t="str">
        <f t="shared" si="5"/>
        <v>David Robertson</v>
      </c>
      <c r="C181" s="3" t="s">
        <v>42</v>
      </c>
    </row>
    <row r="182" spans="1:3" x14ac:dyDescent="0.25">
      <c r="A182" s="4">
        <v>26</v>
      </c>
      <c r="B182" s="8" t="str">
        <f t="shared" si="5"/>
        <v>Carlos Rodón</v>
      </c>
      <c r="C182" s="5" t="s">
        <v>44</v>
      </c>
    </row>
    <row r="183" spans="1:3" x14ac:dyDescent="0.25">
      <c r="A183" s="2">
        <v>27</v>
      </c>
      <c r="B183" s="8" t="str">
        <f t="shared" si="5"/>
        <v>Francisco Rodríguez</v>
      </c>
      <c r="C183" s="3" t="s">
        <v>402</v>
      </c>
    </row>
    <row r="184" spans="1:3" x14ac:dyDescent="0.25">
      <c r="A184" s="4">
        <v>28</v>
      </c>
      <c r="B184" s="8" t="str">
        <f t="shared" si="5"/>
        <v>Jim Johnson</v>
      </c>
      <c r="C184" s="5" t="s">
        <v>403</v>
      </c>
    </row>
    <row r="185" spans="1:3" x14ac:dyDescent="0.25">
      <c r="A185" s="2">
        <v>29</v>
      </c>
      <c r="B185" s="8" t="str">
        <f t="shared" si="5"/>
        <v>Héctor Rondón</v>
      </c>
      <c r="C185" s="3" t="s">
        <v>404</v>
      </c>
    </row>
    <row r="186" spans="1:3" x14ac:dyDescent="0.25">
      <c r="A186" s="4">
        <v>30</v>
      </c>
      <c r="B186" s="8" t="str">
        <f t="shared" si="5"/>
        <v>Ryan Dull</v>
      </c>
      <c r="C186" s="5" t="s">
        <v>405</v>
      </c>
    </row>
    <row r="187" spans="1:3" x14ac:dyDescent="0.25">
      <c r="A187" s="164" t="s">
        <v>55</v>
      </c>
      <c r="B187" s="164"/>
      <c r="C187" s="164"/>
    </row>
    <row r="188" spans="1:3" x14ac:dyDescent="0.25">
      <c r="A188" s="2">
        <v>1</v>
      </c>
      <c r="B188" s="8" t="str">
        <f>LEFT(C188,FIND("(",C188)-1)</f>
        <v>Josh Donaldson</v>
      </c>
      <c r="C188" s="3" t="s">
        <v>66</v>
      </c>
    </row>
    <row r="189" spans="1:3" x14ac:dyDescent="0.25">
      <c r="A189" s="4">
        <v>2</v>
      </c>
      <c r="B189" s="8" t="str">
        <f t="shared" ref="B189:B217" si="6">LEFT(C189,FIND("(",C189)-1)</f>
        <v>Daniel Murphy</v>
      </c>
      <c r="C189" s="5" t="s">
        <v>67</v>
      </c>
    </row>
    <row r="190" spans="1:3" x14ac:dyDescent="0.25">
      <c r="A190" s="2">
        <v>3</v>
      </c>
      <c r="B190" s="8" t="str">
        <f t="shared" si="6"/>
        <v>Hanley Ramirez</v>
      </c>
      <c r="C190" s="3" t="s">
        <v>406</v>
      </c>
    </row>
    <row r="191" spans="1:3" x14ac:dyDescent="0.25">
      <c r="A191" s="4">
        <v>4</v>
      </c>
      <c r="B191" s="8" t="str">
        <f t="shared" si="6"/>
        <v>Ian Kinsler</v>
      </c>
      <c r="C191" s="5" t="s">
        <v>407</v>
      </c>
    </row>
    <row r="192" spans="1:3" x14ac:dyDescent="0.25">
      <c r="A192" s="2">
        <v>5</v>
      </c>
      <c r="B192" s="8" t="str">
        <f t="shared" si="6"/>
        <v>Adam Eaton</v>
      </c>
      <c r="C192" s="3" t="s">
        <v>408</v>
      </c>
    </row>
    <row r="193" spans="1:3" x14ac:dyDescent="0.25">
      <c r="A193" s="4">
        <v>6</v>
      </c>
      <c r="B193" s="8" t="str">
        <f t="shared" si="6"/>
        <v>Jackie Bradley Jr.</v>
      </c>
      <c r="C193" s="5" t="s">
        <v>409</v>
      </c>
    </row>
    <row r="194" spans="1:3" x14ac:dyDescent="0.25">
      <c r="A194" s="2">
        <v>7</v>
      </c>
      <c r="B194" s="8" t="str">
        <f t="shared" si="6"/>
        <v>Maikel Franco</v>
      </c>
      <c r="C194" s="3" t="s">
        <v>410</v>
      </c>
    </row>
    <row r="195" spans="1:3" x14ac:dyDescent="0.25">
      <c r="A195" s="4">
        <v>8</v>
      </c>
      <c r="B195" s="8" t="str">
        <f t="shared" si="6"/>
        <v>Hunter Pence</v>
      </c>
      <c r="C195" s="5" t="s">
        <v>411</v>
      </c>
    </row>
    <row r="196" spans="1:3" x14ac:dyDescent="0.25">
      <c r="A196" s="2">
        <v>9</v>
      </c>
      <c r="B196" s="8" t="str">
        <f t="shared" si="6"/>
        <v>Aledmys Díaz</v>
      </c>
      <c r="C196" s="3" t="s">
        <v>412</v>
      </c>
    </row>
    <row r="197" spans="1:3" x14ac:dyDescent="0.25">
      <c r="A197" s="4">
        <v>10</v>
      </c>
      <c r="B197" s="8" t="str">
        <f t="shared" si="6"/>
        <v>Matt Holliday</v>
      </c>
      <c r="C197" s="5" t="s">
        <v>413</v>
      </c>
    </row>
    <row r="198" spans="1:3" x14ac:dyDescent="0.25">
      <c r="A198" s="2">
        <v>11</v>
      </c>
      <c r="B198" s="8" t="str">
        <f t="shared" si="6"/>
        <v>Randal Grichuk</v>
      </c>
      <c r="C198" s="3" t="s">
        <v>414</v>
      </c>
    </row>
    <row r="199" spans="1:3" x14ac:dyDescent="0.25">
      <c r="A199" s="4">
        <v>12</v>
      </c>
      <c r="B199" s="8" t="str">
        <f t="shared" si="6"/>
        <v>Eduardo Núñez</v>
      </c>
      <c r="C199" s="5" t="s">
        <v>158</v>
      </c>
    </row>
    <row r="200" spans="1:3" x14ac:dyDescent="0.25">
      <c r="A200" s="2">
        <v>13</v>
      </c>
      <c r="B200" s="8" t="str">
        <f t="shared" si="6"/>
        <v>Justin Bour</v>
      </c>
      <c r="C200" s="3" t="s">
        <v>128</v>
      </c>
    </row>
    <row r="201" spans="1:3" x14ac:dyDescent="0.25">
      <c r="A201" s="4">
        <v>14</v>
      </c>
      <c r="B201" s="8" t="str">
        <f t="shared" si="6"/>
        <v>Wilson Ramos</v>
      </c>
      <c r="C201" s="5" t="s">
        <v>137</v>
      </c>
    </row>
    <row r="202" spans="1:3" x14ac:dyDescent="0.25">
      <c r="A202" s="2">
        <v>15</v>
      </c>
      <c r="B202" s="8" t="str">
        <f t="shared" si="6"/>
        <v>José Reyes</v>
      </c>
      <c r="C202" s="3" t="s">
        <v>415</v>
      </c>
    </row>
    <row r="203" spans="1:3" x14ac:dyDescent="0.25">
      <c r="A203" s="4">
        <v>16</v>
      </c>
      <c r="B203" s="8" t="str">
        <f t="shared" si="6"/>
        <v>Travis d'Arnaud</v>
      </c>
      <c r="C203" s="5" t="s">
        <v>416</v>
      </c>
    </row>
    <row r="204" spans="1:3" x14ac:dyDescent="0.25">
      <c r="A204" s="2">
        <v>17</v>
      </c>
      <c r="B204" s="8" t="str">
        <f t="shared" si="6"/>
        <v>Danny Salazar</v>
      </c>
      <c r="C204" s="3" t="s">
        <v>229</v>
      </c>
    </row>
    <row r="205" spans="1:3" x14ac:dyDescent="0.25">
      <c r="A205" s="4">
        <v>18</v>
      </c>
      <c r="B205" s="8" t="str">
        <f t="shared" si="6"/>
        <v>Dallas Keuchel</v>
      </c>
      <c r="C205" s="5" t="s">
        <v>196</v>
      </c>
    </row>
    <row r="206" spans="1:3" x14ac:dyDescent="0.25">
      <c r="A206" s="2">
        <v>19</v>
      </c>
      <c r="B206" s="8" t="str">
        <f t="shared" si="6"/>
        <v>Steven Matz</v>
      </c>
      <c r="C206" s="3" t="s">
        <v>305</v>
      </c>
    </row>
    <row r="207" spans="1:3" x14ac:dyDescent="0.25">
      <c r="A207" s="4">
        <v>20</v>
      </c>
      <c r="B207" s="8" t="str">
        <f t="shared" si="6"/>
        <v>Jeurys Familia</v>
      </c>
      <c r="C207" s="5" t="s">
        <v>231</v>
      </c>
    </row>
    <row r="208" spans="1:3" x14ac:dyDescent="0.25">
      <c r="A208" s="2">
        <v>21</v>
      </c>
      <c r="B208" s="8" t="str">
        <f t="shared" si="6"/>
        <v>Sonny Gray</v>
      </c>
      <c r="C208" s="3" t="s">
        <v>213</v>
      </c>
    </row>
    <row r="209" spans="1:3" x14ac:dyDescent="0.25">
      <c r="A209" s="4">
        <v>22</v>
      </c>
      <c r="B209" s="8" t="str">
        <f t="shared" si="6"/>
        <v>AJ Ramos</v>
      </c>
      <c r="C209" s="5" t="s">
        <v>268</v>
      </c>
    </row>
    <row r="210" spans="1:3" x14ac:dyDescent="0.25">
      <c r="A210" s="2">
        <v>23</v>
      </c>
      <c r="B210" s="8" t="str">
        <f t="shared" si="6"/>
        <v>Dellin Betances</v>
      </c>
      <c r="C210" s="3" t="s">
        <v>249</v>
      </c>
    </row>
    <row r="211" spans="1:3" x14ac:dyDescent="0.25">
      <c r="A211" s="4">
        <v>24</v>
      </c>
      <c r="B211" s="8" t="str">
        <f t="shared" si="6"/>
        <v>Alex Colomé</v>
      </c>
      <c r="C211" s="5" t="s">
        <v>214</v>
      </c>
    </row>
    <row r="212" spans="1:3" x14ac:dyDescent="0.25">
      <c r="A212" s="2">
        <v>25</v>
      </c>
      <c r="B212" s="8" t="str">
        <f t="shared" si="6"/>
        <v>Gio González</v>
      </c>
      <c r="C212" s="3" t="s">
        <v>230</v>
      </c>
    </row>
    <row r="213" spans="1:3" x14ac:dyDescent="0.25">
      <c r="A213" s="4">
        <v>26</v>
      </c>
      <c r="B213" s="8" t="str">
        <f t="shared" si="6"/>
        <v>Cam Bedrosian</v>
      </c>
      <c r="C213" s="5" t="s">
        <v>267</v>
      </c>
    </row>
    <row r="214" spans="1:3" x14ac:dyDescent="0.25">
      <c r="A214" s="2">
        <v>27</v>
      </c>
      <c r="B214" s="8" t="str">
        <f t="shared" si="6"/>
        <v>Steven Wright</v>
      </c>
      <c r="C214" s="3" t="s">
        <v>417</v>
      </c>
    </row>
    <row r="215" spans="1:3" x14ac:dyDescent="0.25">
      <c r="A215" s="4">
        <v>28</v>
      </c>
      <c r="B215" s="8" t="str">
        <f t="shared" si="6"/>
        <v>Matt Bush</v>
      </c>
      <c r="C215" s="5" t="s">
        <v>307</v>
      </c>
    </row>
    <row r="216" spans="1:3" x14ac:dyDescent="0.25">
      <c r="A216" s="2">
        <v>29</v>
      </c>
      <c r="B216" s="8" t="str">
        <f t="shared" si="6"/>
        <v>Robert Gsellman</v>
      </c>
      <c r="C216" s="3" t="s">
        <v>418</v>
      </c>
    </row>
    <row r="217" spans="1:3" x14ac:dyDescent="0.25">
      <c r="A217" s="4">
        <v>30</v>
      </c>
      <c r="B217" s="8" t="str">
        <f t="shared" si="6"/>
        <v>Zack Wheeler</v>
      </c>
      <c r="C217" s="5" t="s">
        <v>419</v>
      </c>
    </row>
    <row r="218" spans="1:3" x14ac:dyDescent="0.25">
      <c r="A218" s="164" t="s">
        <v>56</v>
      </c>
      <c r="B218" s="164"/>
      <c r="C218" s="164"/>
    </row>
    <row r="219" spans="1:3" x14ac:dyDescent="0.25">
      <c r="A219" s="2">
        <v>1</v>
      </c>
      <c r="B219" s="8" t="str">
        <f t="shared" ref="B219:B248" si="7">LEFT(C219,FIND("(",C219)-1)</f>
        <v>Bryce Harper</v>
      </c>
      <c r="C219" s="3" t="s">
        <v>420</v>
      </c>
    </row>
    <row r="220" spans="1:3" x14ac:dyDescent="0.25">
      <c r="A220" s="4">
        <v>2</v>
      </c>
      <c r="B220" s="8" t="str">
        <f t="shared" si="7"/>
        <v>Joey Votto</v>
      </c>
      <c r="C220" s="5" t="s">
        <v>68</v>
      </c>
    </row>
    <row r="221" spans="1:3" x14ac:dyDescent="0.25">
      <c r="A221" s="2">
        <v>3</v>
      </c>
      <c r="B221" s="8" t="str">
        <f t="shared" si="7"/>
        <v>Edwin Encarnación</v>
      </c>
      <c r="C221" s="3" t="s">
        <v>86</v>
      </c>
    </row>
    <row r="222" spans="1:3" x14ac:dyDescent="0.25">
      <c r="A222" s="4">
        <v>4</v>
      </c>
      <c r="B222" s="8" t="str">
        <f t="shared" si="7"/>
        <v>Giancarlo Stanton</v>
      </c>
      <c r="C222" s="5" t="s">
        <v>421</v>
      </c>
    </row>
    <row r="223" spans="1:3" x14ac:dyDescent="0.25">
      <c r="A223" s="2">
        <v>5</v>
      </c>
      <c r="B223" s="8" t="str">
        <f t="shared" si="7"/>
        <v>Matt Kemp</v>
      </c>
      <c r="C223" s="3" t="s">
        <v>422</v>
      </c>
    </row>
    <row r="224" spans="1:3" x14ac:dyDescent="0.25">
      <c r="A224" s="4">
        <v>6</v>
      </c>
      <c r="B224" s="8" t="str">
        <f t="shared" si="7"/>
        <v>Billy Hamilton</v>
      </c>
      <c r="C224" s="5" t="s">
        <v>101</v>
      </c>
    </row>
    <row r="225" spans="1:3" x14ac:dyDescent="0.25">
      <c r="A225" s="2">
        <v>7</v>
      </c>
      <c r="B225" s="8" t="str">
        <f t="shared" si="7"/>
        <v>Eric Hosmer</v>
      </c>
      <c r="C225" s="3" t="s">
        <v>122</v>
      </c>
    </row>
    <row r="226" spans="1:3" x14ac:dyDescent="0.25">
      <c r="A226" s="4">
        <v>8</v>
      </c>
      <c r="B226" s="8" t="str">
        <f t="shared" si="7"/>
        <v>Anthony Rendon</v>
      </c>
      <c r="C226" s="5" t="s">
        <v>83</v>
      </c>
    </row>
    <row r="227" spans="1:3" x14ac:dyDescent="0.25">
      <c r="A227" s="2">
        <v>9</v>
      </c>
      <c r="B227" s="8" t="str">
        <f t="shared" si="7"/>
        <v>Jason Kipnis</v>
      </c>
      <c r="C227" s="3" t="s">
        <v>159</v>
      </c>
    </row>
    <row r="228" spans="1:3" x14ac:dyDescent="0.25">
      <c r="A228" s="4">
        <v>10</v>
      </c>
      <c r="B228" s="8" t="str">
        <f t="shared" si="7"/>
        <v>Brandon Crawford</v>
      </c>
      <c r="C228" s="5" t="s">
        <v>423</v>
      </c>
    </row>
    <row r="229" spans="1:3" x14ac:dyDescent="0.25">
      <c r="A229" s="2">
        <v>11</v>
      </c>
      <c r="B229" s="8" t="str">
        <f t="shared" si="7"/>
        <v>Rajai Davis</v>
      </c>
      <c r="C229" s="3" t="s">
        <v>424</v>
      </c>
    </row>
    <row r="230" spans="1:3" x14ac:dyDescent="0.25">
      <c r="A230" s="4">
        <v>12</v>
      </c>
      <c r="B230" s="8" t="str">
        <f t="shared" si="7"/>
        <v>Stephen Vogt</v>
      </c>
      <c r="C230" s="5" t="s">
        <v>425</v>
      </c>
    </row>
    <row r="231" spans="1:3" x14ac:dyDescent="0.25">
      <c r="A231" s="2">
        <v>13</v>
      </c>
      <c r="B231" s="8" t="str">
        <f t="shared" si="7"/>
        <v>Josh Harrison</v>
      </c>
      <c r="C231" s="3" t="s">
        <v>426</v>
      </c>
    </row>
    <row r="232" spans="1:3" x14ac:dyDescent="0.25">
      <c r="A232" s="4">
        <v>14</v>
      </c>
      <c r="B232" s="8" t="str">
        <f t="shared" si="7"/>
        <v>Jayson Werth</v>
      </c>
      <c r="C232" s="5" t="s">
        <v>427</v>
      </c>
    </row>
    <row r="233" spans="1:3" x14ac:dyDescent="0.25">
      <c r="A233" s="2">
        <v>15</v>
      </c>
      <c r="B233" s="8" t="str">
        <f t="shared" si="7"/>
        <v>Chris Owings</v>
      </c>
      <c r="C233" s="3" t="s">
        <v>428</v>
      </c>
    </row>
    <row r="234" spans="1:3" x14ac:dyDescent="0.25">
      <c r="A234" s="4">
        <v>16</v>
      </c>
      <c r="B234" s="8" t="str">
        <f t="shared" si="7"/>
        <v>Jake Arrieta</v>
      </c>
      <c r="C234" s="5" t="s">
        <v>212</v>
      </c>
    </row>
    <row r="235" spans="1:3" x14ac:dyDescent="0.25">
      <c r="A235" s="2">
        <v>17</v>
      </c>
      <c r="B235" s="8" t="str">
        <f t="shared" si="7"/>
        <v>Aroldis Chapman</v>
      </c>
      <c r="C235" s="3" t="s">
        <v>197</v>
      </c>
    </row>
    <row r="236" spans="1:3" x14ac:dyDescent="0.25">
      <c r="A236" s="4">
        <v>18</v>
      </c>
      <c r="B236" s="8" t="str">
        <f t="shared" si="7"/>
        <v>Julio Teheran</v>
      </c>
      <c r="C236" s="5" t="s">
        <v>266</v>
      </c>
    </row>
    <row r="237" spans="1:3" x14ac:dyDescent="0.25">
      <c r="A237" s="2">
        <v>19</v>
      </c>
      <c r="B237" s="8" t="str">
        <f t="shared" si="7"/>
        <v>Cole Hamels</v>
      </c>
      <c r="C237" s="3" t="s">
        <v>247</v>
      </c>
    </row>
    <row r="238" spans="1:3" x14ac:dyDescent="0.25">
      <c r="A238" s="4">
        <v>20</v>
      </c>
      <c r="B238" s="8" t="str">
        <f t="shared" si="7"/>
        <v>Rick Porcello</v>
      </c>
      <c r="C238" s="5" t="s">
        <v>429</v>
      </c>
    </row>
    <row r="239" spans="1:3" x14ac:dyDescent="0.25">
      <c r="A239" s="2">
        <v>21</v>
      </c>
      <c r="B239" s="8" t="str">
        <f t="shared" si="7"/>
        <v>Matt Harvey</v>
      </c>
      <c r="C239" s="3" t="s">
        <v>306</v>
      </c>
    </row>
    <row r="240" spans="1:3" x14ac:dyDescent="0.25">
      <c r="A240" s="4">
        <v>22</v>
      </c>
      <c r="B240" s="8" t="str">
        <f t="shared" si="7"/>
        <v>Aaron Nola</v>
      </c>
      <c r="C240" s="5" t="s">
        <v>194</v>
      </c>
    </row>
    <row r="241" spans="1:3" x14ac:dyDescent="0.25">
      <c r="A241" s="2">
        <v>23</v>
      </c>
      <c r="B241" s="8" t="str">
        <f t="shared" si="7"/>
        <v>Mike Foltynewicz</v>
      </c>
      <c r="C241" s="3" t="s">
        <v>308</v>
      </c>
    </row>
    <row r="242" spans="1:3" x14ac:dyDescent="0.25">
      <c r="A242" s="4">
        <v>24</v>
      </c>
      <c r="B242" s="8" t="str">
        <f t="shared" si="7"/>
        <v>Luke Gregerson</v>
      </c>
      <c r="C242" s="5" t="s">
        <v>430</v>
      </c>
    </row>
    <row r="243" spans="1:3" x14ac:dyDescent="0.25">
      <c r="A243" s="2">
        <v>25</v>
      </c>
      <c r="B243" s="8" t="str">
        <f t="shared" si="7"/>
        <v>Steve Cishek</v>
      </c>
      <c r="C243" s="3" t="s">
        <v>431</v>
      </c>
    </row>
    <row r="244" spans="1:3" x14ac:dyDescent="0.25">
      <c r="A244" s="4">
        <v>26</v>
      </c>
      <c r="B244" s="8" t="str">
        <f t="shared" si="7"/>
        <v>Brad Ziegler</v>
      </c>
      <c r="C244" s="5" t="s">
        <v>432</v>
      </c>
    </row>
    <row r="245" spans="1:3" x14ac:dyDescent="0.25">
      <c r="A245" s="2">
        <v>27</v>
      </c>
      <c r="B245" s="8" t="str">
        <f t="shared" si="7"/>
        <v>Jason Grilli</v>
      </c>
      <c r="C245" s="3" t="s">
        <v>433</v>
      </c>
    </row>
    <row r="246" spans="1:3" x14ac:dyDescent="0.25">
      <c r="A246" s="4">
        <v>28</v>
      </c>
      <c r="B246" s="8" t="str">
        <f t="shared" si="7"/>
        <v>Jonathan Papelbon</v>
      </c>
      <c r="C246" s="5" t="s">
        <v>434</v>
      </c>
    </row>
    <row r="247" spans="1:3" x14ac:dyDescent="0.25">
      <c r="A247" s="2">
        <v>29</v>
      </c>
      <c r="B247" s="8" t="str">
        <f t="shared" si="7"/>
        <v>Brad Boxberger</v>
      </c>
      <c r="C247" s="3" t="s">
        <v>435</v>
      </c>
    </row>
    <row r="248" spans="1:3" x14ac:dyDescent="0.25">
      <c r="A248" s="4">
        <v>30</v>
      </c>
      <c r="B248" s="8" t="e">
        <f t="shared" si="7"/>
        <v>#VALUE!</v>
      </c>
      <c r="C248" s="6" t="s">
        <v>52</v>
      </c>
    </row>
    <row r="249" spans="1:3" x14ac:dyDescent="0.25">
      <c r="A249" s="164" t="s">
        <v>51</v>
      </c>
      <c r="B249" s="164"/>
      <c r="C249" s="164"/>
    </row>
    <row r="250" spans="1:3" x14ac:dyDescent="0.25">
      <c r="A250" s="2">
        <v>1</v>
      </c>
      <c r="B250" s="8" t="str">
        <f t="shared" ref="B250:B278" si="8">LEFT(C250,FIND("(",C250)-1)</f>
        <v>José Abreu</v>
      </c>
      <c r="C250" s="3" t="s">
        <v>87</v>
      </c>
    </row>
    <row r="251" spans="1:3" x14ac:dyDescent="0.25">
      <c r="A251" s="4">
        <v>2</v>
      </c>
      <c r="B251" s="8" t="str">
        <f t="shared" si="8"/>
        <v>Jonathan Villar</v>
      </c>
      <c r="C251" s="5" t="s">
        <v>436</v>
      </c>
    </row>
    <row r="252" spans="1:3" x14ac:dyDescent="0.25">
      <c r="A252" s="2">
        <v>3</v>
      </c>
      <c r="B252" s="8" t="str">
        <f t="shared" si="8"/>
        <v>Matt Carpenter</v>
      </c>
      <c r="C252" s="3" t="s">
        <v>113</v>
      </c>
    </row>
    <row r="253" spans="1:3" x14ac:dyDescent="0.25">
      <c r="A253" s="4">
        <v>4</v>
      </c>
      <c r="B253" s="8" t="str">
        <f t="shared" si="8"/>
        <v>Justin Turner</v>
      </c>
      <c r="C253" s="5" t="s">
        <v>73</v>
      </c>
    </row>
    <row r="254" spans="1:3" x14ac:dyDescent="0.25">
      <c r="A254" s="2">
        <v>5</v>
      </c>
      <c r="B254" s="8" t="str">
        <f t="shared" si="8"/>
        <v>Marcell Ozuna</v>
      </c>
      <c r="C254" s="3" t="s">
        <v>437</v>
      </c>
    </row>
    <row r="255" spans="1:3" x14ac:dyDescent="0.25">
      <c r="A255" s="4">
        <v>6</v>
      </c>
      <c r="B255" s="8" t="str">
        <f t="shared" si="8"/>
        <v>Miguel Sanó</v>
      </c>
      <c r="C255" s="5" t="s">
        <v>438</v>
      </c>
    </row>
    <row r="256" spans="1:3" x14ac:dyDescent="0.25">
      <c r="A256" s="2">
        <v>7</v>
      </c>
      <c r="B256" s="8" t="str">
        <f t="shared" si="8"/>
        <v>Brad Miller</v>
      </c>
      <c r="C256" s="3" t="s">
        <v>439</v>
      </c>
    </row>
    <row r="257" spans="1:3" x14ac:dyDescent="0.25">
      <c r="A257" s="4">
        <v>8</v>
      </c>
      <c r="B257" s="8" t="str">
        <f t="shared" si="8"/>
        <v>Byron Buxton</v>
      </c>
      <c r="C257" s="5" t="s">
        <v>78</v>
      </c>
    </row>
    <row r="258" spans="1:3" x14ac:dyDescent="0.25">
      <c r="A258" s="2">
        <v>9</v>
      </c>
      <c r="B258" s="8" t="str">
        <f t="shared" si="8"/>
        <v>Jorge Soler</v>
      </c>
      <c r="C258" s="3" t="s">
        <v>440</v>
      </c>
    </row>
    <row r="259" spans="1:3" x14ac:dyDescent="0.25">
      <c r="A259" s="4">
        <v>10</v>
      </c>
      <c r="B259" s="8" t="str">
        <f t="shared" si="8"/>
        <v>C.J. Cron</v>
      </c>
      <c r="C259" s="5" t="s">
        <v>441</v>
      </c>
    </row>
    <row r="260" spans="1:3" x14ac:dyDescent="0.25">
      <c r="A260" s="2">
        <v>11</v>
      </c>
      <c r="B260" s="8" t="str">
        <f t="shared" si="8"/>
        <v>Steve Pearce</v>
      </c>
      <c r="C260" s="3" t="s">
        <v>442</v>
      </c>
    </row>
    <row r="261" spans="1:3" x14ac:dyDescent="0.25">
      <c r="A261" s="4">
        <v>12</v>
      </c>
      <c r="B261" s="8" t="str">
        <f t="shared" si="8"/>
        <v>Luis Valbuena</v>
      </c>
      <c r="C261" s="5" t="s">
        <v>443</v>
      </c>
    </row>
    <row r="262" spans="1:3" x14ac:dyDescent="0.25">
      <c r="A262" s="2">
        <v>13</v>
      </c>
      <c r="B262" s="8" t="str">
        <f t="shared" si="8"/>
        <v>Yu Darvish</v>
      </c>
      <c r="C262" s="3" t="s">
        <v>224</v>
      </c>
    </row>
    <row r="263" spans="1:3" x14ac:dyDescent="0.25">
      <c r="A263" s="4">
        <v>14</v>
      </c>
      <c r="B263" s="8" t="str">
        <f t="shared" si="8"/>
        <v>Johnny Cueto</v>
      </c>
      <c r="C263" s="5" t="s">
        <v>243</v>
      </c>
    </row>
    <row r="264" spans="1:3" x14ac:dyDescent="0.25">
      <c r="A264" s="2">
        <v>15</v>
      </c>
      <c r="B264" s="8" t="str">
        <f t="shared" si="8"/>
        <v>Carlos Martínez</v>
      </c>
      <c r="C264" s="3" t="s">
        <v>220</v>
      </c>
    </row>
    <row r="265" spans="1:3" x14ac:dyDescent="0.25">
      <c r="A265" s="4">
        <v>16</v>
      </c>
      <c r="B265" s="8" t="str">
        <f t="shared" si="8"/>
        <v>Seunghwan Oh</v>
      </c>
      <c r="C265" s="5" t="s">
        <v>444</v>
      </c>
    </row>
    <row r="266" spans="1:3" x14ac:dyDescent="0.25">
      <c r="A266" s="2">
        <v>17</v>
      </c>
      <c r="B266" s="8" t="str">
        <f t="shared" si="8"/>
        <v>Vince Velasquez</v>
      </c>
      <c r="C266" s="3" t="s">
        <v>445</v>
      </c>
    </row>
    <row r="267" spans="1:3" x14ac:dyDescent="0.25">
      <c r="A267" s="4">
        <v>18</v>
      </c>
      <c r="B267" s="8" t="str">
        <f t="shared" si="8"/>
        <v>J.A. Happ</v>
      </c>
      <c r="C267" s="5" t="s">
        <v>446</v>
      </c>
    </row>
    <row r="268" spans="1:3" x14ac:dyDescent="0.25">
      <c r="A268" s="2">
        <v>19</v>
      </c>
      <c r="B268" s="8" t="str">
        <f t="shared" si="8"/>
        <v>Marco Estrada</v>
      </c>
      <c r="C268" s="3" t="s">
        <v>283</v>
      </c>
    </row>
    <row r="269" spans="1:3" x14ac:dyDescent="0.25">
      <c r="A269" s="4">
        <v>20</v>
      </c>
      <c r="B269" s="8" t="str">
        <f t="shared" si="8"/>
        <v>Matt Shoemaker</v>
      </c>
      <c r="C269" s="5" t="s">
        <v>447</v>
      </c>
    </row>
    <row r="270" spans="1:3" x14ac:dyDescent="0.25">
      <c r="A270" s="2">
        <v>21</v>
      </c>
      <c r="B270" s="8" t="str">
        <f t="shared" si="8"/>
        <v>Nate Jones</v>
      </c>
      <c r="C270" s="3" t="s">
        <v>274</v>
      </c>
    </row>
    <row r="271" spans="1:3" x14ac:dyDescent="0.25">
      <c r="A271" s="4">
        <v>22</v>
      </c>
      <c r="B271" s="8" t="str">
        <f t="shared" si="8"/>
        <v>Ryan Madson</v>
      </c>
      <c r="C271" s="5" t="s">
        <v>315</v>
      </c>
    </row>
    <row r="272" spans="1:3" x14ac:dyDescent="0.25">
      <c r="A272" s="2">
        <v>23</v>
      </c>
      <c r="B272" s="8" t="str">
        <f t="shared" si="8"/>
        <v>Addison Reed</v>
      </c>
      <c r="C272" s="3" t="s">
        <v>280</v>
      </c>
    </row>
    <row r="273" spans="1:3" x14ac:dyDescent="0.25">
      <c r="A273" s="4">
        <v>24</v>
      </c>
      <c r="B273" s="8" t="str">
        <f t="shared" si="8"/>
        <v>Joe Blanton</v>
      </c>
      <c r="C273" s="5" t="s">
        <v>448</v>
      </c>
    </row>
    <row r="274" spans="1:3" x14ac:dyDescent="0.25">
      <c r="A274" s="2">
        <v>25</v>
      </c>
      <c r="B274" s="8" t="str">
        <f t="shared" si="8"/>
        <v>Pat Neshek</v>
      </c>
      <c r="C274" s="3" t="s">
        <v>333</v>
      </c>
    </row>
    <row r="275" spans="1:3" x14ac:dyDescent="0.25">
      <c r="A275" s="4">
        <v>26</v>
      </c>
      <c r="B275" s="8" t="str">
        <f t="shared" si="8"/>
        <v>Brandon McCarthy</v>
      </c>
      <c r="C275" s="5" t="s">
        <v>449</v>
      </c>
    </row>
    <row r="276" spans="1:3" x14ac:dyDescent="0.25">
      <c r="A276" s="2">
        <v>27</v>
      </c>
      <c r="B276" s="8" t="str">
        <f t="shared" si="8"/>
        <v>Luis Severino</v>
      </c>
      <c r="C276" s="3" t="s">
        <v>207</v>
      </c>
    </row>
    <row r="277" spans="1:3" x14ac:dyDescent="0.25">
      <c r="A277" s="4">
        <v>28</v>
      </c>
      <c r="B277" s="8" t="str">
        <f t="shared" si="8"/>
        <v>Carlos Beltrán</v>
      </c>
      <c r="C277" s="5" t="s">
        <v>450</v>
      </c>
    </row>
    <row r="278" spans="1:3" x14ac:dyDescent="0.25">
      <c r="A278" s="2">
        <v>29</v>
      </c>
      <c r="B278" s="8" t="str">
        <f t="shared" si="8"/>
        <v>Keon Broxton</v>
      </c>
      <c r="C278" s="3" t="s">
        <v>451</v>
      </c>
    </row>
    <row r="279" spans="1:3" x14ac:dyDescent="0.25">
      <c r="A279" s="4">
        <v>30</v>
      </c>
      <c r="B279" s="4">
        <v>-292</v>
      </c>
      <c r="C279" s="6" t="s">
        <v>52</v>
      </c>
    </row>
    <row r="280" spans="1:3" x14ac:dyDescent="0.25">
      <c r="A280" s="164" t="s">
        <v>49</v>
      </c>
      <c r="B280" s="164"/>
      <c r="C280" s="164"/>
    </row>
    <row r="281" spans="1:3" x14ac:dyDescent="0.25">
      <c r="A281" s="2">
        <v>1</v>
      </c>
      <c r="B281" s="8" t="str">
        <f t="shared" ref="B281:B310" si="9">LEFT(C281,FIND("(",C281)-1)</f>
        <v>Mookie Betts</v>
      </c>
      <c r="C281" s="3" t="s">
        <v>452</v>
      </c>
    </row>
    <row r="282" spans="1:3" x14ac:dyDescent="0.25">
      <c r="A282" s="4">
        <v>2</v>
      </c>
      <c r="B282" s="8" t="str">
        <f t="shared" si="9"/>
        <v>Xander Bogaerts</v>
      </c>
      <c r="C282" s="5" t="s">
        <v>95</v>
      </c>
    </row>
    <row r="283" spans="1:3" x14ac:dyDescent="0.25">
      <c r="A283" s="2">
        <v>3</v>
      </c>
      <c r="B283" s="8" t="str">
        <f t="shared" si="9"/>
        <v>Wil Myers</v>
      </c>
      <c r="C283" s="3" t="s">
        <v>453</v>
      </c>
    </row>
    <row r="284" spans="1:3" x14ac:dyDescent="0.25">
      <c r="A284" s="4">
        <v>4</v>
      </c>
      <c r="B284" s="8" t="str">
        <f t="shared" si="9"/>
        <v>Andrew McCutchen</v>
      </c>
      <c r="C284" s="5" t="s">
        <v>454</v>
      </c>
    </row>
    <row r="285" spans="1:3" x14ac:dyDescent="0.25">
      <c r="A285" s="2">
        <v>5</v>
      </c>
      <c r="B285" s="8" t="str">
        <f t="shared" si="9"/>
        <v>Dustin Pedroia</v>
      </c>
      <c r="C285" s="3" t="s">
        <v>165</v>
      </c>
    </row>
    <row r="286" spans="1:3" x14ac:dyDescent="0.25">
      <c r="A286" s="4">
        <v>6</v>
      </c>
      <c r="B286" s="8" t="str">
        <f t="shared" si="9"/>
        <v>Willson Contreras</v>
      </c>
      <c r="C286" s="5" t="s">
        <v>455</v>
      </c>
    </row>
    <row r="287" spans="1:3" x14ac:dyDescent="0.25">
      <c r="A287" s="2">
        <v>7</v>
      </c>
      <c r="B287" s="8" t="str">
        <f t="shared" si="9"/>
        <v>Ian Desmond</v>
      </c>
      <c r="C287" s="3" t="s">
        <v>456</v>
      </c>
    </row>
    <row r="288" spans="1:3" x14ac:dyDescent="0.25">
      <c r="A288" s="4">
        <v>8</v>
      </c>
      <c r="B288" s="8" t="str">
        <f t="shared" si="9"/>
        <v>Brandon Belt</v>
      </c>
      <c r="C288" s="5" t="s">
        <v>184</v>
      </c>
    </row>
    <row r="289" spans="1:3" x14ac:dyDescent="0.25">
      <c r="A289" s="2">
        <v>9</v>
      </c>
      <c r="B289" s="8" t="str">
        <f t="shared" si="9"/>
        <v>Joc Pederson</v>
      </c>
      <c r="C289" s="3" t="s">
        <v>457</v>
      </c>
    </row>
    <row r="290" spans="1:3" x14ac:dyDescent="0.25">
      <c r="A290" s="4">
        <v>10</v>
      </c>
      <c r="B290" s="8" t="str">
        <f t="shared" si="9"/>
        <v>Brian McCann</v>
      </c>
      <c r="C290" s="5" t="s">
        <v>150</v>
      </c>
    </row>
    <row r="291" spans="1:3" x14ac:dyDescent="0.25">
      <c r="A291" s="2">
        <v>11</v>
      </c>
      <c r="B291" s="8" t="str">
        <f t="shared" si="9"/>
        <v>José Ramírez</v>
      </c>
      <c r="C291" s="3" t="s">
        <v>458</v>
      </c>
    </row>
    <row r="292" spans="1:3" x14ac:dyDescent="0.25">
      <c r="A292" s="4">
        <v>12</v>
      </c>
      <c r="B292" s="8" t="str">
        <f t="shared" si="9"/>
        <v>Nick Castellanos</v>
      </c>
      <c r="C292" s="5" t="s">
        <v>127</v>
      </c>
    </row>
    <row r="293" spans="1:3" x14ac:dyDescent="0.25">
      <c r="A293" s="2">
        <v>13</v>
      </c>
      <c r="B293" s="8" t="str">
        <f t="shared" si="9"/>
        <v>Shin-soo Choo</v>
      </c>
      <c r="C293" s="3" t="s">
        <v>459</v>
      </c>
    </row>
    <row r="294" spans="1:3" x14ac:dyDescent="0.25">
      <c r="A294" s="4">
        <v>14</v>
      </c>
      <c r="B294" s="8" t="str">
        <f t="shared" si="9"/>
        <v>Didi Gregorius</v>
      </c>
      <c r="C294" s="5" t="s">
        <v>98</v>
      </c>
    </row>
    <row r="295" spans="1:3" x14ac:dyDescent="0.25">
      <c r="A295" s="2">
        <v>15</v>
      </c>
      <c r="B295" s="8" t="str">
        <f t="shared" si="9"/>
        <v>Martín Prado</v>
      </c>
      <c r="C295" s="3" t="s">
        <v>460</v>
      </c>
    </row>
    <row r="296" spans="1:3" x14ac:dyDescent="0.25">
      <c r="A296" s="4">
        <v>16</v>
      </c>
      <c r="B296" s="8" t="str">
        <f t="shared" si="9"/>
        <v>Noah Syndergaard</v>
      </c>
      <c r="C296" s="5" t="s">
        <v>203</v>
      </c>
    </row>
    <row r="297" spans="1:3" x14ac:dyDescent="0.25">
      <c r="A297" s="2">
        <v>17</v>
      </c>
      <c r="B297" s="8" t="str">
        <f t="shared" si="9"/>
        <v>Edwin Díaz</v>
      </c>
      <c r="C297" s="3" t="s">
        <v>206</v>
      </c>
    </row>
    <row r="298" spans="1:3" x14ac:dyDescent="0.25">
      <c r="A298" s="4">
        <v>18</v>
      </c>
      <c r="B298" s="8" t="str">
        <f t="shared" si="9"/>
        <v>Wade Davis</v>
      </c>
      <c r="C298" s="5" t="s">
        <v>40</v>
      </c>
    </row>
    <row r="299" spans="1:3" x14ac:dyDescent="0.25">
      <c r="A299" s="2">
        <v>19</v>
      </c>
      <c r="B299" s="8" t="str">
        <f t="shared" si="9"/>
        <v>Marcus Stroman</v>
      </c>
      <c r="C299" s="3" t="s">
        <v>238</v>
      </c>
    </row>
    <row r="300" spans="1:3" x14ac:dyDescent="0.25">
      <c r="A300" s="4">
        <v>20</v>
      </c>
      <c r="B300" s="8" t="str">
        <f t="shared" si="9"/>
        <v>Andrew Miller</v>
      </c>
      <c r="C300" s="5" t="s">
        <v>260</v>
      </c>
    </row>
    <row r="301" spans="1:3" x14ac:dyDescent="0.25">
      <c r="A301" s="2">
        <v>21</v>
      </c>
      <c r="B301" s="8" t="str">
        <f t="shared" si="9"/>
        <v>Hisashi Iwakuma</v>
      </c>
      <c r="C301" s="3" t="s">
        <v>461</v>
      </c>
    </row>
    <row r="302" spans="1:3" x14ac:dyDescent="0.25">
      <c r="A302" s="4">
        <v>22</v>
      </c>
      <c r="B302" s="8" t="str">
        <f t="shared" si="9"/>
        <v>Ian Kennedy</v>
      </c>
      <c r="C302" s="5" t="s">
        <v>462</v>
      </c>
    </row>
    <row r="303" spans="1:3" x14ac:dyDescent="0.25">
      <c r="A303" s="2">
        <v>23</v>
      </c>
      <c r="B303" s="8" t="str">
        <f t="shared" si="9"/>
        <v>Ervin Santana</v>
      </c>
      <c r="C303" s="3" t="s">
        <v>294</v>
      </c>
    </row>
    <row r="304" spans="1:3" x14ac:dyDescent="0.25">
      <c r="A304" s="4">
        <v>24</v>
      </c>
      <c r="B304" s="8" t="str">
        <f t="shared" si="9"/>
        <v>Tony Watson</v>
      </c>
      <c r="C304" s="5" t="s">
        <v>463</v>
      </c>
    </row>
    <row r="305" spans="1:3" x14ac:dyDescent="0.25">
      <c r="A305" s="2">
        <v>25</v>
      </c>
      <c r="B305" s="8" t="str">
        <f t="shared" si="9"/>
        <v>Jeremy Hellickson</v>
      </c>
      <c r="C305" s="3" t="s">
        <v>464</v>
      </c>
    </row>
    <row r="306" spans="1:3" x14ac:dyDescent="0.25">
      <c r="A306" s="4">
        <v>26</v>
      </c>
      <c r="B306" s="8" t="str">
        <f t="shared" si="9"/>
        <v>Junior Guerra</v>
      </c>
      <c r="C306" s="5" t="s">
        <v>465</v>
      </c>
    </row>
    <row r="307" spans="1:3" x14ac:dyDescent="0.25">
      <c r="A307" s="2">
        <v>27</v>
      </c>
      <c r="B307" s="8" t="str">
        <f t="shared" si="9"/>
        <v>Brad Brach</v>
      </c>
      <c r="C307" s="3" t="s">
        <v>275</v>
      </c>
    </row>
    <row r="308" spans="1:3" x14ac:dyDescent="0.25">
      <c r="A308" s="4">
        <v>28</v>
      </c>
      <c r="B308" s="8" t="str">
        <f t="shared" si="9"/>
        <v>Will Harris</v>
      </c>
      <c r="C308" s="5" t="s">
        <v>317</v>
      </c>
    </row>
    <row r="309" spans="1:3" x14ac:dyDescent="0.25">
      <c r="A309" s="2">
        <v>29</v>
      </c>
      <c r="B309" s="8" t="str">
        <f t="shared" si="9"/>
        <v>Héctor Neris</v>
      </c>
      <c r="C309" s="3" t="s">
        <v>241</v>
      </c>
    </row>
    <row r="310" spans="1:3" x14ac:dyDescent="0.25">
      <c r="A310" s="4">
        <v>30</v>
      </c>
      <c r="B310" s="8" t="str">
        <f t="shared" si="9"/>
        <v>Colby Lewis</v>
      </c>
      <c r="C310" s="5" t="s">
        <v>466</v>
      </c>
    </row>
  </sheetData>
  <mergeCells count="10">
    <mergeCell ref="A187:C187"/>
    <mergeCell ref="A218:C218"/>
    <mergeCell ref="A249:C249"/>
    <mergeCell ref="A280:C280"/>
    <mergeCell ref="A1:C1"/>
    <mergeCell ref="A32:C32"/>
    <mergeCell ref="A63:C63"/>
    <mergeCell ref="A94:C94"/>
    <mergeCell ref="A125:C125"/>
    <mergeCell ref="A156:C156"/>
  </mergeCells>
  <hyperlinks>
    <hyperlink ref="C2" r:id="rId1" display="https://sports.yahoo.com/mlb/players/8957"/>
    <hyperlink ref="C3" r:id="rId2" display="https://sports.yahoo.com/mlb/players/8034"/>
    <hyperlink ref="C4" r:id="rId3" display="https://sports.yahoo.com/mlb/players/9861"/>
    <hyperlink ref="C5" r:id="rId4" display="https://sports.yahoo.com/mlb/players/8578"/>
    <hyperlink ref="C6" r:id="rId5" display="https://sports.yahoo.com/mlb/players/8080"/>
    <hyperlink ref="C7" r:id="rId6" display="https://sports.yahoo.com/mlb/players/7914"/>
    <hyperlink ref="C8" r:id="rId7" display="https://sports.yahoo.com/mlb/players/9247"/>
    <hyperlink ref="C9" r:id="rId8" display="https://sports.yahoo.com/mlb/players/6619"/>
    <hyperlink ref="C10" r:id="rId9" display="https://sports.yahoo.com/mlb/players/9906"/>
    <hyperlink ref="C11" r:id="rId10" display="https://sports.yahoo.com/mlb/players/9565"/>
    <hyperlink ref="C12" r:id="rId11" display="https://sports.yahoo.com/mlb/players/10343"/>
    <hyperlink ref="C13" r:id="rId12" display="https://sports.yahoo.com/mlb/players/8571"/>
    <hyperlink ref="C14" r:id="rId13" display="https://sports.yahoo.com/mlb/players/10121"/>
    <hyperlink ref="C15" r:id="rId14" display="https://sports.yahoo.com/mlb/players/6857"/>
    <hyperlink ref="C16" r:id="rId15" display="https://sports.yahoo.com/mlb/players/8640"/>
    <hyperlink ref="C17" r:id="rId16" display="https://sports.yahoo.com/mlb/players/7590"/>
    <hyperlink ref="C18" r:id="rId17" display="https://sports.yahoo.com/mlb/players/8562"/>
    <hyperlink ref="C19" r:id="rId18" display="https://sports.yahoo.com/mlb/players/8758"/>
    <hyperlink ref="C20" r:id="rId19" display="https://sports.yahoo.com/mlb/players/10105"/>
    <hyperlink ref="C21" r:id="rId20" display="https://sports.yahoo.com/mlb/players/9635"/>
    <hyperlink ref="C22" r:id="rId21" display="https://sports.yahoo.com/mlb/players/7487"/>
    <hyperlink ref="C23" r:id="rId22" display="https://sports.yahoo.com/mlb/players/9243"/>
    <hyperlink ref="C24" r:id="rId23" display="https://sports.yahoo.com/mlb/players/9703"/>
    <hyperlink ref="C25" r:id="rId24" display="https://sports.yahoo.com/mlb/players/9902"/>
    <hyperlink ref="C26" r:id="rId25" display="https://sports.yahoo.com/mlb/players/8439"/>
    <hyperlink ref="C27" r:id="rId26" display="https://sports.yahoo.com/mlb/players/9219"/>
    <hyperlink ref="C28" r:id="rId27" display="https://sports.yahoo.com/mlb/players/9255"/>
    <hyperlink ref="C29" r:id="rId28" display="https://sports.yahoo.com/mlb/players/9426"/>
    <hyperlink ref="C30" r:id="rId29" display="https://sports.yahoo.com/mlb/players/8684"/>
    <hyperlink ref="C31" r:id="rId30" display="https://sports.yahoo.com/mlb/players/8641"/>
    <hyperlink ref="C33" r:id="rId31" display="https://sports.yahoo.com/mlb/players/9558"/>
    <hyperlink ref="C34" r:id="rId32" display="https://sports.yahoo.com/mlb/players/8996"/>
    <hyperlink ref="C35" r:id="rId33" display="https://sports.yahoo.com/mlb/players/8868"/>
    <hyperlink ref="C36" r:id="rId34" display="https://sports.yahoo.com/mlb/players/7681"/>
    <hyperlink ref="C37" r:id="rId35" display="https://sports.yahoo.com/mlb/players/9002"/>
    <hyperlink ref="C38" r:id="rId36" display="https://sports.yahoo.com/mlb/players/8984"/>
    <hyperlink ref="C39" r:id="rId37" display="https://sports.yahoo.com/mlb/players/9604"/>
    <hyperlink ref="C40" r:id="rId38" display="https://sports.yahoo.com/mlb/players/8370"/>
    <hyperlink ref="C41" r:id="rId39" display="https://sports.yahoo.com/mlb/players/9718"/>
    <hyperlink ref="C42" r:id="rId40" display="https://sports.yahoo.com/mlb/players/9356"/>
    <hyperlink ref="C43" r:id="rId41" display="https://sports.yahoo.com/mlb/players/9747"/>
    <hyperlink ref="C44" r:id="rId42" display="https://sports.yahoo.com/mlb/players/8575"/>
    <hyperlink ref="C45" r:id="rId43" display="https://sports.yahoo.com/mlb/players/7829"/>
    <hyperlink ref="C46" r:id="rId44" display="https://sports.yahoo.com/mlb/players/9341"/>
    <hyperlink ref="C47" r:id="rId45" display="https://sports.yahoo.com/mlb/players/8685"/>
    <hyperlink ref="C48" r:id="rId46" display="https://sports.yahoo.com/mlb/players/9490"/>
    <hyperlink ref="C49" r:id="rId47" display="https://sports.yahoo.com/mlb/players/9483"/>
    <hyperlink ref="C50" r:id="rId48" display="https://sports.yahoo.com/mlb/players/8876"/>
    <hyperlink ref="C51" r:id="rId49" display="https://sports.yahoo.com/mlb/players/9701"/>
    <hyperlink ref="C52" r:id="rId50" display="https://sports.yahoo.com/mlb/players/9758"/>
    <hyperlink ref="C53" r:id="rId51" display="https://sports.yahoo.com/mlb/players/8185"/>
    <hyperlink ref="C54" r:id="rId52" display="https://sports.yahoo.com/mlb/players/9331"/>
    <hyperlink ref="C55" r:id="rId53" display="https://sports.yahoo.com/mlb/players/9321"/>
    <hyperlink ref="C56" r:id="rId54" display="https://sports.yahoo.com/mlb/players/9140"/>
    <hyperlink ref="C57" r:id="rId55" display="https://sports.yahoo.com/mlb/players/8400"/>
    <hyperlink ref="C58" r:id="rId56" display="https://sports.yahoo.com/mlb/players/9122"/>
    <hyperlink ref="C59" r:id="rId57" display="https://sports.yahoo.com/mlb/players/8565"/>
    <hyperlink ref="C60" r:id="rId58" display="https://sports.yahoo.com/mlb/players/9805"/>
    <hyperlink ref="C61" r:id="rId59" display="https://sports.yahoo.com/mlb/players/8455"/>
    <hyperlink ref="C62" r:id="rId60" display="https://sports.yahoo.com/mlb/players/9317"/>
    <hyperlink ref="C64" r:id="rId61" display="https://sports.yahoo.com/mlb/players/9105"/>
    <hyperlink ref="C65" r:id="rId62" display="https://sports.yahoo.com/mlb/players/7497"/>
    <hyperlink ref="C66" r:id="rId63" display="https://sports.yahoo.com/mlb/players/9157"/>
    <hyperlink ref="C67" r:id="rId64" display="https://sports.yahoo.com/mlb/players/9571"/>
    <hyperlink ref="C68" r:id="rId65" display="https://sports.yahoo.com/mlb/players/8863"/>
    <hyperlink ref="C69" r:id="rId66" display="https://sports.yahoo.com/mlb/players/7812"/>
    <hyperlink ref="C70" r:id="rId67" display="https://sports.yahoo.com/mlb/players/8619"/>
    <hyperlink ref="C71" r:id="rId68" display="https://sports.yahoo.com/mlb/players/8762"/>
    <hyperlink ref="C72" r:id="rId69" display="https://sports.yahoo.com/mlb/players/9628"/>
    <hyperlink ref="C73" r:id="rId70" display="https://sports.yahoo.com/mlb/players/9850"/>
    <hyperlink ref="C74" r:id="rId71" display="https://sports.yahoo.com/mlb/players/8784"/>
    <hyperlink ref="C75" r:id="rId72" display="https://sports.yahoo.com/mlb/players/9104"/>
    <hyperlink ref="C76" r:id="rId73" display="https://sports.yahoo.com/mlb/players/8611"/>
    <hyperlink ref="C77" r:id="rId74" display="https://sports.yahoo.com/mlb/players/7947"/>
    <hyperlink ref="C78" r:id="rId75" display="https://sports.yahoo.com/mlb/players/9671"/>
    <hyperlink ref="C79" r:id="rId76" display="https://sports.yahoo.com/mlb/players/9773"/>
    <hyperlink ref="C80" r:id="rId77" display="https://sports.yahoo.com/mlb/players/8635"/>
    <hyperlink ref="C81" r:id="rId78" display="https://sports.yahoo.com/mlb/players/7790"/>
    <hyperlink ref="C82" r:id="rId79" display="https://sports.yahoo.com/mlb/players/8849"/>
    <hyperlink ref="C83" r:id="rId80" display="https://sports.yahoo.com/mlb/players/9642"/>
    <hyperlink ref="C84" r:id="rId81" display="https://sports.yahoo.com/mlb/players/10179"/>
    <hyperlink ref="C85" r:id="rId82" display="https://sports.yahoo.com/mlb/players/8918"/>
    <hyperlink ref="C86" r:id="rId83" display="https://sports.yahoo.com/mlb/players/7504"/>
    <hyperlink ref="C87" r:id="rId84" display="https://sports.yahoo.com/mlb/players/9275"/>
    <hyperlink ref="C88" r:id="rId85" display="https://sports.yahoo.com/mlb/players/7401"/>
    <hyperlink ref="C89" r:id="rId86" display="https://sports.yahoo.com/mlb/players/7970"/>
    <hyperlink ref="C90" r:id="rId87" display="https://sports.yahoo.com/mlb/players/8763"/>
    <hyperlink ref="C91" r:id="rId88" display="https://sports.yahoo.com/mlb/players/8942"/>
    <hyperlink ref="C92" r:id="rId89" display="https://sports.yahoo.com/mlb/players/8554"/>
    <hyperlink ref="C93" r:id="rId90" display="https://sports.yahoo.com/mlb/players/9518"/>
    <hyperlink ref="C95" r:id="rId91" display="https://sports.yahoo.com/mlb/players/9111"/>
    <hyperlink ref="C96" r:id="rId92" display="https://sports.yahoo.com/mlb/players/7163"/>
    <hyperlink ref="C97" r:id="rId93" display="https://sports.yahoo.com/mlb/players/9584"/>
    <hyperlink ref="C98" r:id="rId94" display="https://sports.yahoo.com/mlb/players/8658"/>
    <hyperlink ref="C99" r:id="rId95" display="https://sports.yahoo.com/mlb/players/9128"/>
    <hyperlink ref="C100" r:id="rId96" display="https://sports.yahoo.com/mlb/players/9320"/>
    <hyperlink ref="C101" r:id="rId97" display="https://sports.yahoo.com/mlb/players/8949"/>
    <hyperlink ref="C102" r:id="rId98" display="https://sports.yahoo.com/mlb/players/7264"/>
    <hyperlink ref="C103" r:id="rId99" display="https://sports.yahoo.com/mlb/players/9015"/>
    <hyperlink ref="C104" r:id="rId100" display="https://sports.yahoo.com/mlb/players/10000"/>
    <hyperlink ref="C105" r:id="rId101" display="https://sports.yahoo.com/mlb/players/7628"/>
    <hyperlink ref="C106" r:id="rId102" display="https://sports.yahoo.com/mlb/players/9213"/>
    <hyperlink ref="C107" r:id="rId103" display="https://sports.yahoo.com/mlb/players/10117"/>
    <hyperlink ref="C108" r:id="rId104" display="https://sports.yahoo.com/mlb/players/9048"/>
    <hyperlink ref="C109" r:id="rId105" display="https://sports.yahoo.com/mlb/players/9176"/>
    <hyperlink ref="C110" r:id="rId106" display="https://sports.yahoo.com/mlb/players/8932"/>
    <hyperlink ref="C111" r:id="rId107" display="https://sports.yahoo.com/mlb/players/7578"/>
    <hyperlink ref="C112" r:id="rId108" display="https://sports.yahoo.com/mlb/players/7257"/>
    <hyperlink ref="C113" r:id="rId109" display="https://sports.yahoo.com/mlb/players/8622"/>
    <hyperlink ref="C114" r:id="rId110" display="https://sports.yahoo.com/mlb/players/9089"/>
    <hyperlink ref="C115" r:id="rId111" display="https://sports.yahoo.com/mlb/players/9575"/>
    <hyperlink ref="C116" r:id="rId112" display="https://sports.yahoo.com/mlb/players/9585"/>
    <hyperlink ref="C117" r:id="rId113" display="https://sports.yahoo.com/mlb/players/9729"/>
    <hyperlink ref="C118" r:id="rId114" display="https://sports.yahoo.com/mlb/players/9484"/>
    <hyperlink ref="C119" r:id="rId115" display="https://sports.yahoo.com/mlb/players/8873"/>
    <hyperlink ref="C120" r:id="rId116" display="https://sports.yahoo.com/mlb/players/9068"/>
    <hyperlink ref="C121" r:id="rId117" display="https://sports.yahoo.com/mlb/players/8728"/>
    <hyperlink ref="C122" r:id="rId118" display="https://sports.yahoo.com/mlb/players/8411"/>
    <hyperlink ref="C123" r:id="rId119" display="https://sports.yahoo.com/mlb/players/6922"/>
    <hyperlink ref="C124" r:id="rId120" display="https://sports.yahoo.com/mlb/players/10045"/>
    <hyperlink ref="C126" r:id="rId121" display="https://sports.yahoo.com/mlb/players/9573"/>
    <hyperlink ref="C127" r:id="rId122" display="https://sports.yahoo.com/mlb/players/9118"/>
    <hyperlink ref="C128" r:id="rId123" display="https://sports.yahoo.com/mlb/players/7934"/>
    <hyperlink ref="C129" r:id="rId124" display="https://sports.yahoo.com/mlb/players/9613"/>
    <hyperlink ref="C130" r:id="rId125" display="https://sports.yahoo.com/mlb/players/8609"/>
    <hyperlink ref="C131" r:id="rId126" display="https://sports.yahoo.com/mlb/players/8824"/>
    <hyperlink ref="C132" r:id="rId127" display="https://sports.yahoo.com/mlb/players/7054"/>
    <hyperlink ref="C133" r:id="rId128" display="https://sports.yahoo.com/mlb/players/9781"/>
    <hyperlink ref="C134" r:id="rId129" display="https://sports.yahoo.com/mlb/players/9557"/>
    <hyperlink ref="C135" r:id="rId130" display="https://sports.yahoo.com/mlb/players/6853"/>
    <hyperlink ref="C136" r:id="rId131" display="https://sports.yahoo.com/mlb/players/8023"/>
    <hyperlink ref="C137" r:id="rId132" display="https://sports.yahoo.com/mlb/players/9883"/>
    <hyperlink ref="C138" r:id="rId133" display="https://sports.yahoo.com/mlb/players/9884"/>
    <hyperlink ref="C139" r:id="rId134" display="https://sports.yahoo.com/mlb/players/9742"/>
    <hyperlink ref="C140" r:id="rId135" display="https://sports.yahoo.com/mlb/players/9112"/>
    <hyperlink ref="C141" r:id="rId136" display="https://sports.yahoo.com/mlb/players/9877"/>
    <hyperlink ref="C142" r:id="rId137" display="https://sports.yahoo.com/mlb/players/8771"/>
    <hyperlink ref="C143" r:id="rId138" display="https://sports.yahoo.com/mlb/players/9123"/>
    <hyperlink ref="C144" r:id="rId139" display="https://sports.yahoo.com/mlb/players/6953"/>
    <hyperlink ref="C145" r:id="rId140" display="https://sports.yahoo.com/mlb/players/9310"/>
    <hyperlink ref="C146" r:id="rId141" display="https://sports.yahoo.com/mlb/players/9987"/>
    <hyperlink ref="C147" r:id="rId142" display="https://sports.yahoo.com/mlb/players/8759"/>
    <hyperlink ref="C148" r:id="rId143" display="https://sports.yahoo.com/mlb/players/9567"/>
    <hyperlink ref="C149" r:id="rId144" display="https://sports.yahoo.com/mlb/players/8405"/>
    <hyperlink ref="C150" r:id="rId145" display="https://sports.yahoo.com/mlb/players/10217"/>
    <hyperlink ref="C151" r:id="rId146" display="https://sports.yahoo.com/mlb/players/9148"/>
    <hyperlink ref="C152" r:id="rId147" display="https://sports.yahoo.com/mlb/players/9125"/>
    <hyperlink ref="C153" r:id="rId148" display="https://sports.yahoo.com/mlb/players/9415"/>
    <hyperlink ref="C154" r:id="rId149" display="https://sports.yahoo.com/mlb/players/9640"/>
    <hyperlink ref="C155" r:id="rId150" display="https://sports.yahoo.com/mlb/players/8699"/>
    <hyperlink ref="C157" r:id="rId151" display="https://sports.yahoo.com/mlb/players/8861"/>
    <hyperlink ref="C158" r:id="rId152" display="https://sports.yahoo.com/mlb/players/8967"/>
    <hyperlink ref="C159" r:id="rId153" display="https://sports.yahoo.com/mlb/players/9116"/>
    <hyperlink ref="C160" r:id="rId154" display="https://sports.yahoo.com/mlb/players/9339"/>
    <hyperlink ref="C161" r:id="rId155" display="https://sports.yahoo.com/mlb/players/9174"/>
    <hyperlink ref="C162" r:id="rId156" display="https://sports.yahoo.com/mlb/players/9634"/>
    <hyperlink ref="C163" r:id="rId157" display="https://sports.yahoo.com/mlb/players/6039"/>
    <hyperlink ref="C164" r:id="rId158" display="https://sports.yahoo.com/mlb/players/8285"/>
    <hyperlink ref="C165" r:id="rId159" display="https://sports.yahoo.com/mlb/players/9351"/>
    <hyperlink ref="C166" r:id="rId160" display="https://sports.yahoo.com/mlb/players/8629"/>
    <hyperlink ref="C167" r:id="rId161" display="https://sports.yahoo.com/mlb/players/9191"/>
    <hyperlink ref="C168" r:id="rId162" display="https://sports.yahoo.com/mlb/players/9098"/>
    <hyperlink ref="C169" r:id="rId163" display="https://sports.yahoo.com/mlb/players/7850"/>
    <hyperlink ref="C170" r:id="rId164" display="https://sports.yahoo.com/mlb/players/8171"/>
    <hyperlink ref="C171" r:id="rId165" display="https://sports.yahoo.com/mlb/players/9875"/>
    <hyperlink ref="C172" r:id="rId166" display="https://sports.yahoo.com/mlb/players/8180"/>
    <hyperlink ref="C173" r:id="rId167" display="https://sports.yahoo.com/mlb/players/8590"/>
    <hyperlink ref="C174" r:id="rId168" display="https://sports.yahoo.com/mlb/players/8193"/>
    <hyperlink ref="C175" r:id="rId169" display="https://sports.yahoo.com/mlb/players/8780"/>
    <hyperlink ref="C176" r:id="rId170" display="https://sports.yahoo.com/mlb/players/9121"/>
    <hyperlink ref="C177" r:id="rId171" display="https://sports.yahoo.com/mlb/players/8175"/>
    <hyperlink ref="C178" r:id="rId172" display="https://sports.yahoo.com/mlb/players/9907"/>
    <hyperlink ref="C179" r:id="rId173" display="https://sports.yahoo.com/mlb/players/8458"/>
    <hyperlink ref="C180" r:id="rId174" display="https://sports.yahoo.com/mlb/players/9334"/>
    <hyperlink ref="C181" r:id="rId175" display="https://sports.yahoo.com/mlb/players/8287"/>
    <hyperlink ref="C182" r:id="rId176" display="https://sports.yahoo.com/mlb/players/9823"/>
    <hyperlink ref="C183" r:id="rId177" display="https://sports.yahoo.com/mlb/players/7029"/>
    <hyperlink ref="C184" r:id="rId178" display="https://sports.yahoo.com/mlb/players/7825"/>
    <hyperlink ref="C185" r:id="rId179" display="https://sports.yahoo.com/mlb/players/8631"/>
    <hyperlink ref="C186" r:id="rId180" display="https://sports.yahoo.com/mlb/players/10074"/>
    <hyperlink ref="C188" r:id="rId181" display="https://sports.yahoo.com/mlb/players/8723"/>
    <hyperlink ref="C189" r:id="rId182" display="https://sports.yahoo.com/mlb/players/8314"/>
    <hyperlink ref="C190" r:id="rId183" display="https://sports.yahoo.com/mlb/players/7488"/>
    <hyperlink ref="C191" r:id="rId184" display="https://sports.yahoo.com/mlb/players/7490"/>
    <hyperlink ref="C192" r:id="rId185" display="https://sports.yahoo.com/mlb/players/9302"/>
    <hyperlink ref="C193" r:id="rId186" display="https://sports.yahoo.com/mlb/players/9338"/>
    <hyperlink ref="C194" r:id="rId187" display="https://sports.yahoo.com/mlb/players/9609"/>
    <hyperlink ref="C195" r:id="rId188" display="https://sports.yahoo.com/mlb/players/7963"/>
    <hyperlink ref="C196" r:id="rId189" display="https://sports.yahoo.com/mlb/players/10245"/>
    <hyperlink ref="C197" r:id="rId190" display="https://sports.yahoo.com/mlb/players/7311"/>
    <hyperlink ref="C198" r:id="rId191" display="https://sports.yahoo.com/mlb/players/9689"/>
    <hyperlink ref="C199" r:id="rId192" display="https://sports.yahoo.com/mlb/players/8789"/>
    <hyperlink ref="C200" r:id="rId193" display="https://sports.yahoo.com/mlb/players/9723"/>
    <hyperlink ref="C201" r:id="rId194" display="https://sports.yahoo.com/mlb/players/8620"/>
    <hyperlink ref="C202" r:id="rId195" display="https://sports.yahoo.com/mlb/players/7066"/>
    <hyperlink ref="C203" r:id="rId196" display="https://sports.yahoo.com/mlb/players/9096"/>
    <hyperlink ref="C204" r:id="rId197" display="https://sports.yahoo.com/mlb/players/9456"/>
    <hyperlink ref="C205" r:id="rId198" display="https://sports.yahoo.com/mlb/players/9217"/>
    <hyperlink ref="C206" r:id="rId199" display="https://sports.yahoo.com/mlb/players/9599"/>
    <hyperlink ref="C207" r:id="rId200" display="https://sports.yahoo.com/mlb/players/9299"/>
    <hyperlink ref="C208" r:id="rId201" display="https://sports.yahoo.com/mlb/players/9459"/>
    <hyperlink ref="C209" r:id="rId202" display="https://sports.yahoo.com/mlb/players/9298"/>
    <hyperlink ref="C210" r:id="rId203" display="https://sports.yahoo.com/mlb/players/9063"/>
    <hyperlink ref="C211" r:id="rId204" display="https://sports.yahoo.com/mlb/players/9413"/>
    <hyperlink ref="C212" r:id="rId205" display="https://sports.yahoo.com/mlb/players/8179"/>
    <hyperlink ref="C213" r:id="rId206" display="https://sports.yahoo.com/mlb/players/9722"/>
    <hyperlink ref="C214" r:id="rId207" display="https://sports.yahoo.com/mlb/players/9370"/>
    <hyperlink ref="C215" r:id="rId208" display="https://sports.yahoo.com/mlb/players/8692"/>
    <hyperlink ref="C216" r:id="rId209" display="https://sports.yahoo.com/mlb/players/10199"/>
    <hyperlink ref="C217" r:id="rId210" display="https://sports.yahoo.com/mlb/players/9124"/>
    <hyperlink ref="C219" r:id="rId211" display="https://sports.yahoo.com/mlb/players/8875"/>
    <hyperlink ref="C220" r:id="rId212" display="https://sports.yahoo.com/mlb/players/7946"/>
    <hyperlink ref="C221" r:id="rId213" display="https://sports.yahoo.com/mlb/players/7278"/>
    <hyperlink ref="C222" r:id="rId214" display="https://sports.yahoo.com/mlb/players/8634"/>
    <hyperlink ref="C223" r:id="rId215" display="https://sports.yahoo.com/mlb/players/7780"/>
    <hyperlink ref="C224" r:id="rId216" display="https://sports.yahoo.com/mlb/players/9113"/>
    <hyperlink ref="C225" r:id="rId217" display="https://sports.yahoo.com/mlb/players/8857"/>
    <hyperlink ref="C226" r:id="rId218" display="https://sports.yahoo.com/mlb/players/9106"/>
    <hyperlink ref="C227" r:id="rId219" display="https://sports.yahoo.com/mlb/players/8853"/>
    <hyperlink ref="C228" r:id="rId220" display="https://sports.yahoo.com/mlb/players/8945"/>
    <hyperlink ref="C229" r:id="rId221" display="https://sports.yahoo.com/mlb/players/7835"/>
    <hyperlink ref="C230" r:id="rId222" display="https://sports.yahoo.com/mlb/players/9147"/>
    <hyperlink ref="C231" r:id="rId223" display="https://sports.yahoo.com/mlb/players/8950"/>
    <hyperlink ref="C232" r:id="rId224" display="https://sports.yahoo.com/mlb/players/6423"/>
    <hyperlink ref="C233" r:id="rId225" display="https://sports.yahoo.com/mlb/players/9526"/>
    <hyperlink ref="C234" r:id="rId226" display="https://sports.yahoo.com/mlb/players/8623"/>
    <hyperlink ref="C235" r:id="rId227" display="https://sports.yahoo.com/mlb/players/8616"/>
    <hyperlink ref="C236" r:id="rId228" display="https://sports.yahoo.com/mlb/players/8846"/>
    <hyperlink ref="C237" r:id="rId229" display="https://sports.yahoo.com/mlb/players/7509"/>
    <hyperlink ref="C238" r:id="rId230" display="https://sports.yahoo.com/mlb/players/8419"/>
    <hyperlink ref="C239" r:id="rId231" display="https://sports.yahoo.com/mlb/players/9245"/>
    <hyperlink ref="C240" r:id="rId232" display="https://sports.yahoo.com/mlb/players/9882"/>
    <hyperlink ref="C241" r:id="rId233" display="https://sports.yahoo.com/mlb/players/9577"/>
    <hyperlink ref="C242" r:id="rId234" display="https://sports.yahoo.com/mlb/players/8443"/>
    <hyperlink ref="C243" r:id="rId235" display="https://sports.yahoo.com/mlb/players/8836"/>
    <hyperlink ref="C244" r:id="rId236" display="https://sports.yahoo.com/mlb/players/8262"/>
    <hyperlink ref="C245" r:id="rId237" display="https://sports.yahoo.com/mlb/players/6466"/>
    <hyperlink ref="C246" r:id="rId238" display="https://sports.yahoo.com/mlb/players/7614"/>
    <hyperlink ref="C247" r:id="rId239" display="https://sports.yahoo.com/mlb/players/9215"/>
    <hyperlink ref="C250" r:id="rId240" display="https://sports.yahoo.com/mlb/players/9540"/>
    <hyperlink ref="C251" r:id="rId241" display="https://sports.yahoo.com/mlb/players/9468"/>
    <hyperlink ref="C252" r:id="rId242" display="https://sports.yahoo.com/mlb/players/8953"/>
    <hyperlink ref="C253" r:id="rId243" display="https://sports.yahoo.com/mlb/players/8588"/>
    <hyperlink ref="C254" r:id="rId244" display="https://sports.yahoo.com/mlb/players/9385"/>
    <hyperlink ref="C255" r:id="rId245" display="https://sports.yahoo.com/mlb/players/9110"/>
    <hyperlink ref="C256" r:id="rId246" display="https://sports.yahoo.com/mlb/players/9446"/>
    <hyperlink ref="C257" r:id="rId247" display="https://sports.yahoo.com/mlb/players/9590"/>
    <hyperlink ref="C258" r:id="rId248" display="https://sports.yahoo.com/mlb/players/9228"/>
    <hyperlink ref="C259" r:id="rId249" display="https://sports.yahoo.com/mlb/players/9583"/>
    <hyperlink ref="C260" r:id="rId250" display="https://sports.yahoo.com/mlb/players/8117"/>
    <hyperlink ref="C261" r:id="rId251" display="https://sports.yahoo.com/mlb/players/8361"/>
    <hyperlink ref="C262" r:id="rId252" display="https://sports.yahoo.com/mlb/players/9095"/>
    <hyperlink ref="C263" r:id="rId253" display="https://sports.yahoo.com/mlb/players/8172"/>
    <hyperlink ref="C264" r:id="rId254" display="https://sports.yahoo.com/mlb/players/9376"/>
    <hyperlink ref="C265" r:id="rId255" display="https://sports.yahoo.com/mlb/players/10106"/>
    <hyperlink ref="C266" r:id="rId256" display="https://sports.yahoo.com/mlb/players/9992"/>
    <hyperlink ref="C267" r:id="rId257" display="https://sports.yahoo.com/mlb/players/8061"/>
    <hyperlink ref="C268" r:id="rId258" display="https://sports.yahoo.com/mlb/players/8329"/>
    <hyperlink ref="C269" r:id="rId259" display="https://sports.yahoo.com/mlb/players/9534"/>
    <hyperlink ref="C270" r:id="rId260" display="https://sports.yahoo.com/mlb/players/9141"/>
    <hyperlink ref="C271" r:id="rId261" display="https://sports.yahoo.com/mlb/players/7071"/>
    <hyperlink ref="C272" r:id="rId262" display="https://sports.yahoo.com/mlb/players/9053"/>
    <hyperlink ref="C273" r:id="rId263" display="https://sports.yahoo.com/mlb/players/7461"/>
    <hyperlink ref="C274" r:id="rId264" display="https://sports.yahoo.com/mlb/players/7792"/>
    <hyperlink ref="C275" r:id="rId265" display="https://sports.yahoo.com/mlb/players/7484"/>
    <hyperlink ref="C276" r:id="rId266" display="https://sports.yahoo.com/mlb/players/9879"/>
    <hyperlink ref="C277" r:id="rId267" display="https://sports.yahoo.com/mlb/players/6132"/>
    <hyperlink ref="C278" r:id="rId268" display="https://sports.yahoo.com/mlb/players/10093"/>
    <hyperlink ref="C281" r:id="rId269" display="https://sports.yahoo.com/mlb/players/9552"/>
    <hyperlink ref="C282" r:id="rId270" display="https://sports.yahoo.com/mlb/players/9319"/>
    <hyperlink ref="C283" r:id="rId271" display="https://sports.yahoo.com/mlb/players/8859"/>
    <hyperlink ref="C284" r:id="rId272" display="https://sports.yahoo.com/mlb/players/7977"/>
    <hyperlink ref="C285" r:id="rId273" display="https://sports.yahoo.com/mlb/players/7631"/>
    <hyperlink ref="C286" r:id="rId274" display="https://sports.yahoo.com/mlb/players/10166"/>
    <hyperlink ref="C287" r:id="rId275" display="https://sports.yahoo.com/mlb/players/8589"/>
    <hyperlink ref="C288" r:id="rId276" display="https://sports.yahoo.com/mlb/players/8795"/>
    <hyperlink ref="C289" r:id="rId277" display="https://sports.yahoo.com/mlb/players/9414"/>
    <hyperlink ref="C290" r:id="rId278" display="https://sports.yahoo.com/mlb/players/7569"/>
    <hyperlink ref="C291" r:id="rId279" display="https://sports.yahoo.com/mlb/players/9507"/>
    <hyperlink ref="C292" r:id="rId280" display="https://sports.yahoo.com/mlb/players/9108"/>
    <hyperlink ref="C293" r:id="rId281" display="https://sports.yahoo.com/mlb/players/7498"/>
    <hyperlink ref="C294" r:id="rId282" display="https://sports.yahoo.com/mlb/players/9282"/>
    <hyperlink ref="C295" r:id="rId283" display="https://sports.yahoo.com/mlb/players/7737"/>
    <hyperlink ref="C296" r:id="rId284" display="https://sports.yahoo.com/mlb/players/9597"/>
    <hyperlink ref="C297" r:id="rId285" display="https://sports.yahoo.com/mlb/players/10214"/>
    <hyperlink ref="C298" r:id="rId286" display="https://sports.yahoo.com/mlb/players/8174"/>
    <hyperlink ref="C299" r:id="rId287" display="https://sports.yahoo.com/mlb/players/9637"/>
    <hyperlink ref="C300" r:id="rId288" display="https://sports.yahoo.com/mlb/players/7847"/>
    <hyperlink ref="C301" r:id="rId289" display="https://sports.yahoo.com/mlb/players/9092"/>
    <hyperlink ref="C302" r:id="rId290" display="https://sports.yahoo.com/mlb/players/8099"/>
    <hyperlink ref="C303" r:id="rId291" display="https://sports.yahoo.com/mlb/players/7547"/>
    <hyperlink ref="C304" r:id="rId292" display="https://sports.yahoo.com/mlb/players/8958"/>
    <hyperlink ref="C305" r:id="rId293" display="https://sports.yahoo.com/mlb/players/8415"/>
    <hyperlink ref="C306" r:id="rId294" display="https://sports.yahoo.com/mlb/players/9989"/>
    <hyperlink ref="C307" r:id="rId295" display="https://sports.yahoo.com/mlb/players/9040"/>
    <hyperlink ref="C308" r:id="rId296" display="https://sports.yahoo.com/mlb/players/9267"/>
    <hyperlink ref="C309" r:id="rId297" display="https://sports.yahoo.com/mlb/players/9779"/>
    <hyperlink ref="C310" r:id="rId298" display="https://sports.yahoo.com/mlb/players/6893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80"/>
  <sheetViews>
    <sheetView workbookViewId="0">
      <selection activeCell="B1" sqref="B1"/>
    </sheetView>
  </sheetViews>
  <sheetFormatPr defaultRowHeight="15" x14ac:dyDescent="0.25"/>
  <cols>
    <col min="1" max="2" width="11.85546875" style="157" customWidth="1"/>
    <col min="3" max="3" width="19.5703125" style="152" customWidth="1"/>
    <col min="4" max="4" width="17.42578125" style="84" customWidth="1"/>
    <col min="5" max="5" width="10.85546875" style="84" customWidth="1"/>
    <col min="6" max="6" width="16.140625" style="84" customWidth="1"/>
    <col min="7" max="7" width="10.85546875" style="157" customWidth="1"/>
    <col min="8" max="8" width="19.42578125" style="157" customWidth="1"/>
    <col min="9" max="9" width="10.42578125" customWidth="1"/>
    <col min="10" max="10" width="16.85546875" customWidth="1"/>
    <col min="11" max="11" width="9.42578125" customWidth="1"/>
    <col min="12" max="12" width="9.140625" style="14"/>
    <col min="14" max="19" width="4.28515625" customWidth="1"/>
    <col min="20" max="20" width="4.28515625" style="152" customWidth="1"/>
    <col min="21" max="21" width="18.85546875" style="152" customWidth="1"/>
    <col min="22" max="22" width="13.7109375" style="84" customWidth="1"/>
    <col min="23" max="23" width="16.42578125" style="84" customWidth="1"/>
    <col min="24" max="24" width="18.7109375" style="84" customWidth="1"/>
    <col min="25" max="31" width="21" customWidth="1"/>
  </cols>
  <sheetData>
    <row r="1" spans="1:31" ht="63" customHeight="1" x14ac:dyDescent="0.25">
      <c r="B1" s="199" t="s">
        <v>2507</v>
      </c>
      <c r="D1" s="26"/>
      <c r="G1" s="199"/>
      <c r="K1" s="18"/>
    </row>
    <row r="2" spans="1:31" x14ac:dyDescent="0.25">
      <c r="A2" s="47"/>
      <c r="B2" s="47"/>
      <c r="C2" s="21"/>
      <c r="D2" s="21"/>
      <c r="E2" s="21"/>
      <c r="F2" s="21"/>
      <c r="G2" s="47"/>
      <c r="H2" s="195"/>
      <c r="I2" s="97"/>
      <c r="J2" s="21"/>
      <c r="K2" s="21"/>
      <c r="N2" s="152">
        <v>23</v>
      </c>
      <c r="O2" s="152">
        <v>22</v>
      </c>
      <c r="P2" s="152">
        <v>21</v>
      </c>
      <c r="Q2" s="152">
        <v>20</v>
      </c>
      <c r="R2" s="152">
        <v>19</v>
      </c>
      <c r="S2" s="152">
        <v>18</v>
      </c>
    </row>
    <row r="3" spans="1:31" x14ac:dyDescent="0.25">
      <c r="A3" s="108" t="s">
        <v>2372</v>
      </c>
      <c r="B3" s="10" t="s">
        <v>2894</v>
      </c>
      <c r="C3" s="10" t="s">
        <v>2357</v>
      </c>
      <c r="D3" s="108">
        <v>2023</v>
      </c>
      <c r="E3" s="108" t="s">
        <v>2451</v>
      </c>
      <c r="F3" s="108">
        <v>2022</v>
      </c>
      <c r="G3" s="108" t="s">
        <v>2345</v>
      </c>
      <c r="H3" s="108">
        <v>2021</v>
      </c>
      <c r="I3" s="10" t="s">
        <v>2283</v>
      </c>
      <c r="J3" s="10">
        <v>2020</v>
      </c>
      <c r="K3" s="27" t="s">
        <v>2342</v>
      </c>
      <c r="L3" s="54" t="s">
        <v>3001</v>
      </c>
      <c r="M3" s="27" t="s">
        <v>1090</v>
      </c>
      <c r="N3" s="23">
        <v>-1</v>
      </c>
      <c r="O3" s="23">
        <v>-2</v>
      </c>
      <c r="P3" s="23">
        <v>-3</v>
      </c>
      <c r="Q3" s="23">
        <v>-4</v>
      </c>
      <c r="R3" s="23">
        <v>-5</v>
      </c>
      <c r="S3" s="23">
        <v>-6</v>
      </c>
      <c r="T3" s="23"/>
      <c r="U3" s="10">
        <v>2024</v>
      </c>
      <c r="V3" s="10">
        <v>2023</v>
      </c>
      <c r="W3" s="10">
        <v>2022</v>
      </c>
      <c r="X3" s="95">
        <v>2021</v>
      </c>
      <c r="Y3" s="10">
        <v>2020</v>
      </c>
      <c r="Z3" s="12">
        <v>2019</v>
      </c>
      <c r="AA3" s="10">
        <v>2018</v>
      </c>
      <c r="AB3" s="10">
        <v>2017</v>
      </c>
      <c r="AC3" s="10">
        <v>2016</v>
      </c>
      <c r="AD3" s="10">
        <v>2015</v>
      </c>
      <c r="AE3" s="10">
        <v>2014</v>
      </c>
    </row>
    <row r="4" spans="1:31" x14ac:dyDescent="0.25">
      <c r="A4" s="106">
        <v>1</v>
      </c>
      <c r="B4" s="179">
        <v>1</v>
      </c>
      <c r="C4" s="152" t="s">
        <v>1403</v>
      </c>
      <c r="D4" s="157" t="s">
        <v>1709</v>
      </c>
      <c r="E4" s="179">
        <v>4</v>
      </c>
      <c r="F4" s="157" t="s">
        <v>1709</v>
      </c>
      <c r="G4" s="106">
        <v>2</v>
      </c>
      <c r="H4" s="157" t="s">
        <v>1709</v>
      </c>
      <c r="I4" s="1">
        <f>VLOOKUP(H4,$J$4:$K$39,2,FALSE)</f>
        <v>2</v>
      </c>
      <c r="J4" s="72" t="s">
        <v>1709</v>
      </c>
      <c r="K4" s="27">
        <v>2</v>
      </c>
      <c r="L4" s="54">
        <f>IF(M4 &gt;= 6,4,IF( M4 &gt;=3,2,1))</f>
        <v>1</v>
      </c>
      <c r="M4" s="27">
        <f>SUM(N4:S4)*N4</f>
        <v>0</v>
      </c>
      <c r="N4" s="152">
        <f>IF(ISNA(VLOOKUP($U4,V$4:V$37,1,FALSE))=FALSE,1,0)</f>
        <v>0</v>
      </c>
      <c r="O4" s="152">
        <f>IF(ISNA(VLOOKUP($U4,W$4:W$37,1,FALSE))=FALSE,1,0)</f>
        <v>0</v>
      </c>
      <c r="P4" s="152">
        <f>IF(ISNA(VLOOKUP($U4,X$4:X$37,1,FALSE))=FALSE,1,0)</f>
        <v>0</v>
      </c>
      <c r="Q4" s="152">
        <f>IF(ISNA(VLOOKUP($U4,Y$4:Y$37,1,FALSE))=FALSE,1,0)</f>
        <v>0</v>
      </c>
      <c r="R4" s="152">
        <f>IF(ISNA(VLOOKUP($U4,Z$4:Z$37,1,FALSE))=FALSE,1,0)</f>
        <v>0</v>
      </c>
      <c r="S4" s="152">
        <f>IF(ISNA(VLOOKUP($U4,AA$4:AA$37,1,FALSE))=FALSE,1,0)</f>
        <v>0</v>
      </c>
      <c r="U4" s="152" t="s">
        <v>1403</v>
      </c>
      <c r="V4" s="84" t="s">
        <v>1709</v>
      </c>
      <c r="W4" s="84" t="s">
        <v>1709</v>
      </c>
      <c r="X4" s="96" t="s">
        <v>1709</v>
      </c>
      <c r="Y4" s="84" t="s">
        <v>1709</v>
      </c>
      <c r="Z4" s="8" t="s">
        <v>1709</v>
      </c>
      <c r="AA4" t="s">
        <v>1709</v>
      </c>
      <c r="AB4" t="s">
        <v>1709</v>
      </c>
      <c r="AC4" t="s">
        <v>1047</v>
      </c>
      <c r="AD4" t="s">
        <v>1047</v>
      </c>
      <c r="AE4" t="s">
        <v>1763</v>
      </c>
    </row>
    <row r="5" spans="1:31" x14ac:dyDescent="0.25">
      <c r="A5" s="106">
        <v>1</v>
      </c>
      <c r="B5" s="179">
        <v>4</v>
      </c>
      <c r="C5" s="152" t="s">
        <v>1709</v>
      </c>
      <c r="D5" s="157" t="s">
        <v>2392</v>
      </c>
      <c r="E5" s="179">
        <v>1</v>
      </c>
      <c r="F5" s="157" t="s">
        <v>1168</v>
      </c>
      <c r="G5" s="106">
        <v>1</v>
      </c>
      <c r="H5" s="157" t="s">
        <v>2323</v>
      </c>
      <c r="I5" s="1">
        <v>1</v>
      </c>
      <c r="J5" s="72" t="s">
        <v>1710</v>
      </c>
      <c r="K5" s="27">
        <v>2</v>
      </c>
      <c r="L5" s="54">
        <f t="shared" ref="L5:L33" si="0">IF(M5 &gt;= 6,4,IF( M5 &gt;=3,2,1))</f>
        <v>4</v>
      </c>
      <c r="M5" s="87">
        <f t="shared" ref="M5:M36" si="1">SUM(N5:S5)*N5</f>
        <v>6</v>
      </c>
      <c r="N5" s="152">
        <f t="shared" ref="N5:N36" si="2">IF(ISNA(VLOOKUP($U5,V$4:V$37,1,FALSE))=FALSE,1,0)</f>
        <v>1</v>
      </c>
      <c r="O5" s="152">
        <f t="shared" ref="O5:O36" si="3">IF(ISNA(VLOOKUP($U5,W$4:W$37,1,FALSE))=FALSE,1,0)</f>
        <v>1</v>
      </c>
      <c r="P5" s="152">
        <f t="shared" ref="P5:P36" si="4">IF(ISNA(VLOOKUP($U5,X$4:X$37,1,FALSE))=FALSE,1,0)</f>
        <v>1</v>
      </c>
      <c r="Q5" s="152">
        <f t="shared" ref="Q5:Q36" si="5">IF(ISNA(VLOOKUP($U5,Y$4:Y$37,1,FALSE))=FALSE,1,0)</f>
        <v>1</v>
      </c>
      <c r="R5" s="152">
        <f t="shared" ref="R5:R36" si="6">IF(ISNA(VLOOKUP($U5,Z$4:Z$37,1,FALSE))=FALSE,1,0)</f>
        <v>1</v>
      </c>
      <c r="S5" s="152">
        <f t="shared" ref="S5:S36" si="7">IF(ISNA(VLOOKUP($U5,AA$4:AA$37,1,FALSE))=FALSE,1,0)</f>
        <v>1</v>
      </c>
      <c r="U5" s="152" t="s">
        <v>1709</v>
      </c>
      <c r="V5" s="84" t="s">
        <v>2392</v>
      </c>
      <c r="W5" s="84" t="s">
        <v>1168</v>
      </c>
      <c r="X5" s="96" t="s">
        <v>2323</v>
      </c>
      <c r="Y5" s="84" t="s">
        <v>1710</v>
      </c>
      <c r="Z5" s="8" t="s">
        <v>1710</v>
      </c>
      <c r="AA5" t="s">
        <v>1710</v>
      </c>
      <c r="AB5" t="s">
        <v>1710</v>
      </c>
      <c r="AC5" t="s">
        <v>1752</v>
      </c>
      <c r="AD5" t="s">
        <v>1756</v>
      </c>
      <c r="AE5" t="s">
        <v>1756</v>
      </c>
    </row>
    <row r="6" spans="1:31" x14ac:dyDescent="0.25">
      <c r="A6" s="106">
        <v>1</v>
      </c>
      <c r="B6" s="179">
        <v>1</v>
      </c>
      <c r="C6" s="152" t="s">
        <v>2401</v>
      </c>
      <c r="D6" s="157" t="s">
        <v>1713</v>
      </c>
      <c r="E6" s="179">
        <v>2</v>
      </c>
      <c r="F6" s="157" t="s">
        <v>1712</v>
      </c>
      <c r="G6" s="106">
        <v>4</v>
      </c>
      <c r="H6" s="157" t="s">
        <v>1836</v>
      </c>
      <c r="I6" s="1">
        <v>1</v>
      </c>
      <c r="J6" s="72" t="s">
        <v>1712</v>
      </c>
      <c r="K6" s="27">
        <v>4</v>
      </c>
      <c r="L6" s="54">
        <f t="shared" si="0"/>
        <v>1</v>
      </c>
      <c r="M6" s="87">
        <f t="shared" si="1"/>
        <v>0</v>
      </c>
      <c r="N6" s="152">
        <f t="shared" si="2"/>
        <v>0</v>
      </c>
      <c r="O6" s="152">
        <f t="shared" si="3"/>
        <v>0</v>
      </c>
      <c r="P6" s="152">
        <f t="shared" si="4"/>
        <v>0</v>
      </c>
      <c r="Q6" s="152">
        <f t="shared" si="5"/>
        <v>0</v>
      </c>
      <c r="R6" s="152">
        <f t="shared" si="6"/>
        <v>0</v>
      </c>
      <c r="S6" s="152">
        <f t="shared" si="7"/>
        <v>0</v>
      </c>
      <c r="U6" s="152" t="s">
        <v>2401</v>
      </c>
      <c r="V6" s="84" t="s">
        <v>2541</v>
      </c>
      <c r="W6" s="84" t="s">
        <v>1712</v>
      </c>
      <c r="X6" s="96" t="s">
        <v>1836</v>
      </c>
      <c r="Y6" s="84" t="s">
        <v>1712</v>
      </c>
      <c r="Z6" s="8" t="s">
        <v>1711</v>
      </c>
      <c r="AA6" t="s">
        <v>1711</v>
      </c>
      <c r="AB6" t="s">
        <v>1712</v>
      </c>
      <c r="AC6" t="s">
        <v>1710</v>
      </c>
      <c r="AD6" t="s">
        <v>1752</v>
      </c>
      <c r="AE6" t="s">
        <v>1752</v>
      </c>
    </row>
    <row r="7" spans="1:31" x14ac:dyDescent="0.25">
      <c r="A7" s="106">
        <v>1</v>
      </c>
      <c r="B7" s="179">
        <v>1</v>
      </c>
      <c r="C7" s="152" t="s">
        <v>2900</v>
      </c>
      <c r="D7" s="157" t="s">
        <v>1716</v>
      </c>
      <c r="E7" s="179">
        <v>4</v>
      </c>
      <c r="F7" s="157" t="s">
        <v>1713</v>
      </c>
      <c r="G7" s="106">
        <v>1</v>
      </c>
      <c r="H7" s="157" t="s">
        <v>1710</v>
      </c>
      <c r="I7" s="1">
        <f>VLOOKUP(H7,$J$4:$K$39,2,FALSE)</f>
        <v>2</v>
      </c>
      <c r="J7" s="72" t="s">
        <v>1713</v>
      </c>
      <c r="K7" s="27">
        <v>1</v>
      </c>
      <c r="L7" s="54">
        <f t="shared" si="0"/>
        <v>1</v>
      </c>
      <c r="M7" s="87">
        <f t="shared" si="1"/>
        <v>0</v>
      </c>
      <c r="N7" s="152">
        <f t="shared" si="2"/>
        <v>0</v>
      </c>
      <c r="O7" s="152">
        <f t="shared" si="3"/>
        <v>0</v>
      </c>
      <c r="P7" s="152">
        <f t="shared" si="4"/>
        <v>0</v>
      </c>
      <c r="Q7" s="152">
        <f t="shared" si="5"/>
        <v>0</v>
      </c>
      <c r="R7" s="152">
        <f t="shared" si="6"/>
        <v>0</v>
      </c>
      <c r="S7" s="152">
        <f t="shared" si="7"/>
        <v>0</v>
      </c>
      <c r="U7" s="152" t="s">
        <v>2900</v>
      </c>
      <c r="V7" s="84" t="s">
        <v>1168</v>
      </c>
      <c r="W7" s="84" t="s">
        <v>1713</v>
      </c>
      <c r="X7" s="96" t="s">
        <v>1710</v>
      </c>
      <c r="Y7" s="84" t="s">
        <v>1713</v>
      </c>
      <c r="Z7" s="8" t="s">
        <v>1712</v>
      </c>
      <c r="AA7" t="s">
        <v>1712</v>
      </c>
      <c r="AB7" t="s">
        <v>1732</v>
      </c>
      <c r="AC7" t="s">
        <v>1712</v>
      </c>
      <c r="AD7" t="s">
        <v>1710</v>
      </c>
      <c r="AE7" t="s">
        <v>1712</v>
      </c>
    </row>
    <row r="8" spans="1:31" x14ac:dyDescent="0.25">
      <c r="A8" s="106">
        <v>1</v>
      </c>
      <c r="B8" s="179">
        <v>1</v>
      </c>
      <c r="C8" s="152" t="s">
        <v>2020</v>
      </c>
      <c r="D8" s="157" t="s">
        <v>1637</v>
      </c>
      <c r="E8" s="179">
        <v>1</v>
      </c>
      <c r="F8" s="157" t="s">
        <v>1716</v>
      </c>
      <c r="G8" s="106">
        <v>4</v>
      </c>
      <c r="H8" s="157" t="s">
        <v>1712</v>
      </c>
      <c r="I8" s="1">
        <f>VLOOKUP(H8,$J$4:$K$39,2,FALSE)</f>
        <v>4</v>
      </c>
      <c r="J8" s="72" t="s">
        <v>1714</v>
      </c>
      <c r="K8" s="27">
        <v>1</v>
      </c>
      <c r="L8" s="54">
        <f t="shared" si="0"/>
        <v>1</v>
      </c>
      <c r="M8" s="87">
        <f t="shared" si="1"/>
        <v>0</v>
      </c>
      <c r="N8" s="152">
        <f t="shared" si="2"/>
        <v>0</v>
      </c>
      <c r="O8" s="152">
        <f t="shared" si="3"/>
        <v>0</v>
      </c>
      <c r="P8" s="152">
        <f t="shared" si="4"/>
        <v>0</v>
      </c>
      <c r="Q8" s="152">
        <f t="shared" si="5"/>
        <v>0</v>
      </c>
      <c r="R8" s="152">
        <f t="shared" si="6"/>
        <v>0</v>
      </c>
      <c r="S8" s="152">
        <f t="shared" si="7"/>
        <v>0</v>
      </c>
      <c r="U8" s="152" t="s">
        <v>2020</v>
      </c>
      <c r="V8" s="84" t="s">
        <v>1712</v>
      </c>
      <c r="W8" s="84" t="s">
        <v>1716</v>
      </c>
      <c r="X8" s="96" t="s">
        <v>1712</v>
      </c>
      <c r="Y8" s="84" t="s">
        <v>1714</v>
      </c>
      <c r="Z8" s="8" t="s">
        <v>1732</v>
      </c>
      <c r="AA8" t="s">
        <v>1736</v>
      </c>
      <c r="AB8" t="s">
        <v>1748</v>
      </c>
      <c r="AC8" t="s">
        <v>1732</v>
      </c>
      <c r="AD8" t="s">
        <v>1712</v>
      </c>
      <c r="AE8" t="s">
        <v>1766</v>
      </c>
    </row>
    <row r="9" spans="1:31" x14ac:dyDescent="0.25">
      <c r="A9" s="106">
        <v>1</v>
      </c>
      <c r="B9" s="179">
        <v>2</v>
      </c>
      <c r="C9" s="152" t="s">
        <v>1713</v>
      </c>
      <c r="D9" s="157" t="s">
        <v>1942</v>
      </c>
      <c r="E9" s="179">
        <v>1</v>
      </c>
      <c r="F9" s="157" t="s">
        <v>1637</v>
      </c>
      <c r="G9" s="106">
        <v>1</v>
      </c>
      <c r="H9" s="157" t="s">
        <v>1713</v>
      </c>
      <c r="I9" s="1">
        <f>VLOOKUP(H9,$J$4:$K$39,2,FALSE)</f>
        <v>1</v>
      </c>
      <c r="J9" s="72" t="s">
        <v>1716</v>
      </c>
      <c r="K9" s="27">
        <v>4</v>
      </c>
      <c r="L9" s="54">
        <f t="shared" si="0"/>
        <v>2</v>
      </c>
      <c r="M9" s="87">
        <f t="shared" si="1"/>
        <v>4</v>
      </c>
      <c r="N9" s="152">
        <f t="shared" si="2"/>
        <v>1</v>
      </c>
      <c r="O9" s="152">
        <f t="shared" si="3"/>
        <v>1</v>
      </c>
      <c r="P9" s="152">
        <f t="shared" si="4"/>
        <v>1</v>
      </c>
      <c r="Q9" s="152">
        <f t="shared" si="5"/>
        <v>1</v>
      </c>
      <c r="R9" s="152">
        <f t="shared" si="6"/>
        <v>0</v>
      </c>
      <c r="S9" s="152">
        <f t="shared" si="7"/>
        <v>0</v>
      </c>
      <c r="U9" s="152" t="s">
        <v>1713</v>
      </c>
      <c r="V9" s="84" t="s">
        <v>1713</v>
      </c>
      <c r="W9" s="84" t="s">
        <v>1637</v>
      </c>
      <c r="X9" s="96" t="s">
        <v>1713</v>
      </c>
      <c r="Y9" s="84" t="s">
        <v>1716</v>
      </c>
      <c r="Z9" s="8" t="s">
        <v>1714</v>
      </c>
      <c r="AA9" t="s">
        <v>1732</v>
      </c>
      <c r="AB9" t="s">
        <v>1746</v>
      </c>
      <c r="AC9" t="s">
        <v>1748</v>
      </c>
      <c r="AD9" t="s">
        <v>1746</v>
      </c>
      <c r="AE9" t="s">
        <v>1716</v>
      </c>
    </row>
    <row r="10" spans="1:31" x14ac:dyDescent="0.25">
      <c r="A10" s="106">
        <v>1</v>
      </c>
      <c r="B10" s="179">
        <v>4</v>
      </c>
      <c r="C10" s="152" t="s">
        <v>1716</v>
      </c>
      <c r="D10" s="157" t="s">
        <v>1210</v>
      </c>
      <c r="E10" s="179">
        <v>1</v>
      </c>
      <c r="F10" s="157" t="s">
        <v>1942</v>
      </c>
      <c r="G10" s="106">
        <v>1</v>
      </c>
      <c r="H10" s="157" t="s">
        <v>1714</v>
      </c>
      <c r="I10" s="1">
        <f>VLOOKUP(H10,$J$4:$K$39,2,FALSE)</f>
        <v>1</v>
      </c>
      <c r="J10" s="72" t="s">
        <v>1717</v>
      </c>
      <c r="K10" s="27">
        <v>1</v>
      </c>
      <c r="L10" s="54">
        <f t="shared" si="0"/>
        <v>4</v>
      </c>
      <c r="M10" s="87">
        <f t="shared" si="1"/>
        <v>6</v>
      </c>
      <c r="N10" s="152">
        <f t="shared" si="2"/>
        <v>1</v>
      </c>
      <c r="O10" s="152">
        <f t="shared" si="3"/>
        <v>1</v>
      </c>
      <c r="P10" s="152">
        <f t="shared" si="4"/>
        <v>1</v>
      </c>
      <c r="Q10" s="152">
        <f t="shared" si="5"/>
        <v>1</v>
      </c>
      <c r="R10" s="152">
        <f t="shared" si="6"/>
        <v>1</v>
      </c>
      <c r="S10" s="152">
        <f t="shared" si="7"/>
        <v>1</v>
      </c>
      <c r="U10" s="152" t="s">
        <v>1716</v>
      </c>
      <c r="V10" s="84" t="s">
        <v>1716</v>
      </c>
      <c r="W10" s="84" t="s">
        <v>1942</v>
      </c>
      <c r="X10" s="96" t="s">
        <v>1714</v>
      </c>
      <c r="Y10" s="84" t="s">
        <v>1717</v>
      </c>
      <c r="Z10" s="8" t="s">
        <v>1715</v>
      </c>
      <c r="AA10" t="s">
        <v>1714</v>
      </c>
      <c r="AB10" t="s">
        <v>1741</v>
      </c>
      <c r="AC10" t="s">
        <v>1746</v>
      </c>
      <c r="AD10" t="s">
        <v>1644</v>
      </c>
      <c r="AE10" t="s">
        <v>1760</v>
      </c>
    </row>
    <row r="11" spans="1:31" x14ac:dyDescent="0.25">
      <c r="A11" s="106">
        <v>1</v>
      </c>
      <c r="B11" s="179">
        <v>1</v>
      </c>
      <c r="C11" s="152" t="s">
        <v>2897</v>
      </c>
      <c r="D11" s="157" t="s">
        <v>1629</v>
      </c>
      <c r="E11" s="179">
        <v>1</v>
      </c>
      <c r="F11" s="157" t="s">
        <v>1599</v>
      </c>
      <c r="G11" s="106">
        <v>1</v>
      </c>
      <c r="H11" s="157" t="s">
        <v>2324</v>
      </c>
      <c r="I11" s="1">
        <v>1</v>
      </c>
      <c r="J11" s="72" t="s">
        <v>1519</v>
      </c>
      <c r="K11" s="27">
        <v>1</v>
      </c>
      <c r="L11" s="54">
        <f t="shared" si="0"/>
        <v>1</v>
      </c>
      <c r="M11" s="87">
        <f t="shared" si="1"/>
        <v>0</v>
      </c>
      <c r="N11" s="152">
        <f t="shared" si="2"/>
        <v>0</v>
      </c>
      <c r="O11" s="152">
        <f t="shared" si="3"/>
        <v>0</v>
      </c>
      <c r="P11" s="152">
        <f t="shared" si="4"/>
        <v>0</v>
      </c>
      <c r="Q11" s="152">
        <f t="shared" si="5"/>
        <v>0</v>
      </c>
      <c r="R11" s="152">
        <f t="shared" si="6"/>
        <v>0</v>
      </c>
      <c r="S11" s="152">
        <f t="shared" si="7"/>
        <v>0</v>
      </c>
      <c r="U11" s="152" t="s">
        <v>2897</v>
      </c>
      <c r="V11" s="84" t="s">
        <v>1637</v>
      </c>
      <c r="W11" s="84" t="s">
        <v>1599</v>
      </c>
      <c r="X11" s="96" t="s">
        <v>2324</v>
      </c>
      <c r="Y11" s="84" t="s">
        <v>1519</v>
      </c>
      <c r="Z11" s="8" t="s">
        <v>1023</v>
      </c>
      <c r="AA11" t="s">
        <v>1715</v>
      </c>
      <c r="AB11" t="s">
        <v>1716</v>
      </c>
      <c r="AC11" t="s">
        <v>1741</v>
      </c>
      <c r="AD11" t="s">
        <v>1716</v>
      </c>
      <c r="AE11" t="s">
        <v>1645</v>
      </c>
    </row>
    <row r="12" spans="1:31" x14ac:dyDescent="0.25">
      <c r="A12" s="106">
        <v>1</v>
      </c>
      <c r="B12" s="179">
        <v>1</v>
      </c>
      <c r="C12" s="152" t="s">
        <v>992</v>
      </c>
      <c r="D12" s="157" t="s">
        <v>2545</v>
      </c>
      <c r="E12" s="179">
        <v>1</v>
      </c>
      <c r="F12" s="157" t="s">
        <v>1210</v>
      </c>
      <c r="G12" s="106">
        <v>1</v>
      </c>
      <c r="H12" s="157" t="s">
        <v>1716</v>
      </c>
      <c r="I12" s="1">
        <f>VLOOKUP(H12,$J$4:$K$39,2,FALSE)</f>
        <v>4</v>
      </c>
      <c r="J12" s="72" t="s">
        <v>1722</v>
      </c>
      <c r="K12" s="27">
        <v>4</v>
      </c>
      <c r="L12" s="54">
        <f t="shared" si="0"/>
        <v>1</v>
      </c>
      <c r="M12" s="87">
        <f t="shared" si="1"/>
        <v>0</v>
      </c>
      <c r="N12" s="152">
        <f t="shared" si="2"/>
        <v>0</v>
      </c>
      <c r="O12" s="152">
        <f t="shared" si="3"/>
        <v>0</v>
      </c>
      <c r="P12" s="152">
        <f t="shared" si="4"/>
        <v>0</v>
      </c>
      <c r="Q12" s="152">
        <f t="shared" si="5"/>
        <v>0</v>
      </c>
      <c r="R12" s="152">
        <f t="shared" si="6"/>
        <v>0</v>
      </c>
      <c r="S12" s="152">
        <f t="shared" si="7"/>
        <v>0</v>
      </c>
      <c r="U12" s="152" t="s">
        <v>992</v>
      </c>
      <c r="V12" s="84" t="s">
        <v>1942</v>
      </c>
      <c r="W12" s="84" t="s">
        <v>1210</v>
      </c>
      <c r="X12" s="96" t="s">
        <v>1716</v>
      </c>
      <c r="Y12" s="84" t="s">
        <v>1722</v>
      </c>
      <c r="Z12" s="8" t="s">
        <v>1716</v>
      </c>
      <c r="AA12" t="s">
        <v>1023</v>
      </c>
      <c r="AB12" t="s">
        <v>1737</v>
      </c>
      <c r="AC12" t="s">
        <v>1716</v>
      </c>
      <c r="AD12" t="s">
        <v>1758</v>
      </c>
      <c r="AE12" t="s">
        <v>1758</v>
      </c>
    </row>
    <row r="13" spans="1:31" x14ac:dyDescent="0.25">
      <c r="A13" s="106">
        <v>1</v>
      </c>
      <c r="B13" s="179">
        <v>2</v>
      </c>
      <c r="C13" s="152" t="s">
        <v>1942</v>
      </c>
      <c r="D13" s="157" t="s">
        <v>2546</v>
      </c>
      <c r="E13" s="179">
        <v>1</v>
      </c>
      <c r="F13" s="157" t="s">
        <v>1629</v>
      </c>
      <c r="G13" s="106">
        <v>1</v>
      </c>
      <c r="H13" s="157" t="s">
        <v>1942</v>
      </c>
      <c r="I13" s="1">
        <v>1</v>
      </c>
      <c r="J13" s="72" t="s">
        <v>1724</v>
      </c>
      <c r="K13" s="27">
        <v>1</v>
      </c>
      <c r="L13" s="54">
        <f t="shared" si="0"/>
        <v>2</v>
      </c>
      <c r="M13" s="87">
        <f t="shared" si="1"/>
        <v>3</v>
      </c>
      <c r="N13" s="152">
        <f t="shared" si="2"/>
        <v>1</v>
      </c>
      <c r="O13" s="152">
        <f t="shared" si="3"/>
        <v>1</v>
      </c>
      <c r="P13" s="152">
        <f t="shared" si="4"/>
        <v>1</v>
      </c>
      <c r="Q13" s="152">
        <f t="shared" si="5"/>
        <v>0</v>
      </c>
      <c r="R13" s="152">
        <f t="shared" si="6"/>
        <v>0</v>
      </c>
      <c r="S13" s="152">
        <f t="shared" si="7"/>
        <v>0</v>
      </c>
      <c r="U13" s="152" t="s">
        <v>1942</v>
      </c>
      <c r="V13" s="84" t="s">
        <v>2542</v>
      </c>
      <c r="W13" s="84" t="s">
        <v>1629</v>
      </c>
      <c r="X13" s="96" t="s">
        <v>1942</v>
      </c>
      <c r="Y13" s="84" t="s">
        <v>1724</v>
      </c>
      <c r="Z13" s="8" t="s">
        <v>1410</v>
      </c>
      <c r="AA13" t="s">
        <v>1716</v>
      </c>
      <c r="AB13" t="s">
        <v>1485</v>
      </c>
      <c r="AC13" t="s">
        <v>1485</v>
      </c>
      <c r="AD13" t="s">
        <v>1737</v>
      </c>
      <c r="AE13" t="s">
        <v>1485</v>
      </c>
    </row>
    <row r="14" spans="1:31" x14ac:dyDescent="0.25">
      <c r="A14" s="106">
        <v>1</v>
      </c>
      <c r="B14" s="200">
        <v>2</v>
      </c>
      <c r="C14" s="152" t="s">
        <v>1659</v>
      </c>
      <c r="D14" s="157" t="s">
        <v>2399</v>
      </c>
      <c r="E14" s="179">
        <v>1</v>
      </c>
      <c r="F14" s="157" t="s">
        <v>1008</v>
      </c>
      <c r="G14" s="106">
        <v>1</v>
      </c>
      <c r="H14" s="157" t="s">
        <v>1805</v>
      </c>
      <c r="I14" s="1">
        <v>1</v>
      </c>
      <c r="J14" s="74" t="s">
        <v>1169</v>
      </c>
      <c r="K14" s="27">
        <v>2</v>
      </c>
      <c r="L14" s="140">
        <v>2</v>
      </c>
      <c r="M14" s="87">
        <f t="shared" si="1"/>
        <v>0</v>
      </c>
      <c r="N14" s="152">
        <f t="shared" si="2"/>
        <v>0</v>
      </c>
      <c r="O14" s="152">
        <f t="shared" si="3"/>
        <v>0</v>
      </c>
      <c r="P14" s="152">
        <f t="shared" si="4"/>
        <v>0</v>
      </c>
      <c r="Q14" s="152">
        <f t="shared" si="5"/>
        <v>0</v>
      </c>
      <c r="R14" s="152">
        <f t="shared" si="6"/>
        <v>0</v>
      </c>
      <c r="S14" s="152">
        <f t="shared" si="7"/>
        <v>0</v>
      </c>
      <c r="U14" s="152" t="s">
        <v>1659</v>
      </c>
      <c r="V14" s="84" t="s">
        <v>1599</v>
      </c>
      <c r="W14" s="84" t="s">
        <v>1008</v>
      </c>
      <c r="X14" s="96" t="s">
        <v>1805</v>
      </c>
      <c r="Y14" s="74" t="s">
        <v>1169</v>
      </c>
      <c r="Z14" s="8" t="s">
        <v>1717</v>
      </c>
      <c r="AA14" t="s">
        <v>1737</v>
      </c>
      <c r="AB14" t="s">
        <v>1718</v>
      </c>
      <c r="AC14" t="s">
        <v>1718</v>
      </c>
      <c r="AD14" t="s">
        <v>1485</v>
      </c>
      <c r="AE14" t="s">
        <v>1761</v>
      </c>
    </row>
    <row r="15" spans="1:31" x14ac:dyDescent="0.25">
      <c r="A15" s="106">
        <v>1</v>
      </c>
      <c r="B15" s="179">
        <v>1</v>
      </c>
      <c r="C15" s="152" t="s">
        <v>1256</v>
      </c>
      <c r="D15" s="157" t="s">
        <v>1137</v>
      </c>
      <c r="E15" s="192">
        <v>2</v>
      </c>
      <c r="F15" s="193" t="s">
        <v>1137</v>
      </c>
      <c r="G15" s="106">
        <v>1</v>
      </c>
      <c r="H15" s="157" t="s">
        <v>1530</v>
      </c>
      <c r="I15" s="1">
        <v>1</v>
      </c>
      <c r="J15" s="72" t="s">
        <v>1726</v>
      </c>
      <c r="K15" s="27">
        <v>1</v>
      </c>
      <c r="L15" s="54">
        <f t="shared" si="0"/>
        <v>1</v>
      </c>
      <c r="M15" s="87">
        <f t="shared" si="1"/>
        <v>0</v>
      </c>
      <c r="N15" s="152">
        <f t="shared" si="2"/>
        <v>0</v>
      </c>
      <c r="O15" s="152">
        <f t="shared" si="3"/>
        <v>0</v>
      </c>
      <c r="P15" s="152">
        <f t="shared" si="4"/>
        <v>0</v>
      </c>
      <c r="Q15" s="152">
        <f t="shared" si="5"/>
        <v>0</v>
      </c>
      <c r="R15" s="152">
        <f t="shared" si="6"/>
        <v>0</v>
      </c>
      <c r="S15" s="152">
        <f t="shared" si="7"/>
        <v>0</v>
      </c>
      <c r="U15" s="152" t="s">
        <v>1256</v>
      </c>
      <c r="V15" s="84" t="s">
        <v>2543</v>
      </c>
      <c r="W15" s="118" t="s">
        <v>1137</v>
      </c>
      <c r="X15" s="96" t="s">
        <v>1530</v>
      </c>
      <c r="Y15" s="141" t="s">
        <v>1726</v>
      </c>
      <c r="Z15" s="8" t="s">
        <v>1718</v>
      </c>
      <c r="AA15" t="s">
        <v>1485</v>
      </c>
      <c r="AB15" s="35" t="s">
        <v>1288</v>
      </c>
      <c r="AC15" s="35" t="s">
        <v>1288</v>
      </c>
      <c r="AD15" t="s">
        <v>1718</v>
      </c>
      <c r="AE15" t="s">
        <v>1718</v>
      </c>
    </row>
    <row r="16" spans="1:31" x14ac:dyDescent="0.25">
      <c r="A16" s="106">
        <v>1</v>
      </c>
      <c r="B16" s="179">
        <v>1</v>
      </c>
      <c r="C16" s="152" t="s">
        <v>2664</v>
      </c>
      <c r="D16" s="157" t="s">
        <v>2413</v>
      </c>
      <c r="E16" s="179">
        <v>1</v>
      </c>
      <c r="F16" s="157" t="s">
        <v>985</v>
      </c>
      <c r="G16" s="106">
        <v>1</v>
      </c>
      <c r="H16" s="157" t="s">
        <v>1599</v>
      </c>
      <c r="I16" s="1">
        <v>1</v>
      </c>
      <c r="J16" s="72" t="s">
        <v>1727</v>
      </c>
      <c r="K16" s="27">
        <v>1</v>
      </c>
      <c r="L16" s="54">
        <f t="shared" si="0"/>
        <v>1</v>
      </c>
      <c r="M16" s="87">
        <f t="shared" si="1"/>
        <v>0</v>
      </c>
      <c r="N16" s="152">
        <f t="shared" si="2"/>
        <v>0</v>
      </c>
      <c r="O16" s="152">
        <f t="shared" si="3"/>
        <v>0</v>
      </c>
      <c r="P16" s="152">
        <f t="shared" si="4"/>
        <v>0</v>
      </c>
      <c r="Q16" s="152">
        <f t="shared" si="5"/>
        <v>0</v>
      </c>
      <c r="R16" s="152">
        <f t="shared" si="6"/>
        <v>0</v>
      </c>
      <c r="S16" s="152">
        <f t="shared" si="7"/>
        <v>0</v>
      </c>
      <c r="U16" s="152" t="s">
        <v>2664</v>
      </c>
      <c r="V16" s="84" t="s">
        <v>1210</v>
      </c>
      <c r="W16" s="84" t="s">
        <v>985</v>
      </c>
      <c r="X16" s="96" t="s">
        <v>1599</v>
      </c>
      <c r="Y16" s="84" t="s">
        <v>1727</v>
      </c>
      <c r="Z16" s="8" t="s">
        <v>1719</v>
      </c>
      <c r="AA16" t="s">
        <v>1717</v>
      </c>
      <c r="AB16" s="25" t="s">
        <v>1132</v>
      </c>
      <c r="AC16" s="25" t="s">
        <v>1132</v>
      </c>
      <c r="AD16" s="35" t="s">
        <v>1288</v>
      </c>
      <c r="AE16" s="25" t="s">
        <v>1132</v>
      </c>
    </row>
    <row r="17" spans="1:31" x14ac:dyDescent="0.25">
      <c r="A17" s="106">
        <v>1</v>
      </c>
      <c r="B17" s="179">
        <v>1</v>
      </c>
      <c r="C17" s="152" t="s">
        <v>1398</v>
      </c>
      <c r="D17" s="157" t="s">
        <v>1728</v>
      </c>
      <c r="E17" s="179">
        <v>2</v>
      </c>
      <c r="F17" s="157" t="s">
        <v>2413</v>
      </c>
      <c r="G17" s="106">
        <v>1</v>
      </c>
      <c r="H17" s="157" t="s">
        <v>1519</v>
      </c>
      <c r="I17" s="1">
        <f>VLOOKUP(H17,$J$4:$K$39,2,FALSE)</f>
        <v>1</v>
      </c>
      <c r="J17" s="72" t="s">
        <v>1312</v>
      </c>
      <c r="K17" s="27">
        <v>1</v>
      </c>
      <c r="L17" s="54">
        <f t="shared" si="0"/>
        <v>1</v>
      </c>
      <c r="M17" s="87">
        <f t="shared" si="1"/>
        <v>0</v>
      </c>
      <c r="N17" s="152">
        <f t="shared" si="2"/>
        <v>0</v>
      </c>
      <c r="O17" s="152">
        <f t="shared" si="3"/>
        <v>0</v>
      </c>
      <c r="P17" s="152">
        <f t="shared" si="4"/>
        <v>0</v>
      </c>
      <c r="Q17" s="152">
        <f t="shared" si="5"/>
        <v>0</v>
      </c>
      <c r="R17" s="152">
        <f t="shared" si="6"/>
        <v>0</v>
      </c>
      <c r="S17" s="152">
        <f t="shared" si="7"/>
        <v>0</v>
      </c>
      <c r="U17" s="152" t="s">
        <v>1398</v>
      </c>
      <c r="V17" s="84" t="s">
        <v>1629</v>
      </c>
      <c r="W17" s="84" t="s">
        <v>2413</v>
      </c>
      <c r="X17" s="96" t="s">
        <v>1519</v>
      </c>
      <c r="Y17" s="84" t="s">
        <v>1312</v>
      </c>
      <c r="Z17" s="8" t="s">
        <v>1530</v>
      </c>
      <c r="AA17" t="s">
        <v>1718</v>
      </c>
      <c r="AB17" t="s">
        <v>1720</v>
      </c>
      <c r="AC17" t="s">
        <v>1751</v>
      </c>
      <c r="AD17" s="25" t="s">
        <v>1132</v>
      </c>
      <c r="AE17" t="s">
        <v>1759</v>
      </c>
    </row>
    <row r="18" spans="1:31" x14ac:dyDescent="0.25">
      <c r="A18" s="106">
        <v>1</v>
      </c>
      <c r="B18" s="179">
        <v>1</v>
      </c>
      <c r="C18" s="152" t="s">
        <v>2898</v>
      </c>
      <c r="D18" s="157" t="s">
        <v>2550</v>
      </c>
      <c r="E18" s="179">
        <v>1</v>
      </c>
      <c r="F18" s="157" t="s">
        <v>1728</v>
      </c>
      <c r="G18" s="106">
        <v>1</v>
      </c>
      <c r="H18" s="157" t="s">
        <v>1640</v>
      </c>
      <c r="I18" s="1">
        <v>1</v>
      </c>
      <c r="J18" s="72" t="s">
        <v>1728</v>
      </c>
      <c r="K18" s="27">
        <v>1</v>
      </c>
      <c r="L18" s="54">
        <f t="shared" si="0"/>
        <v>1</v>
      </c>
      <c r="M18" s="87">
        <f t="shared" si="1"/>
        <v>0</v>
      </c>
      <c r="N18" s="152">
        <f t="shared" si="2"/>
        <v>0</v>
      </c>
      <c r="O18" s="152">
        <f t="shared" si="3"/>
        <v>0</v>
      </c>
      <c r="P18" s="152">
        <f t="shared" si="4"/>
        <v>0</v>
      </c>
      <c r="Q18" s="152">
        <f t="shared" si="5"/>
        <v>0</v>
      </c>
      <c r="R18" s="152">
        <f t="shared" si="6"/>
        <v>0</v>
      </c>
      <c r="S18" s="152">
        <f t="shared" si="7"/>
        <v>0</v>
      </c>
      <c r="U18" s="152" t="s">
        <v>2898</v>
      </c>
      <c r="V18" s="84" t="s">
        <v>2544</v>
      </c>
      <c r="W18" s="84" t="s">
        <v>1728</v>
      </c>
      <c r="X18" s="96" t="s">
        <v>1640</v>
      </c>
      <c r="Y18" s="84" t="s">
        <v>1728</v>
      </c>
      <c r="Z18" s="8" t="s">
        <v>1720</v>
      </c>
      <c r="AA18" t="s">
        <v>1719</v>
      </c>
      <c r="AB18" t="s">
        <v>1543</v>
      </c>
      <c r="AC18" t="s">
        <v>1720</v>
      </c>
      <c r="AD18" t="s">
        <v>1720</v>
      </c>
      <c r="AE18" t="s">
        <v>1721</v>
      </c>
    </row>
    <row r="19" spans="1:31" x14ac:dyDescent="0.25">
      <c r="A19" s="106">
        <v>1</v>
      </c>
      <c r="B19" s="179">
        <v>1</v>
      </c>
      <c r="C19" s="152" t="s">
        <v>2902</v>
      </c>
      <c r="D19" s="157" t="s">
        <v>1278</v>
      </c>
      <c r="E19" s="179">
        <v>1</v>
      </c>
      <c r="F19" s="157" t="s">
        <v>1729</v>
      </c>
      <c r="G19" s="106">
        <v>1</v>
      </c>
      <c r="H19" s="157" t="s">
        <v>1401</v>
      </c>
      <c r="I19" s="1">
        <v>1</v>
      </c>
      <c r="J19" s="72" t="s">
        <v>1729</v>
      </c>
      <c r="K19" s="27">
        <v>1</v>
      </c>
      <c r="L19" s="54">
        <f t="shared" si="0"/>
        <v>1</v>
      </c>
      <c r="M19" s="87">
        <f t="shared" si="1"/>
        <v>0</v>
      </c>
      <c r="N19" s="152">
        <f t="shared" si="2"/>
        <v>0</v>
      </c>
      <c r="O19" s="152">
        <f t="shared" si="3"/>
        <v>0</v>
      </c>
      <c r="P19" s="152">
        <f t="shared" si="4"/>
        <v>0</v>
      </c>
      <c r="Q19" s="152">
        <f t="shared" si="5"/>
        <v>0</v>
      </c>
      <c r="R19" s="152">
        <f t="shared" si="6"/>
        <v>0</v>
      </c>
      <c r="S19" s="152">
        <f t="shared" si="7"/>
        <v>0</v>
      </c>
      <c r="U19" s="152" t="s">
        <v>2902</v>
      </c>
      <c r="V19" s="84" t="s">
        <v>2545</v>
      </c>
      <c r="W19" s="84" t="s">
        <v>1729</v>
      </c>
      <c r="X19" s="96" t="s">
        <v>1401</v>
      </c>
      <c r="Y19" s="84" t="s">
        <v>1729</v>
      </c>
      <c r="Z19" s="8" t="s">
        <v>1722</v>
      </c>
      <c r="AA19" t="s">
        <v>1530</v>
      </c>
      <c r="AB19" t="s">
        <v>1721</v>
      </c>
      <c r="AC19" t="s">
        <v>1721</v>
      </c>
      <c r="AD19" t="s">
        <v>1721</v>
      </c>
      <c r="AE19" t="s">
        <v>1722</v>
      </c>
    </row>
    <row r="20" spans="1:31" x14ac:dyDescent="0.25">
      <c r="A20" s="106">
        <v>1</v>
      </c>
      <c r="B20" s="179">
        <v>1</v>
      </c>
      <c r="C20" s="152" t="s">
        <v>2899</v>
      </c>
      <c r="D20" s="157" t="s">
        <v>1835</v>
      </c>
      <c r="E20" s="179">
        <v>1</v>
      </c>
      <c r="F20" s="157" t="s">
        <v>2414</v>
      </c>
      <c r="G20" s="106">
        <v>1</v>
      </c>
      <c r="H20" s="193" t="s">
        <v>1137</v>
      </c>
      <c r="I20" s="1">
        <v>1</v>
      </c>
      <c r="J20" s="72" t="s">
        <v>1730</v>
      </c>
      <c r="K20" s="27">
        <v>1</v>
      </c>
      <c r="L20" s="54">
        <f t="shared" si="0"/>
        <v>1</v>
      </c>
      <c r="M20" s="87">
        <f t="shared" si="1"/>
        <v>0</v>
      </c>
      <c r="N20" s="152">
        <f t="shared" si="2"/>
        <v>0</v>
      </c>
      <c r="O20" s="152">
        <f t="shared" si="3"/>
        <v>0</v>
      </c>
      <c r="P20" s="152">
        <f t="shared" si="4"/>
        <v>0</v>
      </c>
      <c r="Q20" s="152">
        <f t="shared" si="5"/>
        <v>0</v>
      </c>
      <c r="R20" s="152">
        <f t="shared" si="6"/>
        <v>0</v>
      </c>
      <c r="S20" s="152">
        <f t="shared" si="7"/>
        <v>0</v>
      </c>
      <c r="U20" s="152" t="s">
        <v>2899</v>
      </c>
      <c r="V20" s="84" t="s">
        <v>2546</v>
      </c>
      <c r="W20" s="84" t="s">
        <v>2414</v>
      </c>
      <c r="X20" s="120" t="s">
        <v>1137</v>
      </c>
      <c r="Y20" s="84" t="s">
        <v>1730</v>
      </c>
      <c r="Z20" s="8" t="s">
        <v>1723</v>
      </c>
      <c r="AA20" t="s">
        <v>1720</v>
      </c>
      <c r="AB20" t="s">
        <v>1026</v>
      </c>
      <c r="AC20" t="s">
        <v>1722</v>
      </c>
      <c r="AD20" t="s">
        <v>1722</v>
      </c>
      <c r="AE20" t="s">
        <v>1747</v>
      </c>
    </row>
    <row r="21" spans="1:31" x14ac:dyDescent="0.25">
      <c r="A21" s="106">
        <v>1</v>
      </c>
      <c r="B21" s="179">
        <v>1</v>
      </c>
      <c r="C21" s="152" t="s">
        <v>2896</v>
      </c>
      <c r="D21" s="157" t="s">
        <v>1729</v>
      </c>
      <c r="E21" s="179">
        <v>2</v>
      </c>
      <c r="F21" s="157"/>
      <c r="G21" s="106">
        <f ca="1">SUM(G4:G32)</f>
        <v>24</v>
      </c>
      <c r="H21" s="157" t="s">
        <v>1727</v>
      </c>
      <c r="I21" s="1">
        <f>VLOOKUP(H21,$J$4:$K$39,2,FALSE)</f>
        <v>1</v>
      </c>
      <c r="J21" s="72" t="s">
        <v>1731</v>
      </c>
      <c r="K21" s="27">
        <v>1</v>
      </c>
      <c r="L21" s="54">
        <f t="shared" si="0"/>
        <v>1</v>
      </c>
      <c r="M21" s="87">
        <f t="shared" si="1"/>
        <v>0</v>
      </c>
      <c r="N21" s="152">
        <f t="shared" si="2"/>
        <v>0</v>
      </c>
      <c r="O21" s="152">
        <f t="shared" si="3"/>
        <v>0</v>
      </c>
      <c r="P21" s="152">
        <f t="shared" si="4"/>
        <v>0</v>
      </c>
      <c r="Q21" s="152">
        <f t="shared" si="5"/>
        <v>0</v>
      </c>
      <c r="R21" s="152">
        <f t="shared" si="6"/>
        <v>0</v>
      </c>
      <c r="S21" s="152">
        <f t="shared" si="7"/>
        <v>0</v>
      </c>
      <c r="U21" s="152" t="s">
        <v>2896</v>
      </c>
      <c r="V21" s="84" t="s">
        <v>2547</v>
      </c>
      <c r="X21" s="96" t="s">
        <v>1727</v>
      </c>
      <c r="Y21" s="84" t="s">
        <v>1731</v>
      </c>
      <c r="Z21" s="8" t="s">
        <v>1735</v>
      </c>
      <c r="AA21" t="s">
        <v>1721</v>
      </c>
      <c r="AB21" t="s">
        <v>1722</v>
      </c>
      <c r="AC21" t="s">
        <v>1747</v>
      </c>
      <c r="AD21" t="s">
        <v>1747</v>
      </c>
      <c r="AE21" t="s">
        <v>1750</v>
      </c>
    </row>
    <row r="22" spans="1:31" x14ac:dyDescent="0.25">
      <c r="A22" s="106">
        <v>1</v>
      </c>
      <c r="B22" s="179">
        <v>1</v>
      </c>
      <c r="C22" s="152" t="s">
        <v>2895</v>
      </c>
      <c r="D22" s="157" t="s">
        <v>2414</v>
      </c>
      <c r="E22" s="179">
        <v>1</v>
      </c>
      <c r="F22" s="157"/>
      <c r="G22" s="106"/>
      <c r="H22" s="157" t="s">
        <v>1312</v>
      </c>
      <c r="I22" s="1">
        <f>VLOOKUP(H22,$J$4:$K$39,2,FALSE)</f>
        <v>1</v>
      </c>
      <c r="K22" s="1">
        <f ca="1">SUM(K4:K33)</f>
        <v>30</v>
      </c>
      <c r="L22" s="54">
        <f t="shared" si="0"/>
        <v>1</v>
      </c>
      <c r="M22" s="87">
        <f t="shared" si="1"/>
        <v>0</v>
      </c>
      <c r="N22" s="152">
        <f t="shared" si="2"/>
        <v>0</v>
      </c>
      <c r="O22" s="152">
        <f t="shared" si="3"/>
        <v>0</v>
      </c>
      <c r="P22" s="152">
        <f t="shared" si="4"/>
        <v>0</v>
      </c>
      <c r="Q22" s="152">
        <f t="shared" si="5"/>
        <v>0</v>
      </c>
      <c r="R22" s="152">
        <f t="shared" si="6"/>
        <v>0</v>
      </c>
      <c r="S22" s="152">
        <f t="shared" si="7"/>
        <v>0</v>
      </c>
      <c r="U22" s="152" t="s">
        <v>2895</v>
      </c>
      <c r="V22" s="84" t="s">
        <v>2399</v>
      </c>
      <c r="X22" s="96" t="s">
        <v>1312</v>
      </c>
      <c r="Z22" s="8" t="s">
        <v>1724</v>
      </c>
      <c r="AA22" t="s">
        <v>1722</v>
      </c>
      <c r="AB22" t="s">
        <v>1747</v>
      </c>
      <c r="AC22" t="s">
        <v>1750</v>
      </c>
      <c r="AD22" t="s">
        <v>1750</v>
      </c>
      <c r="AE22" t="s">
        <v>1723</v>
      </c>
    </row>
    <row r="23" spans="1:31" x14ac:dyDescent="0.25">
      <c r="A23" s="106">
        <v>1</v>
      </c>
      <c r="B23" s="179">
        <v>1</v>
      </c>
      <c r="C23" s="152" t="s">
        <v>1629</v>
      </c>
      <c r="D23" s="157" t="s">
        <v>2139</v>
      </c>
      <c r="E23" s="179">
        <v>1</v>
      </c>
      <c r="F23" s="157"/>
      <c r="G23" s="106"/>
      <c r="H23" s="157" t="s">
        <v>979</v>
      </c>
      <c r="I23" s="1">
        <v>1</v>
      </c>
      <c r="J23" s="73"/>
      <c r="K23" s="27"/>
      <c r="L23" s="54">
        <f t="shared" si="0"/>
        <v>1</v>
      </c>
      <c r="M23" s="87">
        <f t="shared" si="1"/>
        <v>2</v>
      </c>
      <c r="N23" s="152">
        <f t="shared" si="2"/>
        <v>1</v>
      </c>
      <c r="O23" s="152">
        <f t="shared" si="3"/>
        <v>1</v>
      </c>
      <c r="P23" s="152">
        <f t="shared" si="4"/>
        <v>0</v>
      </c>
      <c r="Q23" s="152">
        <f t="shared" si="5"/>
        <v>0</v>
      </c>
      <c r="R23" s="152">
        <f t="shared" si="6"/>
        <v>0</v>
      </c>
      <c r="S23" s="152">
        <f t="shared" si="7"/>
        <v>0</v>
      </c>
      <c r="U23" s="152" t="s">
        <v>1629</v>
      </c>
      <c r="V23" s="84" t="s">
        <v>2548</v>
      </c>
      <c r="X23" s="96" t="s">
        <v>979</v>
      </c>
      <c r="Y23" s="78"/>
      <c r="Z23" s="43" t="s">
        <v>1169</v>
      </c>
      <c r="AA23" t="s">
        <v>1635</v>
      </c>
      <c r="AB23" t="s">
        <v>1743</v>
      </c>
      <c r="AC23" t="s">
        <v>1723</v>
      </c>
      <c r="AD23" t="s">
        <v>1723</v>
      </c>
      <c r="AE23" t="s">
        <v>1764</v>
      </c>
    </row>
    <row r="24" spans="1:31" x14ac:dyDescent="0.25">
      <c r="A24" s="106">
        <v>1</v>
      </c>
      <c r="B24" s="179">
        <v>1</v>
      </c>
      <c r="C24" s="152" t="s">
        <v>2546</v>
      </c>
      <c r="D24" s="157"/>
      <c r="E24" s="106">
        <f ca="1">SUM(E4:E36)</f>
        <v>30</v>
      </c>
      <c r="F24" s="157"/>
      <c r="G24" s="106"/>
      <c r="H24" s="157" t="s">
        <v>1728</v>
      </c>
      <c r="I24" s="1">
        <f>VLOOKUP(H24,$J$4:$K$39,2,FALSE)</f>
        <v>1</v>
      </c>
      <c r="J24" s="73"/>
      <c r="K24" s="27"/>
      <c r="L24" s="54">
        <f t="shared" si="0"/>
        <v>1</v>
      </c>
      <c r="M24" s="87">
        <f t="shared" si="1"/>
        <v>1</v>
      </c>
      <c r="N24" s="152">
        <f t="shared" si="2"/>
        <v>1</v>
      </c>
      <c r="O24" s="152">
        <f t="shared" si="3"/>
        <v>0</v>
      </c>
      <c r="P24" s="152">
        <f t="shared" si="4"/>
        <v>0</v>
      </c>
      <c r="Q24" s="152">
        <f t="shared" si="5"/>
        <v>0</v>
      </c>
      <c r="R24" s="152">
        <f t="shared" si="6"/>
        <v>0</v>
      </c>
      <c r="S24" s="152">
        <f t="shared" si="7"/>
        <v>0</v>
      </c>
      <c r="U24" s="152" t="s">
        <v>2546</v>
      </c>
      <c r="V24" s="84" t="s">
        <v>1008</v>
      </c>
      <c r="W24" s="78"/>
      <c r="X24" s="96" t="s">
        <v>1728</v>
      </c>
      <c r="Y24" s="78"/>
      <c r="Z24" s="8" t="s">
        <v>1725</v>
      </c>
      <c r="AA24" t="s">
        <v>1723</v>
      </c>
      <c r="AB24" t="s">
        <v>1723</v>
      </c>
      <c r="AC24" t="s">
        <v>1749</v>
      </c>
      <c r="AD24" t="s">
        <v>1423</v>
      </c>
      <c r="AE24" t="s">
        <v>1744</v>
      </c>
    </row>
    <row r="25" spans="1:31" x14ac:dyDescent="0.25">
      <c r="A25" s="106">
        <v>1</v>
      </c>
      <c r="B25" s="179">
        <v>1</v>
      </c>
      <c r="C25" s="152" t="s">
        <v>2547</v>
      </c>
      <c r="D25" s="157"/>
      <c r="E25" s="179"/>
      <c r="F25" s="157"/>
      <c r="G25" s="106"/>
      <c r="H25" s="157" t="s">
        <v>1729</v>
      </c>
      <c r="I25" s="1">
        <f>VLOOKUP(H25,$J$4:$K$39,2,FALSE)</f>
        <v>1</v>
      </c>
      <c r="J25" s="73"/>
      <c r="K25" s="27"/>
      <c r="L25" s="54">
        <f t="shared" si="0"/>
        <v>1</v>
      </c>
      <c r="M25" s="87">
        <f t="shared" si="1"/>
        <v>1</v>
      </c>
      <c r="N25" s="152">
        <f t="shared" si="2"/>
        <v>1</v>
      </c>
      <c r="O25" s="152">
        <f t="shared" si="3"/>
        <v>0</v>
      </c>
      <c r="P25" s="152">
        <f t="shared" si="4"/>
        <v>0</v>
      </c>
      <c r="Q25" s="152">
        <f t="shared" si="5"/>
        <v>0</v>
      </c>
      <c r="R25" s="152">
        <f t="shared" si="6"/>
        <v>0</v>
      </c>
      <c r="S25" s="152">
        <f t="shared" si="7"/>
        <v>0</v>
      </c>
      <c r="U25" s="152" t="s">
        <v>2547</v>
      </c>
      <c r="V25" s="118" t="s">
        <v>1137</v>
      </c>
      <c r="X25" s="96" t="s">
        <v>1729</v>
      </c>
      <c r="Y25" s="78"/>
      <c r="Z25" s="129" t="s">
        <v>1726</v>
      </c>
      <c r="AA25" s="42" t="s">
        <v>1169</v>
      </c>
      <c r="AB25" t="s">
        <v>1745</v>
      </c>
      <c r="AC25" t="s">
        <v>1745</v>
      </c>
      <c r="AD25" t="s">
        <v>1744</v>
      </c>
      <c r="AE25" t="s">
        <v>1757</v>
      </c>
    </row>
    <row r="26" spans="1:31" x14ac:dyDescent="0.25">
      <c r="A26" s="106">
        <v>1</v>
      </c>
      <c r="B26" s="179">
        <v>1</v>
      </c>
      <c r="C26" s="152" t="s">
        <v>2874</v>
      </c>
      <c r="D26" s="157"/>
      <c r="E26" s="179"/>
      <c r="F26" s="157"/>
      <c r="G26" s="106"/>
      <c r="I26" s="1">
        <f ca="1">SUM(I4:I36)</f>
        <v>30</v>
      </c>
      <c r="J26" s="73"/>
      <c r="K26" s="27"/>
      <c r="L26" s="54">
        <f t="shared" si="0"/>
        <v>1</v>
      </c>
      <c r="M26" s="87">
        <f t="shared" si="1"/>
        <v>0</v>
      </c>
      <c r="N26" s="152">
        <f t="shared" si="2"/>
        <v>0</v>
      </c>
      <c r="O26" s="152">
        <f t="shared" si="3"/>
        <v>0</v>
      </c>
      <c r="P26" s="152">
        <f t="shared" si="4"/>
        <v>0</v>
      </c>
      <c r="Q26" s="152">
        <f t="shared" si="5"/>
        <v>0</v>
      </c>
      <c r="R26" s="152">
        <f t="shared" si="6"/>
        <v>0</v>
      </c>
      <c r="S26" s="152">
        <f t="shared" si="7"/>
        <v>0</v>
      </c>
      <c r="U26" s="152" t="s">
        <v>2874</v>
      </c>
      <c r="V26" s="84" t="s">
        <v>2549</v>
      </c>
      <c r="Y26" s="78"/>
      <c r="Z26" s="8" t="s">
        <v>1733</v>
      </c>
      <c r="AA26" t="s">
        <v>1738</v>
      </c>
      <c r="AB26" t="s">
        <v>1744</v>
      </c>
      <c r="AC26" t="s">
        <v>1744</v>
      </c>
      <c r="AD26" s="35" t="s">
        <v>1286</v>
      </c>
      <c r="AE26" t="s">
        <v>1318</v>
      </c>
    </row>
    <row r="27" spans="1:31" x14ac:dyDescent="0.25">
      <c r="A27" s="106">
        <v>1</v>
      </c>
      <c r="B27" s="179">
        <v>1</v>
      </c>
      <c r="C27" s="152" t="s">
        <v>1738</v>
      </c>
      <c r="D27" s="157"/>
      <c r="E27" s="179"/>
      <c r="F27" s="157"/>
      <c r="G27" s="106"/>
      <c r="I27" s="1"/>
      <c r="J27" s="73"/>
      <c r="K27" s="27"/>
      <c r="L27" s="54">
        <f t="shared" si="0"/>
        <v>1</v>
      </c>
      <c r="M27" s="87">
        <f t="shared" si="1"/>
        <v>0</v>
      </c>
      <c r="N27" s="152">
        <f t="shared" si="2"/>
        <v>0</v>
      </c>
      <c r="O27" s="152">
        <f t="shared" si="3"/>
        <v>0</v>
      </c>
      <c r="P27" s="152">
        <f t="shared" si="4"/>
        <v>0</v>
      </c>
      <c r="Q27" s="152">
        <f t="shared" si="5"/>
        <v>0</v>
      </c>
      <c r="R27" s="152">
        <f t="shared" si="6"/>
        <v>0</v>
      </c>
      <c r="S27" s="152">
        <f t="shared" si="7"/>
        <v>1</v>
      </c>
      <c r="U27" s="152" t="s">
        <v>1738</v>
      </c>
      <c r="V27" s="84" t="s">
        <v>2413</v>
      </c>
      <c r="Y27" s="78"/>
      <c r="Z27" s="8" t="s">
        <v>1312</v>
      </c>
      <c r="AA27" t="s">
        <v>1739</v>
      </c>
      <c r="AB27" s="35" t="s">
        <v>1286</v>
      </c>
      <c r="AC27" s="35" t="s">
        <v>1286</v>
      </c>
      <c r="AD27" t="s">
        <v>1757</v>
      </c>
      <c r="AE27" t="s">
        <v>1419</v>
      </c>
    </row>
    <row r="28" spans="1:31" x14ac:dyDescent="0.25">
      <c r="A28" s="106">
        <v>1</v>
      </c>
      <c r="B28" s="179">
        <v>1</v>
      </c>
      <c r="C28" s="152" t="s">
        <v>1383</v>
      </c>
      <c r="D28" s="157"/>
      <c r="E28" s="179"/>
      <c r="F28" s="157"/>
      <c r="G28" s="106"/>
      <c r="I28" s="1"/>
      <c r="J28" s="73"/>
      <c r="K28" s="27"/>
      <c r="L28" s="54">
        <f t="shared" si="0"/>
        <v>1</v>
      </c>
      <c r="M28" s="87">
        <f t="shared" si="1"/>
        <v>0</v>
      </c>
      <c r="N28" s="152">
        <f t="shared" si="2"/>
        <v>0</v>
      </c>
      <c r="O28" s="152">
        <f t="shared" si="3"/>
        <v>0</v>
      </c>
      <c r="P28" s="152">
        <f t="shared" si="4"/>
        <v>0</v>
      </c>
      <c r="Q28" s="152">
        <f t="shared" si="5"/>
        <v>0</v>
      </c>
      <c r="R28" s="152">
        <f t="shared" si="6"/>
        <v>0</v>
      </c>
      <c r="S28" s="152">
        <f t="shared" si="7"/>
        <v>0</v>
      </c>
      <c r="U28" s="152" t="s">
        <v>1383</v>
      </c>
      <c r="V28" s="84" t="s">
        <v>1728</v>
      </c>
      <c r="Z28" s="8" t="s">
        <v>1734</v>
      </c>
      <c r="AA28" t="s">
        <v>1740</v>
      </c>
      <c r="AB28" t="s">
        <v>1274</v>
      </c>
      <c r="AC28" t="s">
        <v>1755</v>
      </c>
      <c r="AD28" t="s">
        <v>1755</v>
      </c>
      <c r="AE28" t="s">
        <v>1753</v>
      </c>
    </row>
    <row r="29" spans="1:31" x14ac:dyDescent="0.25">
      <c r="A29" s="106">
        <v>1</v>
      </c>
      <c r="B29" s="192">
        <v>2</v>
      </c>
      <c r="C29" s="118" t="s">
        <v>1137</v>
      </c>
      <c r="D29" s="157"/>
      <c r="E29" s="179"/>
      <c r="F29" s="157"/>
      <c r="G29" s="106"/>
      <c r="I29" s="1"/>
      <c r="J29" s="73"/>
      <c r="K29" s="27"/>
      <c r="L29" s="132">
        <f t="shared" si="0"/>
        <v>2</v>
      </c>
      <c r="M29" s="87">
        <f t="shared" si="1"/>
        <v>5</v>
      </c>
      <c r="N29" s="152">
        <f t="shared" si="2"/>
        <v>1</v>
      </c>
      <c r="O29" s="152">
        <f t="shared" si="3"/>
        <v>1</v>
      </c>
      <c r="P29" s="152">
        <f t="shared" si="4"/>
        <v>1</v>
      </c>
      <c r="Q29" s="118">
        <v>1</v>
      </c>
      <c r="R29" s="118">
        <v>1</v>
      </c>
      <c r="S29" s="152">
        <f t="shared" si="7"/>
        <v>0</v>
      </c>
      <c r="U29" s="118" t="s">
        <v>1137</v>
      </c>
      <c r="V29" s="84" t="s">
        <v>2550</v>
      </c>
      <c r="Z29" s="8" t="s">
        <v>1728</v>
      </c>
      <c r="AA29" t="s">
        <v>1179</v>
      </c>
      <c r="AB29" t="s">
        <v>1742</v>
      </c>
      <c r="AC29" t="s">
        <v>1753</v>
      </c>
      <c r="AD29" t="s">
        <v>1753</v>
      </c>
      <c r="AE29" t="s">
        <v>1762</v>
      </c>
    </row>
    <row r="30" spans="1:31" x14ac:dyDescent="0.25">
      <c r="A30" s="106">
        <v>1</v>
      </c>
      <c r="B30" s="179">
        <v>1</v>
      </c>
      <c r="C30" s="152" t="s">
        <v>1320</v>
      </c>
      <c r="D30" s="157"/>
      <c r="E30" s="179"/>
      <c r="F30" s="157"/>
      <c r="G30" s="106"/>
      <c r="I30" s="1"/>
      <c r="J30" s="73"/>
      <c r="K30" s="27"/>
      <c r="L30" s="54">
        <f t="shared" si="0"/>
        <v>1</v>
      </c>
      <c r="M30" s="87">
        <f t="shared" si="1"/>
        <v>0</v>
      </c>
      <c r="N30" s="152">
        <f t="shared" si="2"/>
        <v>0</v>
      </c>
      <c r="O30" s="152">
        <f t="shared" si="3"/>
        <v>0</v>
      </c>
      <c r="P30" s="152">
        <f t="shared" si="4"/>
        <v>0</v>
      </c>
      <c r="Q30" s="152">
        <f t="shared" si="5"/>
        <v>0</v>
      </c>
      <c r="R30" s="152">
        <f t="shared" si="6"/>
        <v>0</v>
      </c>
      <c r="S30" s="152">
        <f t="shared" si="7"/>
        <v>0</v>
      </c>
      <c r="U30" s="152" t="s">
        <v>1320</v>
      </c>
      <c r="V30" s="84" t="s">
        <v>1278</v>
      </c>
      <c r="Z30" s="8" t="s">
        <v>1433</v>
      </c>
      <c r="AA30" t="s">
        <v>1312</v>
      </c>
      <c r="AB30" t="s">
        <v>1660</v>
      </c>
      <c r="AC30" t="s">
        <v>1315</v>
      </c>
      <c r="AD30" t="s">
        <v>1742</v>
      </c>
      <c r="AE30" t="s">
        <v>1765</v>
      </c>
    </row>
    <row r="31" spans="1:31" x14ac:dyDescent="0.25">
      <c r="A31" s="106">
        <v>1</v>
      </c>
      <c r="B31" s="179">
        <v>1</v>
      </c>
      <c r="C31" s="152" t="s">
        <v>2413</v>
      </c>
      <c r="D31" s="157"/>
      <c r="E31" s="179"/>
      <c r="F31" s="157"/>
      <c r="G31" s="106"/>
      <c r="I31" s="1"/>
      <c r="J31" s="73"/>
      <c r="K31" s="27"/>
      <c r="L31" s="54">
        <f t="shared" si="0"/>
        <v>1</v>
      </c>
      <c r="M31" s="87">
        <f t="shared" si="1"/>
        <v>2</v>
      </c>
      <c r="N31" s="152">
        <f t="shared" si="2"/>
        <v>1</v>
      </c>
      <c r="O31" s="152">
        <f t="shared" si="3"/>
        <v>1</v>
      </c>
      <c r="P31" s="152">
        <f t="shared" si="4"/>
        <v>0</v>
      </c>
      <c r="Q31" s="152">
        <f t="shared" si="5"/>
        <v>0</v>
      </c>
      <c r="R31" s="152">
        <f t="shared" si="6"/>
        <v>0</v>
      </c>
      <c r="S31" s="152">
        <f t="shared" si="7"/>
        <v>0</v>
      </c>
      <c r="U31" s="152" t="s">
        <v>2413</v>
      </c>
      <c r="V31" s="84" t="s">
        <v>1823</v>
      </c>
      <c r="Z31" s="8" t="s">
        <v>1641</v>
      </c>
      <c r="AA31" t="s">
        <v>1728</v>
      </c>
      <c r="AB31" t="s">
        <v>1315</v>
      </c>
      <c r="AC31" t="s">
        <v>1754</v>
      </c>
      <c r="AD31" t="s">
        <v>1404</v>
      </c>
      <c r="AE31" t="s">
        <v>1404</v>
      </c>
    </row>
    <row r="32" spans="1:31" x14ac:dyDescent="0.25">
      <c r="A32" s="106">
        <v>1</v>
      </c>
      <c r="B32" s="179">
        <v>1</v>
      </c>
      <c r="C32" s="152" t="s">
        <v>1932</v>
      </c>
      <c r="D32" s="157"/>
      <c r="E32" s="179"/>
      <c r="F32" s="157"/>
      <c r="G32" s="106"/>
      <c r="I32" s="1"/>
      <c r="J32" s="73"/>
      <c r="K32" s="27"/>
      <c r="L32" s="54">
        <f t="shared" si="0"/>
        <v>1</v>
      </c>
      <c r="M32" s="87">
        <f t="shared" si="1"/>
        <v>0</v>
      </c>
      <c r="N32" s="152">
        <f t="shared" si="2"/>
        <v>0</v>
      </c>
      <c r="O32" s="152">
        <f t="shared" si="3"/>
        <v>0</v>
      </c>
      <c r="P32" s="152">
        <f t="shared" si="4"/>
        <v>0</v>
      </c>
      <c r="Q32" s="152">
        <f t="shared" si="5"/>
        <v>0</v>
      </c>
      <c r="R32" s="152">
        <f t="shared" si="6"/>
        <v>0</v>
      </c>
      <c r="S32" s="152">
        <f t="shared" si="7"/>
        <v>0</v>
      </c>
      <c r="U32" s="152" t="s">
        <v>1932</v>
      </c>
      <c r="V32" s="84" t="s">
        <v>1835</v>
      </c>
      <c r="Z32" s="8"/>
      <c r="AA32" t="s">
        <v>1433</v>
      </c>
      <c r="AB32" t="s">
        <v>1193</v>
      </c>
      <c r="AD32" t="s">
        <v>1754</v>
      </c>
      <c r="AE32" t="s">
        <v>1754</v>
      </c>
    </row>
    <row r="33" spans="1:31" x14ac:dyDescent="0.25">
      <c r="A33" s="106">
        <v>1</v>
      </c>
      <c r="B33" s="179">
        <v>1</v>
      </c>
      <c r="C33" s="152" t="s">
        <v>2139</v>
      </c>
      <c r="D33" s="157"/>
      <c r="E33" s="179"/>
      <c r="F33" s="106"/>
      <c r="I33" s="1"/>
      <c r="K33" s="27"/>
      <c r="L33" s="54">
        <f t="shared" si="0"/>
        <v>1</v>
      </c>
      <c r="M33" s="87">
        <f t="shared" si="1"/>
        <v>1</v>
      </c>
      <c r="N33" s="152">
        <f t="shared" si="2"/>
        <v>1</v>
      </c>
      <c r="O33" s="152">
        <f t="shared" si="3"/>
        <v>0</v>
      </c>
      <c r="P33" s="152">
        <f t="shared" si="4"/>
        <v>0</v>
      </c>
      <c r="Q33" s="152">
        <f t="shared" si="5"/>
        <v>0</v>
      </c>
      <c r="R33" s="152">
        <f t="shared" si="6"/>
        <v>0</v>
      </c>
      <c r="S33" s="152">
        <f t="shared" si="7"/>
        <v>0</v>
      </c>
      <c r="U33" s="152" t="s">
        <v>2139</v>
      </c>
      <c r="V33" s="84" t="s">
        <v>1729</v>
      </c>
      <c r="Z33" s="8"/>
      <c r="AD33" t="s">
        <v>1153</v>
      </c>
      <c r="AE33" s="36" t="s">
        <v>1285</v>
      </c>
    </row>
    <row r="34" spans="1:31" x14ac:dyDescent="0.25">
      <c r="A34" s="106">
        <v>1</v>
      </c>
      <c r="B34" s="179">
        <v>1</v>
      </c>
      <c r="C34" s="152" t="s">
        <v>2310</v>
      </c>
      <c r="D34" s="157"/>
      <c r="E34" s="179"/>
      <c r="F34" s="106"/>
      <c r="G34" s="106"/>
      <c r="I34" s="1"/>
      <c r="L34" s="54">
        <f>IF(M34 &gt;= 6,4,IF( M34 &gt;=3,2,1))</f>
        <v>1</v>
      </c>
      <c r="M34" s="87">
        <f t="shared" si="1"/>
        <v>0</v>
      </c>
      <c r="N34" s="152">
        <f t="shared" si="2"/>
        <v>0</v>
      </c>
      <c r="O34" s="152">
        <f t="shared" si="3"/>
        <v>0</v>
      </c>
      <c r="P34" s="152">
        <f t="shared" si="4"/>
        <v>0</v>
      </c>
      <c r="Q34" s="152">
        <f t="shared" si="5"/>
        <v>0</v>
      </c>
      <c r="R34" s="152">
        <f t="shared" si="6"/>
        <v>0</v>
      </c>
      <c r="S34" s="152">
        <f t="shared" si="7"/>
        <v>0</v>
      </c>
      <c r="U34" s="152" t="s">
        <v>2310</v>
      </c>
      <c r="V34" s="84" t="s">
        <v>2414</v>
      </c>
    </row>
    <row r="35" spans="1:31" x14ac:dyDescent="0.25">
      <c r="A35" s="106">
        <v>1</v>
      </c>
      <c r="B35" s="179">
        <v>1</v>
      </c>
      <c r="C35" s="152" t="s">
        <v>2901</v>
      </c>
      <c r="D35" s="157"/>
      <c r="E35" s="179"/>
      <c r="F35" s="106"/>
      <c r="G35" s="106"/>
      <c r="I35" s="1"/>
      <c r="J35" s="1"/>
      <c r="L35" s="54">
        <f>IF(M35 &gt;= 6,4,IF( M35 &gt;=3,2,1))</f>
        <v>1</v>
      </c>
      <c r="M35" s="87">
        <f t="shared" si="1"/>
        <v>0</v>
      </c>
      <c r="N35" s="152">
        <f t="shared" si="2"/>
        <v>0</v>
      </c>
      <c r="O35" s="152">
        <f t="shared" si="3"/>
        <v>0</v>
      </c>
      <c r="P35" s="152">
        <f t="shared" si="4"/>
        <v>0</v>
      </c>
      <c r="Q35" s="152">
        <f t="shared" si="5"/>
        <v>0</v>
      </c>
      <c r="R35" s="152">
        <f t="shared" si="6"/>
        <v>0</v>
      </c>
      <c r="S35" s="152">
        <f t="shared" si="7"/>
        <v>0</v>
      </c>
      <c r="U35" s="152" t="s">
        <v>2901</v>
      </c>
      <c r="V35" s="84" t="s">
        <v>2139</v>
      </c>
    </row>
    <row r="36" spans="1:31" x14ac:dyDescent="0.25">
      <c r="A36" s="106">
        <v>1</v>
      </c>
      <c r="B36" s="179">
        <v>1</v>
      </c>
      <c r="C36" s="152" t="s">
        <v>2047</v>
      </c>
      <c r="D36" s="157"/>
      <c r="E36" s="179"/>
      <c r="F36" s="106"/>
      <c r="G36" s="106"/>
      <c r="I36" s="1"/>
      <c r="L36" s="54">
        <f>IF(M36 &gt;= 6,4,IF( M36 &gt;=3,2,1))</f>
        <v>1</v>
      </c>
      <c r="M36" s="87">
        <f t="shared" si="1"/>
        <v>0</v>
      </c>
      <c r="N36" s="152">
        <f t="shared" si="2"/>
        <v>0</v>
      </c>
      <c r="O36" s="152">
        <f t="shared" si="3"/>
        <v>0</v>
      </c>
      <c r="P36" s="152">
        <f t="shared" si="4"/>
        <v>0</v>
      </c>
      <c r="Q36" s="152">
        <f t="shared" si="5"/>
        <v>0</v>
      </c>
      <c r="R36" s="152">
        <f t="shared" si="6"/>
        <v>0</v>
      </c>
      <c r="S36" s="152">
        <f t="shared" si="7"/>
        <v>0</v>
      </c>
      <c r="U36" s="152" t="s">
        <v>2047</v>
      </c>
      <c r="V36" s="84" t="s">
        <v>2551</v>
      </c>
    </row>
    <row r="37" spans="1:31" x14ac:dyDescent="0.25">
      <c r="B37" s="106">
        <f>SUM(B4:B36)</f>
        <v>43</v>
      </c>
      <c r="D37" s="157"/>
      <c r="F37" s="157"/>
      <c r="H37" s="106"/>
      <c r="I37" s="1"/>
      <c r="J37" s="1"/>
      <c r="K37" s="1"/>
    </row>
    <row r="38" spans="1:31" x14ac:dyDescent="0.25">
      <c r="A38" s="157" t="s">
        <v>2343</v>
      </c>
      <c r="D38" s="157"/>
      <c r="E38" s="157"/>
      <c r="F38" s="157"/>
      <c r="L38" s="55">
        <f>SUM(L4:L37)</f>
        <v>43</v>
      </c>
    </row>
    <row r="39" spans="1:31" x14ac:dyDescent="0.25">
      <c r="A39" s="106">
        <f>SUMPRODUCT(A4:A36,B4:B36)</f>
        <v>43</v>
      </c>
      <c r="B39" s="106"/>
      <c r="C39" s="156"/>
      <c r="D39" s="106"/>
      <c r="E39" s="157"/>
      <c r="F39" s="106"/>
      <c r="G39" s="106"/>
    </row>
    <row r="40" spans="1:31" x14ac:dyDescent="0.25">
      <c r="D40" s="157"/>
      <c r="E40" s="157"/>
      <c r="F40" s="157"/>
    </row>
    <row r="41" spans="1:31" x14ac:dyDescent="0.25">
      <c r="A41" s="106">
        <f>30-A39</f>
        <v>-13</v>
      </c>
      <c r="B41" s="157" t="s">
        <v>2081</v>
      </c>
      <c r="C41" s="156"/>
      <c r="D41" s="157"/>
      <c r="F41" s="106"/>
    </row>
    <row r="42" spans="1:31" x14ac:dyDescent="0.25">
      <c r="D42" s="157"/>
      <c r="E42" s="157"/>
      <c r="F42" s="157"/>
    </row>
    <row r="43" spans="1:31" x14ac:dyDescent="0.25">
      <c r="A43" s="157" t="s">
        <v>3002</v>
      </c>
      <c r="D43" s="157"/>
      <c r="E43" s="157"/>
      <c r="F43" s="157"/>
    </row>
    <row r="44" spans="1:31" x14ac:dyDescent="0.25">
      <c r="A44" s="106">
        <f>SUM(A4:A36)</f>
        <v>33</v>
      </c>
      <c r="D44" s="157"/>
      <c r="E44" s="157"/>
      <c r="F44" s="157"/>
    </row>
    <row r="45" spans="1:31" x14ac:dyDescent="0.25">
      <c r="D45" s="157"/>
      <c r="E45" s="157"/>
      <c r="F45" s="157"/>
    </row>
    <row r="46" spans="1:31" x14ac:dyDescent="0.25">
      <c r="D46" s="160"/>
      <c r="F46" s="160"/>
      <c r="G46" s="161"/>
    </row>
    <row r="47" spans="1:31" x14ac:dyDescent="0.25">
      <c r="D47" s="160"/>
      <c r="F47" s="160"/>
      <c r="G47" s="161"/>
    </row>
    <row r="48" spans="1:31" x14ac:dyDescent="0.25">
      <c r="D48" s="160"/>
      <c r="F48" s="160"/>
      <c r="G48" s="161"/>
    </row>
    <row r="49" spans="4:7" x14ac:dyDescent="0.25">
      <c r="D49" s="160"/>
      <c r="F49" s="160"/>
      <c r="G49" s="161"/>
    </row>
    <row r="50" spans="4:7" x14ac:dyDescent="0.25">
      <c r="D50" s="160"/>
      <c r="F50" s="160"/>
      <c r="G50" s="161"/>
    </row>
    <row r="51" spans="4:7" x14ac:dyDescent="0.25">
      <c r="D51" s="160"/>
      <c r="F51" s="160"/>
      <c r="G51" s="161"/>
    </row>
    <row r="52" spans="4:7" x14ac:dyDescent="0.25">
      <c r="D52" s="160"/>
      <c r="F52" s="160"/>
      <c r="G52" s="161"/>
    </row>
    <row r="53" spans="4:7" x14ac:dyDescent="0.25">
      <c r="D53" s="160"/>
      <c r="F53" s="160"/>
      <c r="G53" s="161"/>
    </row>
    <row r="54" spans="4:7" x14ac:dyDescent="0.25">
      <c r="D54" s="160"/>
      <c r="F54" s="160"/>
      <c r="G54" s="161"/>
    </row>
    <row r="55" spans="4:7" x14ac:dyDescent="0.25">
      <c r="D55" s="160"/>
      <c r="F55" s="160"/>
      <c r="G55" s="161"/>
    </row>
    <row r="56" spans="4:7" x14ac:dyDescent="0.25">
      <c r="D56" s="160"/>
      <c r="F56" s="160"/>
      <c r="G56" s="161"/>
    </row>
    <row r="57" spans="4:7" x14ac:dyDescent="0.25">
      <c r="D57" s="160"/>
      <c r="F57" s="160"/>
      <c r="G57" s="161"/>
    </row>
    <row r="58" spans="4:7" x14ac:dyDescent="0.25">
      <c r="D58" s="160"/>
      <c r="F58" s="160"/>
      <c r="G58" s="161"/>
    </row>
    <row r="59" spans="4:7" x14ac:dyDescent="0.25">
      <c r="D59" s="160"/>
      <c r="F59" s="160"/>
      <c r="G59" s="161"/>
    </row>
    <row r="60" spans="4:7" x14ac:dyDescent="0.25">
      <c r="D60" s="160"/>
      <c r="F60" s="160"/>
      <c r="G60" s="161"/>
    </row>
    <row r="61" spans="4:7" x14ac:dyDescent="0.25">
      <c r="D61" s="160"/>
      <c r="F61" s="160"/>
      <c r="G61" s="161"/>
    </row>
    <row r="62" spans="4:7" x14ac:dyDescent="0.25">
      <c r="D62" s="160"/>
      <c r="F62" s="160"/>
      <c r="G62" s="161"/>
    </row>
    <row r="63" spans="4:7" x14ac:dyDescent="0.25">
      <c r="D63" s="160"/>
      <c r="F63" s="160"/>
      <c r="G63" s="161"/>
    </row>
    <row r="64" spans="4:7" x14ac:dyDescent="0.25">
      <c r="D64" s="160"/>
      <c r="F64" s="160"/>
      <c r="G64" s="161"/>
    </row>
    <row r="65" spans="4:7" x14ac:dyDescent="0.25">
      <c r="D65" s="160"/>
      <c r="F65" s="160"/>
      <c r="G65" s="161"/>
    </row>
    <row r="66" spans="4:7" x14ac:dyDescent="0.25">
      <c r="D66" s="160"/>
      <c r="F66" s="160"/>
      <c r="G66" s="161"/>
    </row>
    <row r="67" spans="4:7" x14ac:dyDescent="0.25">
      <c r="D67" s="160"/>
      <c r="F67" s="162"/>
      <c r="G67" s="161"/>
    </row>
    <row r="68" spans="4:7" x14ac:dyDescent="0.25">
      <c r="D68" s="160"/>
      <c r="F68" s="160"/>
      <c r="G68" s="161"/>
    </row>
    <row r="69" spans="4:7" x14ac:dyDescent="0.25">
      <c r="D69" s="160"/>
      <c r="F69" s="160"/>
      <c r="G69" s="161"/>
    </row>
    <row r="70" spans="4:7" x14ac:dyDescent="0.25">
      <c r="D70" s="160"/>
      <c r="F70" s="160"/>
      <c r="G70" s="161"/>
    </row>
    <row r="71" spans="4:7" x14ac:dyDescent="0.25">
      <c r="D71" s="160"/>
      <c r="F71" s="160"/>
      <c r="G71" s="161"/>
    </row>
    <row r="72" spans="4:7" x14ac:dyDescent="0.25">
      <c r="D72" s="160"/>
      <c r="F72" s="160"/>
      <c r="G72" s="161"/>
    </row>
    <row r="73" spans="4:7" x14ac:dyDescent="0.25">
      <c r="D73" s="160"/>
      <c r="F73" s="160"/>
      <c r="G73" s="161"/>
    </row>
    <row r="74" spans="4:7" x14ac:dyDescent="0.25">
      <c r="D74" s="160"/>
      <c r="F74" s="160"/>
      <c r="G74" s="161"/>
    </row>
    <row r="75" spans="4:7" x14ac:dyDescent="0.25">
      <c r="D75" s="160"/>
      <c r="F75" s="160"/>
      <c r="G75" s="161"/>
    </row>
    <row r="76" spans="4:7" x14ac:dyDescent="0.25">
      <c r="D76" s="160"/>
      <c r="F76" s="160"/>
      <c r="G76" s="161"/>
    </row>
    <row r="77" spans="4:7" x14ac:dyDescent="0.25">
      <c r="D77" s="160"/>
      <c r="F77" s="160"/>
      <c r="G77" s="161"/>
    </row>
    <row r="78" spans="4:7" x14ac:dyDescent="0.25">
      <c r="D78" s="160"/>
      <c r="F78" s="163"/>
      <c r="G78" s="163"/>
    </row>
    <row r="79" spans="4:7" x14ac:dyDescent="0.25">
      <c r="D79" s="157"/>
      <c r="F79" s="157"/>
    </row>
    <row r="80" spans="4:7" x14ac:dyDescent="0.25">
      <c r="D80" s="157"/>
      <c r="F80" s="157"/>
    </row>
  </sheetData>
  <sortState ref="A4:E36">
    <sortCondition descending="1" ref="A4:A36"/>
  </sortState>
  <pageMargins left="0.7" right="0.7" top="0.75" bottom="0.75" header="0.3" footer="0.3"/>
  <drawing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0"/>
  <sheetViews>
    <sheetView topLeftCell="A2" workbookViewId="0">
      <selection activeCell="C21" sqref="C21"/>
    </sheetView>
  </sheetViews>
  <sheetFormatPr defaultRowHeight="15" x14ac:dyDescent="0.25"/>
  <cols>
    <col min="2" max="2" width="17.140625" customWidth="1"/>
  </cols>
  <sheetData>
    <row r="1" spans="1:3" x14ac:dyDescent="0.25">
      <c r="A1" s="164" t="s">
        <v>16</v>
      </c>
      <c r="B1" s="164"/>
      <c r="C1" s="164"/>
    </row>
    <row r="2" spans="1:3" x14ac:dyDescent="0.25">
      <c r="A2" s="2">
        <v>1</v>
      </c>
      <c r="B2" s="8" t="str">
        <f>LEFT(C2,FIND("(",C2)-1)</f>
        <v>Mike Trout</v>
      </c>
      <c r="C2" s="3" t="s">
        <v>17</v>
      </c>
    </row>
    <row r="3" spans="1:3" x14ac:dyDescent="0.25">
      <c r="A3" s="4">
        <v>2</v>
      </c>
      <c r="B3" s="8" t="str">
        <f t="shared" ref="B3:B31" si="0">LEFT(C3,FIND("(",C3)-1)</f>
        <v>Paul Goldschmidt</v>
      </c>
      <c r="C3" s="5" t="s">
        <v>20</v>
      </c>
    </row>
    <row r="4" spans="1:3" x14ac:dyDescent="0.25">
      <c r="A4" s="2">
        <v>3</v>
      </c>
      <c r="B4" s="8" t="str">
        <f t="shared" si="0"/>
        <v>George Springer</v>
      </c>
      <c r="C4" s="3" t="s">
        <v>23</v>
      </c>
    </row>
    <row r="5" spans="1:3" x14ac:dyDescent="0.25">
      <c r="A5" s="4">
        <v>4</v>
      </c>
      <c r="B5" s="8" t="str">
        <f t="shared" si="0"/>
        <v>Troy Tulowitzki</v>
      </c>
      <c r="C5" s="5" t="s">
        <v>401</v>
      </c>
    </row>
    <row r="6" spans="1:3" x14ac:dyDescent="0.25">
      <c r="A6" s="2">
        <v>5</v>
      </c>
      <c r="B6" s="8" t="str">
        <f t="shared" si="0"/>
        <v>Brian Dozier</v>
      </c>
      <c r="C6" s="3" t="s">
        <v>28</v>
      </c>
    </row>
    <row r="7" spans="1:3" x14ac:dyDescent="0.25">
      <c r="A7" s="4">
        <v>6</v>
      </c>
      <c r="B7" s="8" t="str">
        <f t="shared" si="0"/>
        <v>Adrián Beltré</v>
      </c>
      <c r="C7" s="5" t="s">
        <v>167</v>
      </c>
    </row>
    <row r="8" spans="1:3" x14ac:dyDescent="0.25">
      <c r="A8" s="2">
        <v>7</v>
      </c>
      <c r="B8" s="8" t="str">
        <f t="shared" si="0"/>
        <v>Kole Calhoun</v>
      </c>
      <c r="C8" s="3" t="s">
        <v>400</v>
      </c>
    </row>
    <row r="9" spans="1:3" x14ac:dyDescent="0.25">
      <c r="A9" s="4">
        <v>8</v>
      </c>
      <c r="B9" s="8" t="str">
        <f t="shared" si="0"/>
        <v>Brett Gardner</v>
      </c>
      <c r="C9" s="5" t="s">
        <v>118</v>
      </c>
    </row>
    <row r="10" spans="1:3" x14ac:dyDescent="0.25">
      <c r="A10" s="2">
        <v>9</v>
      </c>
      <c r="B10" s="8" t="str">
        <f t="shared" si="0"/>
        <v>Francisco Lindor</v>
      </c>
      <c r="C10" s="3" t="s">
        <v>19</v>
      </c>
    </row>
    <row r="11" spans="1:3" x14ac:dyDescent="0.25">
      <c r="A11" s="4">
        <v>10</v>
      </c>
      <c r="B11" s="8" t="str">
        <f t="shared" si="0"/>
        <v>Alex Gordon</v>
      </c>
      <c r="C11" s="5" t="s">
        <v>467</v>
      </c>
    </row>
    <row r="12" spans="1:3" x14ac:dyDescent="0.25">
      <c r="A12" s="2">
        <v>11</v>
      </c>
      <c r="B12" s="8" t="str">
        <f t="shared" si="0"/>
        <v>Khris Davis</v>
      </c>
      <c r="C12" s="3" t="s">
        <v>22</v>
      </c>
    </row>
    <row r="13" spans="1:3" x14ac:dyDescent="0.25">
      <c r="A13" s="4">
        <v>12</v>
      </c>
      <c r="B13" s="8" t="str">
        <f t="shared" si="0"/>
        <v>Matt Wieters</v>
      </c>
      <c r="C13" s="5" t="s">
        <v>200</v>
      </c>
    </row>
    <row r="14" spans="1:3" x14ac:dyDescent="0.25">
      <c r="A14" s="2">
        <v>13</v>
      </c>
      <c r="B14" s="8" t="str">
        <f t="shared" si="0"/>
        <v>Michael Conforto</v>
      </c>
      <c r="C14" s="3" t="s">
        <v>26</v>
      </c>
    </row>
    <row r="15" spans="1:3" x14ac:dyDescent="0.25">
      <c r="A15" s="4">
        <v>14</v>
      </c>
      <c r="B15" s="8" t="str">
        <f t="shared" si="0"/>
        <v>Jayson Werth</v>
      </c>
      <c r="C15" s="5" t="s">
        <v>427</v>
      </c>
    </row>
    <row r="16" spans="1:3" x14ac:dyDescent="0.25">
      <c r="A16" s="2">
        <v>15</v>
      </c>
      <c r="B16" s="8" t="str">
        <f t="shared" si="0"/>
        <v>Trevor Plouffe</v>
      </c>
      <c r="C16" s="3" t="s">
        <v>468</v>
      </c>
    </row>
    <row r="17" spans="1:3" x14ac:dyDescent="0.25">
      <c r="A17" s="4">
        <v>16</v>
      </c>
      <c r="B17" s="8" t="str">
        <f t="shared" si="0"/>
        <v>Yasmani Grandal</v>
      </c>
      <c r="C17" s="5" t="s">
        <v>186</v>
      </c>
    </row>
    <row r="18" spans="1:3" x14ac:dyDescent="0.25">
      <c r="A18" s="2">
        <v>17</v>
      </c>
      <c r="B18" s="8" t="str">
        <f t="shared" si="0"/>
        <v>Clayton Kershaw</v>
      </c>
      <c r="C18" s="3" t="s">
        <v>41</v>
      </c>
    </row>
    <row r="19" spans="1:3" x14ac:dyDescent="0.25">
      <c r="A19" s="4">
        <v>18</v>
      </c>
      <c r="B19" s="8" t="str">
        <f t="shared" si="0"/>
        <v>Max Scherzer</v>
      </c>
      <c r="C19" s="5" t="s">
        <v>33</v>
      </c>
    </row>
    <row r="20" spans="1:3" x14ac:dyDescent="0.25">
      <c r="A20" s="2">
        <v>19</v>
      </c>
      <c r="B20" s="8" t="str">
        <f t="shared" si="0"/>
        <v>Chris Sale</v>
      </c>
      <c r="C20" s="3" t="s">
        <v>34</v>
      </c>
    </row>
    <row r="21" spans="1:3" ht="21" x14ac:dyDescent="0.25">
      <c r="A21" s="4">
        <v>20</v>
      </c>
      <c r="B21" s="8" t="str">
        <f t="shared" si="0"/>
        <v>Madison Bumgarner</v>
      </c>
      <c r="C21" s="5" t="s">
        <v>39</v>
      </c>
    </row>
    <row r="22" spans="1:3" x14ac:dyDescent="0.25">
      <c r="A22" s="2">
        <v>21</v>
      </c>
      <c r="B22" s="8" t="str">
        <f t="shared" si="0"/>
        <v>David Price</v>
      </c>
      <c r="C22" s="3" t="s">
        <v>37</v>
      </c>
    </row>
    <row r="23" spans="1:3" x14ac:dyDescent="0.25">
      <c r="A23" s="4">
        <v>22</v>
      </c>
      <c r="B23" s="8" t="str">
        <f t="shared" si="0"/>
        <v>Gerrit Cole</v>
      </c>
      <c r="C23" s="5" t="s">
        <v>36</v>
      </c>
    </row>
    <row r="24" spans="1:3" x14ac:dyDescent="0.25">
      <c r="A24" s="2">
        <v>23</v>
      </c>
      <c r="B24" s="8" t="str">
        <f t="shared" si="0"/>
        <v>Adam Wainwright</v>
      </c>
      <c r="C24" s="3" t="s">
        <v>469</v>
      </c>
    </row>
    <row r="25" spans="1:3" x14ac:dyDescent="0.25">
      <c r="A25" s="4">
        <v>24</v>
      </c>
      <c r="B25" s="8" t="str">
        <f t="shared" si="0"/>
        <v>Mark Melancon</v>
      </c>
      <c r="C25" s="5" t="s">
        <v>258</v>
      </c>
    </row>
    <row r="26" spans="1:3" x14ac:dyDescent="0.25">
      <c r="A26" s="2">
        <v>25</v>
      </c>
      <c r="B26" s="8" t="str">
        <f t="shared" si="0"/>
        <v>David Robertson</v>
      </c>
      <c r="C26" s="3" t="s">
        <v>42</v>
      </c>
    </row>
    <row r="27" spans="1:3" x14ac:dyDescent="0.25">
      <c r="A27" s="4">
        <v>26</v>
      </c>
      <c r="B27" s="8" t="str">
        <f t="shared" si="0"/>
        <v>Huston Street</v>
      </c>
      <c r="C27" s="5" t="s">
        <v>470</v>
      </c>
    </row>
    <row r="28" spans="1:3" x14ac:dyDescent="0.25">
      <c r="A28" s="2">
        <v>27</v>
      </c>
      <c r="B28" s="8" t="str">
        <f t="shared" si="0"/>
        <v>Héctor Rondón</v>
      </c>
      <c r="C28" s="3" t="s">
        <v>404</v>
      </c>
    </row>
    <row r="29" spans="1:3" ht="21" x14ac:dyDescent="0.25">
      <c r="A29" s="4">
        <v>28</v>
      </c>
      <c r="B29" s="8" t="str">
        <f t="shared" si="0"/>
        <v>Francisco Rodríguez</v>
      </c>
      <c r="C29" s="5" t="s">
        <v>402</v>
      </c>
    </row>
    <row r="30" spans="1:3" x14ac:dyDescent="0.25">
      <c r="A30" s="2">
        <v>29</v>
      </c>
      <c r="B30" s="8" t="str">
        <f t="shared" si="0"/>
        <v>Roberto Osuna</v>
      </c>
      <c r="C30" s="3" t="s">
        <v>38</v>
      </c>
    </row>
    <row r="31" spans="1:3" x14ac:dyDescent="0.25">
      <c r="A31" s="4">
        <v>30</v>
      </c>
      <c r="B31" s="8" t="str">
        <f t="shared" si="0"/>
        <v>Kevin Gausman</v>
      </c>
      <c r="C31" s="5" t="s">
        <v>277</v>
      </c>
    </row>
    <row r="32" spans="1:3" x14ac:dyDescent="0.25">
      <c r="A32" s="164" t="s">
        <v>350</v>
      </c>
      <c r="B32" s="164"/>
      <c r="C32" s="164"/>
    </row>
    <row r="33" spans="1:3" x14ac:dyDescent="0.25">
      <c r="A33" s="2">
        <v>1</v>
      </c>
      <c r="B33" s="8" t="str">
        <f>LEFT(C33,FIND("(",C33)-1)</f>
        <v>Jose Altuve</v>
      </c>
      <c r="C33" s="3" t="s">
        <v>61</v>
      </c>
    </row>
    <row r="34" spans="1:3" x14ac:dyDescent="0.25">
      <c r="A34" s="4">
        <v>2</v>
      </c>
      <c r="B34" s="8" t="str">
        <f t="shared" ref="B34:B97" si="1">LEFT(C34,FIND("(",C34)-1)</f>
        <v>Kris Bryant</v>
      </c>
      <c r="C34" s="5" t="s">
        <v>351</v>
      </c>
    </row>
    <row r="35" spans="1:3" x14ac:dyDescent="0.25">
      <c r="A35" s="2">
        <v>3</v>
      </c>
      <c r="B35" s="8" t="str">
        <f t="shared" si="1"/>
        <v>Anthony Rizzo</v>
      </c>
      <c r="C35" s="3" t="s">
        <v>521</v>
      </c>
    </row>
    <row r="36" spans="1:3" x14ac:dyDescent="0.25">
      <c r="A36" s="4">
        <v>4</v>
      </c>
      <c r="B36" s="8" t="str">
        <f t="shared" si="1"/>
        <v>J.D. Martinez</v>
      </c>
      <c r="C36" s="5" t="s">
        <v>352</v>
      </c>
    </row>
    <row r="37" spans="1:3" x14ac:dyDescent="0.25">
      <c r="A37" s="2">
        <v>5</v>
      </c>
      <c r="B37" s="8" t="str">
        <f t="shared" si="1"/>
        <v>Nelson Cruz</v>
      </c>
      <c r="C37" s="3" t="s">
        <v>97</v>
      </c>
    </row>
    <row r="38" spans="1:3" x14ac:dyDescent="0.25">
      <c r="A38" s="4">
        <v>6</v>
      </c>
      <c r="B38" s="8" t="str">
        <f t="shared" si="1"/>
        <v>Yasiel Puig</v>
      </c>
      <c r="C38" s="5" t="s">
        <v>25</v>
      </c>
    </row>
    <row r="39" spans="1:3" x14ac:dyDescent="0.25">
      <c r="A39" s="2">
        <v>7</v>
      </c>
      <c r="B39" s="8" t="str">
        <f t="shared" si="1"/>
        <v>Michael Brantley</v>
      </c>
      <c r="C39" s="3" t="s">
        <v>522</v>
      </c>
    </row>
    <row r="40" spans="1:3" x14ac:dyDescent="0.25">
      <c r="A40" s="4">
        <v>8</v>
      </c>
      <c r="B40" s="8" t="str">
        <f t="shared" si="1"/>
        <v>Kyle Seager</v>
      </c>
      <c r="C40" s="5" t="s">
        <v>125</v>
      </c>
    </row>
    <row r="41" spans="1:3" x14ac:dyDescent="0.25">
      <c r="A41" s="2">
        <v>9</v>
      </c>
      <c r="B41" s="8" t="str">
        <f t="shared" si="1"/>
        <v>Dexter Fowler</v>
      </c>
      <c r="C41" s="3" t="s">
        <v>353</v>
      </c>
    </row>
    <row r="42" spans="1:3" x14ac:dyDescent="0.25">
      <c r="A42" s="4">
        <v>10</v>
      </c>
      <c r="B42" s="8" t="str">
        <f t="shared" si="1"/>
        <v>Ben Zobrist</v>
      </c>
      <c r="C42" s="5" t="s">
        <v>190</v>
      </c>
    </row>
    <row r="43" spans="1:3" x14ac:dyDescent="0.25">
      <c r="A43" s="2">
        <v>11</v>
      </c>
      <c r="B43" s="8" t="str">
        <f t="shared" si="1"/>
        <v>Evan Gattis</v>
      </c>
      <c r="C43" s="3" t="s">
        <v>523</v>
      </c>
    </row>
    <row r="44" spans="1:3" x14ac:dyDescent="0.25">
      <c r="A44" s="4">
        <v>12</v>
      </c>
      <c r="B44" s="8" t="str">
        <f t="shared" si="1"/>
        <v>Addison Russell</v>
      </c>
      <c r="C44" s="5" t="s">
        <v>524</v>
      </c>
    </row>
    <row r="45" spans="1:3" x14ac:dyDescent="0.25">
      <c r="A45" s="2">
        <v>13</v>
      </c>
      <c r="B45" s="8" t="str">
        <f t="shared" si="1"/>
        <v>Mike Moustakas</v>
      </c>
      <c r="C45" s="3" t="s">
        <v>114</v>
      </c>
    </row>
    <row r="46" spans="1:3" x14ac:dyDescent="0.25">
      <c r="A46" s="4">
        <v>14</v>
      </c>
      <c r="B46" s="8" t="str">
        <f t="shared" si="1"/>
        <v>Derek Norris</v>
      </c>
      <c r="C46" s="5" t="s">
        <v>525</v>
      </c>
    </row>
    <row r="47" spans="1:3" x14ac:dyDescent="0.25">
      <c r="A47" s="2">
        <v>15</v>
      </c>
      <c r="B47" s="8" t="str">
        <f t="shared" si="1"/>
        <v>Wilmer Flores</v>
      </c>
      <c r="C47" s="3" t="s">
        <v>526</v>
      </c>
    </row>
    <row r="48" spans="1:3" x14ac:dyDescent="0.25">
      <c r="A48" s="4">
        <v>16</v>
      </c>
      <c r="B48" s="8" t="str">
        <f t="shared" si="1"/>
        <v>Jacob deGrom</v>
      </c>
      <c r="C48" s="5" t="s">
        <v>208</v>
      </c>
    </row>
    <row r="49" spans="1:3" x14ac:dyDescent="0.25">
      <c r="A49" s="2">
        <v>17</v>
      </c>
      <c r="B49" s="8" t="str">
        <f t="shared" si="1"/>
        <v>Carlos Carrasco</v>
      </c>
      <c r="C49" s="3" t="s">
        <v>219</v>
      </c>
    </row>
    <row r="50" spans="1:3" ht="21" x14ac:dyDescent="0.25">
      <c r="A50" s="4">
        <v>18</v>
      </c>
      <c r="B50" s="8" t="str">
        <f t="shared" si="1"/>
        <v>Jordan Zimmermann</v>
      </c>
      <c r="C50" s="5" t="s">
        <v>329</v>
      </c>
    </row>
    <row r="51" spans="1:3" x14ac:dyDescent="0.25">
      <c r="A51" s="2">
        <v>19</v>
      </c>
      <c r="B51" s="8" t="str">
        <f t="shared" si="1"/>
        <v>Taijuan Walker</v>
      </c>
      <c r="C51" s="3" t="s">
        <v>262</v>
      </c>
    </row>
    <row r="52" spans="1:3" x14ac:dyDescent="0.25">
      <c r="A52" s="4">
        <v>20</v>
      </c>
      <c r="B52" s="8" t="str">
        <f t="shared" si="1"/>
        <v>Kyle Hendricks</v>
      </c>
      <c r="C52" s="5" t="s">
        <v>236</v>
      </c>
    </row>
    <row r="53" spans="1:3" x14ac:dyDescent="0.25">
      <c r="A53" s="2">
        <v>21</v>
      </c>
      <c r="B53" s="8" t="str">
        <f t="shared" si="1"/>
        <v>Drew Smyly</v>
      </c>
      <c r="C53" s="3" t="s">
        <v>357</v>
      </c>
    </row>
    <row r="54" spans="1:3" x14ac:dyDescent="0.25">
      <c r="A54" s="4">
        <v>22</v>
      </c>
      <c r="B54" s="8" t="str">
        <f t="shared" si="1"/>
        <v>Ian Kennedy</v>
      </c>
      <c r="C54" s="5" t="s">
        <v>462</v>
      </c>
    </row>
    <row r="55" spans="1:3" x14ac:dyDescent="0.25">
      <c r="A55" s="2">
        <v>23</v>
      </c>
      <c r="B55" s="8" t="str">
        <f t="shared" si="1"/>
        <v>James Paxton</v>
      </c>
      <c r="C55" s="3" t="s">
        <v>225</v>
      </c>
    </row>
    <row r="56" spans="1:3" x14ac:dyDescent="0.25">
      <c r="A56" s="4">
        <v>24</v>
      </c>
      <c r="B56" s="8" t="str">
        <f t="shared" si="1"/>
        <v>Trevor Bauer</v>
      </c>
      <c r="C56" s="5" t="s">
        <v>254</v>
      </c>
    </row>
    <row r="57" spans="1:3" x14ac:dyDescent="0.25">
      <c r="A57" s="2">
        <v>25</v>
      </c>
      <c r="B57" s="8" t="str">
        <f t="shared" si="1"/>
        <v>Carson Smith</v>
      </c>
      <c r="C57" s="3" t="s">
        <v>527</v>
      </c>
    </row>
    <row r="58" spans="1:3" x14ac:dyDescent="0.25">
      <c r="A58" s="4">
        <v>26</v>
      </c>
      <c r="B58" s="8" t="str">
        <f t="shared" si="1"/>
        <v>Pedro Strop</v>
      </c>
      <c r="C58" s="5" t="s">
        <v>281</v>
      </c>
    </row>
    <row r="59" spans="1:3" x14ac:dyDescent="0.25">
      <c r="A59" s="2">
        <v>27</v>
      </c>
      <c r="B59" s="8" t="str">
        <f t="shared" si="1"/>
        <v>Keone Kela</v>
      </c>
      <c r="C59" s="3" t="s">
        <v>528</v>
      </c>
    </row>
    <row r="60" spans="1:3" x14ac:dyDescent="0.25">
      <c r="A60" s="4">
        <v>28</v>
      </c>
      <c r="B60" s="8" t="str">
        <f t="shared" si="1"/>
        <v>Hunter Strickland</v>
      </c>
      <c r="C60" s="5" t="s">
        <v>300</v>
      </c>
    </row>
    <row r="61" spans="1:3" x14ac:dyDescent="0.25">
      <c r="A61" s="2">
        <v>29</v>
      </c>
      <c r="B61" s="8" t="str">
        <f t="shared" si="1"/>
        <v>Sergio Romo</v>
      </c>
      <c r="C61" s="3" t="s">
        <v>529</v>
      </c>
    </row>
    <row r="62" spans="1:3" x14ac:dyDescent="0.25">
      <c r="A62" s="4">
        <v>30</v>
      </c>
      <c r="B62" s="8" t="str">
        <f t="shared" si="1"/>
        <v>Hyun-Jin Ryu</v>
      </c>
      <c r="C62" s="5" t="s">
        <v>319</v>
      </c>
    </row>
    <row r="63" spans="1:3" x14ac:dyDescent="0.25">
      <c r="A63" s="164" t="s">
        <v>47</v>
      </c>
      <c r="B63" s="164"/>
      <c r="C63" s="164"/>
    </row>
    <row r="64" spans="1:3" x14ac:dyDescent="0.25">
      <c r="A64" s="2">
        <v>1</v>
      </c>
      <c r="B64" s="8" t="str">
        <f t="shared" si="1"/>
        <v>Miguel Cabrera</v>
      </c>
      <c r="C64" s="3" t="s">
        <v>117</v>
      </c>
    </row>
    <row r="65" spans="1:3" x14ac:dyDescent="0.25">
      <c r="A65" s="4">
        <v>2</v>
      </c>
      <c r="B65" s="8" t="str">
        <f t="shared" si="1"/>
        <v>Manny Machado</v>
      </c>
      <c r="C65" s="5" t="s">
        <v>69</v>
      </c>
    </row>
    <row r="66" spans="1:3" x14ac:dyDescent="0.25">
      <c r="A66" s="2">
        <v>3</v>
      </c>
      <c r="B66" s="8" t="str">
        <f t="shared" si="1"/>
        <v>José Bautista</v>
      </c>
      <c r="C66" s="3" t="s">
        <v>376</v>
      </c>
    </row>
    <row r="67" spans="1:3" x14ac:dyDescent="0.25">
      <c r="A67" s="4">
        <v>4</v>
      </c>
      <c r="B67" s="8" t="str">
        <f t="shared" si="1"/>
        <v>Yoenis Céspedes</v>
      </c>
      <c r="C67" s="5" t="s">
        <v>374</v>
      </c>
    </row>
    <row r="68" spans="1:3" x14ac:dyDescent="0.25">
      <c r="A68" s="2">
        <v>5</v>
      </c>
      <c r="B68" s="8" t="str">
        <f t="shared" si="1"/>
        <v>Adam Jones</v>
      </c>
      <c r="C68" s="3" t="s">
        <v>361</v>
      </c>
    </row>
    <row r="69" spans="1:3" x14ac:dyDescent="0.25">
      <c r="A69" s="4">
        <v>6</v>
      </c>
      <c r="B69" s="8" t="str">
        <f t="shared" si="1"/>
        <v>Freddie Freeman</v>
      </c>
      <c r="C69" s="5" t="s">
        <v>530</v>
      </c>
    </row>
    <row r="70" spans="1:3" x14ac:dyDescent="0.25">
      <c r="A70" s="2">
        <v>7</v>
      </c>
      <c r="B70" s="8" t="str">
        <f t="shared" si="1"/>
        <v>David Ortiz</v>
      </c>
      <c r="C70" s="3" t="s">
        <v>531</v>
      </c>
    </row>
    <row r="71" spans="1:3" x14ac:dyDescent="0.25">
      <c r="A71" s="4">
        <v>8</v>
      </c>
      <c r="B71" s="8" t="str">
        <f t="shared" si="1"/>
        <v>Russell Martin</v>
      </c>
      <c r="C71" s="5" t="s">
        <v>532</v>
      </c>
    </row>
    <row r="72" spans="1:3" x14ac:dyDescent="0.25">
      <c r="A72" s="2">
        <v>9</v>
      </c>
      <c r="B72" s="8" t="str">
        <f t="shared" si="1"/>
        <v>José Reyes</v>
      </c>
      <c r="C72" s="3" t="s">
        <v>533</v>
      </c>
    </row>
    <row r="73" spans="1:3" x14ac:dyDescent="0.25">
      <c r="A73" s="4">
        <v>10</v>
      </c>
      <c r="B73" s="8" t="str">
        <f t="shared" si="1"/>
        <v>Kolten Wong</v>
      </c>
      <c r="C73" s="5" t="s">
        <v>534</v>
      </c>
    </row>
    <row r="74" spans="1:3" x14ac:dyDescent="0.25">
      <c r="A74" s="2">
        <v>11</v>
      </c>
      <c r="B74" s="8" t="str">
        <f t="shared" si="1"/>
        <v>Salvador Perez</v>
      </c>
      <c r="C74" s="3" t="s">
        <v>160</v>
      </c>
    </row>
    <row r="75" spans="1:3" x14ac:dyDescent="0.25">
      <c r="A75" s="4">
        <v>12</v>
      </c>
      <c r="B75" s="8" t="str">
        <f t="shared" si="1"/>
        <v>Christian Yelich</v>
      </c>
      <c r="C75" s="5" t="s">
        <v>375</v>
      </c>
    </row>
    <row r="76" spans="1:3" x14ac:dyDescent="0.25">
      <c r="A76" s="2">
        <v>13</v>
      </c>
      <c r="B76" s="8" t="str">
        <f t="shared" si="1"/>
        <v>DJ LeMahieu</v>
      </c>
      <c r="C76" s="3" t="s">
        <v>140</v>
      </c>
    </row>
    <row r="77" spans="1:3" x14ac:dyDescent="0.25">
      <c r="A77" s="4">
        <v>14</v>
      </c>
      <c r="B77" s="8" t="str">
        <f t="shared" si="1"/>
        <v>Chase Utley</v>
      </c>
      <c r="C77" s="5" t="s">
        <v>505</v>
      </c>
    </row>
    <row r="78" spans="1:3" x14ac:dyDescent="0.25">
      <c r="A78" s="2">
        <v>15</v>
      </c>
      <c r="B78" s="8" t="str">
        <f t="shared" si="1"/>
        <v>Blake Swihart</v>
      </c>
      <c r="C78" s="3" t="s">
        <v>535</v>
      </c>
    </row>
    <row r="79" spans="1:3" x14ac:dyDescent="0.25">
      <c r="A79" s="4">
        <v>16</v>
      </c>
      <c r="B79" s="8" t="str">
        <f t="shared" si="1"/>
        <v>Zack Greinke</v>
      </c>
      <c r="C79" s="5" t="s">
        <v>216</v>
      </c>
    </row>
    <row r="80" spans="1:3" x14ac:dyDescent="0.25">
      <c r="A80" s="2">
        <v>17</v>
      </c>
      <c r="B80" s="8" t="str">
        <f t="shared" si="1"/>
        <v>Corey Kluber</v>
      </c>
      <c r="C80" s="3" t="s">
        <v>211</v>
      </c>
    </row>
    <row r="81" spans="1:3" x14ac:dyDescent="0.25">
      <c r="A81" s="4">
        <v>18</v>
      </c>
      <c r="B81" s="8" t="str">
        <f t="shared" si="1"/>
        <v>Craig Kimbrel</v>
      </c>
      <c r="C81" s="5" t="s">
        <v>228</v>
      </c>
    </row>
    <row r="82" spans="1:3" x14ac:dyDescent="0.25">
      <c r="A82" s="2">
        <v>19</v>
      </c>
      <c r="B82" s="8" t="str">
        <f t="shared" si="1"/>
        <v>Ken Giles</v>
      </c>
      <c r="C82" s="3" t="s">
        <v>265</v>
      </c>
    </row>
    <row r="83" spans="1:3" x14ac:dyDescent="0.25">
      <c r="A83" s="4">
        <v>20</v>
      </c>
      <c r="B83" s="8" t="str">
        <f t="shared" si="1"/>
        <v>Lance McCullers Jr.</v>
      </c>
      <c r="C83" s="5" t="s">
        <v>251</v>
      </c>
    </row>
    <row r="84" spans="1:3" x14ac:dyDescent="0.25">
      <c r="A84" s="2">
        <v>21</v>
      </c>
      <c r="B84" s="8" t="str">
        <f t="shared" si="1"/>
        <v>James Shields</v>
      </c>
      <c r="C84" s="3" t="s">
        <v>511</v>
      </c>
    </row>
    <row r="85" spans="1:3" x14ac:dyDescent="0.25">
      <c r="A85" s="4">
        <v>22</v>
      </c>
      <c r="B85" s="8" t="str">
        <f t="shared" si="1"/>
        <v>Jeff Samardzija</v>
      </c>
      <c r="C85" s="5" t="s">
        <v>242</v>
      </c>
    </row>
    <row r="86" spans="1:3" x14ac:dyDescent="0.25">
      <c r="A86" s="2">
        <v>23</v>
      </c>
      <c r="B86" s="8" t="str">
        <f t="shared" si="1"/>
        <v>Jake Odorizzi</v>
      </c>
      <c r="C86" s="3" t="s">
        <v>263</v>
      </c>
    </row>
    <row r="87" spans="1:3" x14ac:dyDescent="0.25">
      <c r="A87" s="4">
        <v>24</v>
      </c>
      <c r="B87" s="8" t="str">
        <f t="shared" si="1"/>
        <v>Glen Perkins</v>
      </c>
      <c r="C87" s="5" t="s">
        <v>514</v>
      </c>
    </row>
    <row r="88" spans="1:3" x14ac:dyDescent="0.25">
      <c r="A88" s="2">
        <v>25</v>
      </c>
      <c r="B88" s="8" t="str">
        <f t="shared" si="1"/>
        <v>Patrick Corbin</v>
      </c>
      <c r="C88" s="3" t="s">
        <v>285</v>
      </c>
    </row>
    <row r="89" spans="1:3" x14ac:dyDescent="0.25">
      <c r="A89" s="4">
        <v>26</v>
      </c>
      <c r="B89" s="8" t="str">
        <f t="shared" si="1"/>
        <v>Kelvin Herrera</v>
      </c>
      <c r="C89" s="5" t="s">
        <v>284</v>
      </c>
    </row>
    <row r="90" spans="1:3" x14ac:dyDescent="0.25">
      <c r="A90" s="2">
        <v>27</v>
      </c>
      <c r="B90" s="8" t="str">
        <f t="shared" si="1"/>
        <v>Jeremy Jeffress</v>
      </c>
      <c r="C90" s="3" t="s">
        <v>536</v>
      </c>
    </row>
    <row r="91" spans="1:3" x14ac:dyDescent="0.25">
      <c r="A91" s="4">
        <v>28</v>
      </c>
      <c r="B91" s="8" t="str">
        <f t="shared" si="1"/>
        <v>Jim Johnson</v>
      </c>
      <c r="C91" s="5" t="s">
        <v>403</v>
      </c>
    </row>
    <row r="92" spans="1:3" x14ac:dyDescent="0.25">
      <c r="A92" s="2">
        <v>29</v>
      </c>
      <c r="B92" s="8" t="str">
        <f t="shared" si="1"/>
        <v>Archie Bradley</v>
      </c>
      <c r="C92" s="3" t="s">
        <v>296</v>
      </c>
    </row>
    <row r="93" spans="1:3" x14ac:dyDescent="0.25">
      <c r="A93" s="4">
        <v>30</v>
      </c>
      <c r="B93" s="8" t="e">
        <f t="shared" si="1"/>
        <v>#VALUE!</v>
      </c>
      <c r="C93" s="6" t="s">
        <v>52</v>
      </c>
    </row>
    <row r="94" spans="1:3" x14ac:dyDescent="0.25">
      <c r="A94" s="164" t="s">
        <v>56</v>
      </c>
      <c r="B94" s="164"/>
      <c r="C94" s="164"/>
    </row>
    <row r="95" spans="1:3" x14ac:dyDescent="0.25">
      <c r="A95" s="2">
        <v>1</v>
      </c>
      <c r="B95" s="8" t="str">
        <f t="shared" si="1"/>
        <v>Bryce Harper</v>
      </c>
      <c r="C95" s="3" t="s">
        <v>65</v>
      </c>
    </row>
    <row r="96" spans="1:3" x14ac:dyDescent="0.25">
      <c r="A96" s="4">
        <v>2</v>
      </c>
      <c r="B96" s="8" t="str">
        <f t="shared" si="1"/>
        <v>Giancarlo Stanton</v>
      </c>
      <c r="C96" s="5" t="s">
        <v>421</v>
      </c>
    </row>
    <row r="97" spans="1:3" x14ac:dyDescent="0.25">
      <c r="A97" s="2">
        <v>3</v>
      </c>
      <c r="B97" s="8" t="str">
        <f t="shared" si="1"/>
        <v>Edwin Encarnación</v>
      </c>
      <c r="C97" s="3" t="s">
        <v>86</v>
      </c>
    </row>
    <row r="98" spans="1:3" x14ac:dyDescent="0.25">
      <c r="A98" s="4">
        <v>4</v>
      </c>
      <c r="B98" s="8" t="str">
        <f t="shared" ref="B98:B161" si="2">LEFT(C98,FIND("(",C98)-1)</f>
        <v>Joey Votto</v>
      </c>
      <c r="C98" s="5" t="s">
        <v>68</v>
      </c>
    </row>
    <row r="99" spans="1:3" x14ac:dyDescent="0.25">
      <c r="A99" s="2">
        <v>5</v>
      </c>
      <c r="B99" s="8" t="str">
        <f t="shared" si="2"/>
        <v>Jason Kipnis</v>
      </c>
      <c r="C99" s="3" t="s">
        <v>537</v>
      </c>
    </row>
    <row r="100" spans="1:3" x14ac:dyDescent="0.25">
      <c r="A100" s="4">
        <v>6</v>
      </c>
      <c r="B100" s="8" t="str">
        <f t="shared" si="2"/>
        <v>Eric Hosmer</v>
      </c>
      <c r="C100" s="5" t="s">
        <v>122</v>
      </c>
    </row>
    <row r="101" spans="1:3" x14ac:dyDescent="0.25">
      <c r="A101" s="2">
        <v>7</v>
      </c>
      <c r="B101" s="8" t="str">
        <f t="shared" si="2"/>
        <v>Matt Kemp</v>
      </c>
      <c r="C101" s="3" t="s">
        <v>422</v>
      </c>
    </row>
    <row r="102" spans="1:3" x14ac:dyDescent="0.25">
      <c r="A102" s="4">
        <v>8</v>
      </c>
      <c r="B102" s="8" t="str">
        <f t="shared" si="2"/>
        <v>Billy Hamilton</v>
      </c>
      <c r="C102" s="5" t="s">
        <v>101</v>
      </c>
    </row>
    <row r="103" spans="1:3" x14ac:dyDescent="0.25">
      <c r="A103" s="2">
        <v>9</v>
      </c>
      <c r="B103" s="8" t="str">
        <f t="shared" si="2"/>
        <v>Anthony Rendon</v>
      </c>
      <c r="C103" s="3" t="s">
        <v>538</v>
      </c>
    </row>
    <row r="104" spans="1:3" x14ac:dyDescent="0.25">
      <c r="A104" s="4">
        <v>10</v>
      </c>
      <c r="B104" s="8" t="str">
        <f t="shared" si="2"/>
        <v>Kevin Pillar</v>
      </c>
      <c r="C104" s="5" t="s">
        <v>539</v>
      </c>
    </row>
    <row r="105" spans="1:3" x14ac:dyDescent="0.25">
      <c r="A105" s="2">
        <v>11</v>
      </c>
      <c r="B105" s="8" t="str">
        <f t="shared" si="2"/>
        <v>Stephen Vogt</v>
      </c>
      <c r="C105" s="3" t="s">
        <v>540</v>
      </c>
    </row>
    <row r="106" spans="1:3" x14ac:dyDescent="0.25">
      <c r="A106" s="4">
        <v>12</v>
      </c>
      <c r="B106" s="8" t="str">
        <f t="shared" si="2"/>
        <v>Brandon Crawford</v>
      </c>
      <c r="C106" s="5" t="s">
        <v>423</v>
      </c>
    </row>
    <row r="107" spans="1:3" x14ac:dyDescent="0.25">
      <c r="A107" s="2">
        <v>13</v>
      </c>
      <c r="B107" s="8" t="str">
        <f t="shared" si="2"/>
        <v>Alcides Escobar</v>
      </c>
      <c r="C107" s="3" t="s">
        <v>541</v>
      </c>
    </row>
    <row r="108" spans="1:3" x14ac:dyDescent="0.25">
      <c r="A108" s="4">
        <v>14</v>
      </c>
      <c r="B108" s="8" t="str">
        <f t="shared" si="2"/>
        <v>Jake Arrieta</v>
      </c>
      <c r="C108" s="5" t="s">
        <v>212</v>
      </c>
    </row>
    <row r="109" spans="1:3" x14ac:dyDescent="0.25">
      <c r="A109" s="2">
        <v>15</v>
      </c>
      <c r="B109" s="8" t="str">
        <f t="shared" si="2"/>
        <v>José Fernández</v>
      </c>
      <c r="C109" s="3" t="s">
        <v>542</v>
      </c>
    </row>
    <row r="110" spans="1:3" x14ac:dyDescent="0.25">
      <c r="A110" s="4">
        <v>16</v>
      </c>
      <c r="B110" s="8" t="str">
        <f t="shared" si="2"/>
        <v>Matt Harvey</v>
      </c>
      <c r="C110" s="5" t="s">
        <v>306</v>
      </c>
    </row>
    <row r="111" spans="1:3" x14ac:dyDescent="0.25">
      <c r="A111" s="2">
        <v>17</v>
      </c>
      <c r="B111" s="8" t="str">
        <f t="shared" si="2"/>
        <v>Cole Hamels</v>
      </c>
      <c r="C111" s="3" t="s">
        <v>247</v>
      </c>
    </row>
    <row r="112" spans="1:3" x14ac:dyDescent="0.25">
      <c r="A112" s="4">
        <v>18</v>
      </c>
      <c r="B112" s="8" t="str">
        <f t="shared" si="2"/>
        <v>Aroldis Chapman</v>
      </c>
      <c r="C112" s="5" t="s">
        <v>197</v>
      </c>
    </row>
    <row r="113" spans="1:3" x14ac:dyDescent="0.25">
      <c r="A113" s="2">
        <v>19</v>
      </c>
      <c r="B113" s="8" t="str">
        <f t="shared" si="2"/>
        <v>Jonathan Papelbon</v>
      </c>
      <c r="C113" s="3" t="s">
        <v>434</v>
      </c>
    </row>
    <row r="114" spans="1:3" x14ac:dyDescent="0.25">
      <c r="A114" s="4">
        <v>20</v>
      </c>
      <c r="B114" s="8" t="str">
        <f t="shared" si="2"/>
        <v>Julio Teheran</v>
      </c>
      <c r="C114" s="5" t="s">
        <v>266</v>
      </c>
    </row>
    <row r="115" spans="1:3" x14ac:dyDescent="0.25">
      <c r="A115" s="2">
        <v>21</v>
      </c>
      <c r="B115" s="8" t="str">
        <f t="shared" si="2"/>
        <v>Brad Boxberger</v>
      </c>
      <c r="C115" s="3" t="s">
        <v>435</v>
      </c>
    </row>
    <row r="116" spans="1:3" x14ac:dyDescent="0.25">
      <c r="A116" s="4">
        <v>22</v>
      </c>
      <c r="B116" s="8" t="str">
        <f t="shared" si="2"/>
        <v>Brad Ziegler</v>
      </c>
      <c r="C116" s="5" t="s">
        <v>432</v>
      </c>
    </row>
    <row r="117" spans="1:3" x14ac:dyDescent="0.25">
      <c r="A117" s="2">
        <v>23</v>
      </c>
      <c r="B117" s="8" t="str">
        <f t="shared" si="2"/>
        <v>Jaime García</v>
      </c>
      <c r="C117" s="3" t="s">
        <v>543</v>
      </c>
    </row>
    <row r="118" spans="1:3" x14ac:dyDescent="0.25">
      <c r="A118" s="4">
        <v>24</v>
      </c>
      <c r="B118" s="8" t="str">
        <f t="shared" si="2"/>
        <v>Andrew Cashner</v>
      </c>
      <c r="C118" s="5" t="s">
        <v>518</v>
      </c>
    </row>
    <row r="119" spans="1:3" x14ac:dyDescent="0.25">
      <c r="A119" s="2">
        <v>25</v>
      </c>
      <c r="B119" s="8" t="str">
        <f t="shared" si="2"/>
        <v>Luke Gregerson</v>
      </c>
      <c r="C119" s="3" t="s">
        <v>430</v>
      </c>
    </row>
    <row r="120" spans="1:3" x14ac:dyDescent="0.25">
      <c r="A120" s="4">
        <v>26</v>
      </c>
      <c r="B120" s="8" t="str">
        <f t="shared" si="2"/>
        <v>R.A. Dickey</v>
      </c>
      <c r="C120" s="5" t="s">
        <v>544</v>
      </c>
    </row>
    <row r="121" spans="1:3" x14ac:dyDescent="0.25">
      <c r="A121" s="2">
        <v>27</v>
      </c>
      <c r="B121" s="8" t="str">
        <f t="shared" si="2"/>
        <v>Tyler Clippard</v>
      </c>
      <c r="C121" s="3" t="s">
        <v>321</v>
      </c>
    </row>
    <row r="122" spans="1:3" x14ac:dyDescent="0.25">
      <c r="A122" s="4">
        <v>28</v>
      </c>
      <c r="B122" s="8" t="str">
        <f t="shared" si="2"/>
        <v>Phil Hughes</v>
      </c>
      <c r="C122" s="5" t="s">
        <v>545</v>
      </c>
    </row>
    <row r="123" spans="1:3" x14ac:dyDescent="0.25">
      <c r="A123" s="2">
        <v>29</v>
      </c>
      <c r="B123" s="8" t="e">
        <f t="shared" si="2"/>
        <v>#VALUE!</v>
      </c>
      <c r="C123" s="7" t="s">
        <v>52</v>
      </c>
    </row>
    <row r="124" spans="1:3" x14ac:dyDescent="0.25">
      <c r="A124" s="4" t="s">
        <v>57</v>
      </c>
      <c r="B124" s="8" t="e">
        <f t="shared" si="2"/>
        <v>#VALUE!</v>
      </c>
      <c r="C124" s="6" t="s">
        <v>52</v>
      </c>
    </row>
    <row r="125" spans="1:3" x14ac:dyDescent="0.25">
      <c r="A125" s="164" t="s">
        <v>50</v>
      </c>
      <c r="B125" s="164"/>
      <c r="C125" s="164"/>
    </row>
    <row r="126" spans="1:3" x14ac:dyDescent="0.25">
      <c r="A126" s="2">
        <v>1</v>
      </c>
      <c r="B126" s="8" t="str">
        <f t="shared" si="2"/>
        <v>Nolan Arenado</v>
      </c>
      <c r="C126" s="3" t="s">
        <v>63</v>
      </c>
    </row>
    <row r="127" spans="1:3" x14ac:dyDescent="0.25">
      <c r="A127" s="4">
        <v>2</v>
      </c>
      <c r="B127" s="8" t="str">
        <f t="shared" si="2"/>
        <v>A.J. Pollock</v>
      </c>
      <c r="C127" s="5" t="s">
        <v>88</v>
      </c>
    </row>
    <row r="128" spans="1:3" x14ac:dyDescent="0.25">
      <c r="A128" s="2">
        <v>3</v>
      </c>
      <c r="B128" s="8" t="str">
        <f t="shared" si="2"/>
        <v>Dee Gordon</v>
      </c>
      <c r="C128" s="3" t="s">
        <v>360</v>
      </c>
    </row>
    <row r="129" spans="1:3" x14ac:dyDescent="0.25">
      <c r="A129" s="4">
        <v>4</v>
      </c>
      <c r="B129" s="8" t="str">
        <f t="shared" si="2"/>
        <v>Prince Fielder</v>
      </c>
      <c r="C129" s="5" t="s">
        <v>546</v>
      </c>
    </row>
    <row r="130" spans="1:3" x14ac:dyDescent="0.25">
      <c r="A130" s="2">
        <v>5</v>
      </c>
      <c r="B130" s="8" t="str">
        <f t="shared" si="2"/>
        <v>Lorenzo Cain</v>
      </c>
      <c r="C130" s="3" t="s">
        <v>363</v>
      </c>
    </row>
    <row r="131" spans="1:3" x14ac:dyDescent="0.25">
      <c r="A131" s="4">
        <v>6</v>
      </c>
      <c r="B131" s="8" t="str">
        <f t="shared" si="2"/>
        <v>Robinson Canó</v>
      </c>
      <c r="C131" s="5" t="s">
        <v>359</v>
      </c>
    </row>
    <row r="132" spans="1:3" x14ac:dyDescent="0.25">
      <c r="A132" s="2">
        <v>7</v>
      </c>
      <c r="B132" s="8" t="str">
        <f t="shared" si="2"/>
        <v>Carlos Santana</v>
      </c>
      <c r="C132" s="3" t="s">
        <v>547</v>
      </c>
    </row>
    <row r="133" spans="1:3" x14ac:dyDescent="0.25">
      <c r="A133" s="4">
        <v>8</v>
      </c>
      <c r="B133" s="8" t="str">
        <f t="shared" si="2"/>
        <v>Ryan Zimmerman</v>
      </c>
      <c r="C133" s="5" t="s">
        <v>111</v>
      </c>
    </row>
    <row r="134" spans="1:3" x14ac:dyDescent="0.25">
      <c r="A134" s="2">
        <v>9</v>
      </c>
      <c r="B134" s="8" t="str">
        <f t="shared" si="2"/>
        <v>Starlin Castro</v>
      </c>
      <c r="C134" s="3" t="s">
        <v>548</v>
      </c>
    </row>
    <row r="135" spans="1:3" x14ac:dyDescent="0.25">
      <c r="A135" s="4">
        <v>10</v>
      </c>
      <c r="B135" s="8" t="str">
        <f t="shared" si="2"/>
        <v>Jonathan Schoop</v>
      </c>
      <c r="C135" s="5" t="s">
        <v>366</v>
      </c>
    </row>
    <row r="136" spans="1:3" x14ac:dyDescent="0.25">
      <c r="A136" s="2">
        <v>11</v>
      </c>
      <c r="B136" s="8" t="str">
        <f t="shared" si="2"/>
        <v>Stephen Piscotty</v>
      </c>
      <c r="C136" s="3" t="s">
        <v>549</v>
      </c>
    </row>
    <row r="137" spans="1:3" x14ac:dyDescent="0.25">
      <c r="A137" s="4">
        <v>12</v>
      </c>
      <c r="B137" s="8" t="str">
        <f t="shared" si="2"/>
        <v>Alexei Ramírez</v>
      </c>
      <c r="C137" s="5" t="s">
        <v>550</v>
      </c>
    </row>
    <row r="138" spans="1:3" x14ac:dyDescent="0.25">
      <c r="A138" s="2">
        <v>13</v>
      </c>
      <c r="B138" s="8" t="str">
        <f t="shared" si="2"/>
        <v>Mark Canha</v>
      </c>
      <c r="C138" s="3" t="s">
        <v>551</v>
      </c>
    </row>
    <row r="139" spans="1:3" x14ac:dyDescent="0.25">
      <c r="A139" s="4">
        <v>14</v>
      </c>
      <c r="B139" s="8" t="str">
        <f t="shared" si="2"/>
        <v>Brad Miller</v>
      </c>
      <c r="C139" s="5" t="s">
        <v>552</v>
      </c>
    </row>
    <row r="140" spans="1:3" x14ac:dyDescent="0.25">
      <c r="A140" s="2">
        <v>15</v>
      </c>
      <c r="B140" s="8" t="str">
        <f t="shared" si="2"/>
        <v>Jason Castro</v>
      </c>
      <c r="C140" s="3" t="s">
        <v>210</v>
      </c>
    </row>
    <row r="141" spans="1:3" x14ac:dyDescent="0.25">
      <c r="A141" s="4">
        <v>16</v>
      </c>
      <c r="B141" s="8" t="str">
        <f t="shared" si="2"/>
        <v>Chris Archer</v>
      </c>
      <c r="C141" s="5" t="s">
        <v>217</v>
      </c>
    </row>
    <row r="142" spans="1:3" x14ac:dyDescent="0.25">
      <c r="A142" s="2">
        <v>17</v>
      </c>
      <c r="B142" s="8" t="str">
        <f t="shared" si="2"/>
        <v>Jon Lester</v>
      </c>
      <c r="C142" s="3" t="s">
        <v>234</v>
      </c>
    </row>
    <row r="143" spans="1:3" x14ac:dyDescent="0.25">
      <c r="A143" s="4">
        <v>18</v>
      </c>
      <c r="B143" s="8" t="str">
        <f t="shared" si="2"/>
        <v>Francisco Liriano</v>
      </c>
      <c r="C143" s="5" t="s">
        <v>370</v>
      </c>
    </row>
    <row r="144" spans="1:3" x14ac:dyDescent="0.25">
      <c r="A144" s="2">
        <v>19</v>
      </c>
      <c r="B144" s="8" t="str">
        <f t="shared" si="2"/>
        <v>Masahiro Tanaka</v>
      </c>
      <c r="C144" s="3" t="s">
        <v>227</v>
      </c>
    </row>
    <row r="145" spans="1:3" x14ac:dyDescent="0.25">
      <c r="A145" s="4">
        <v>20</v>
      </c>
      <c r="B145" s="8" t="str">
        <f t="shared" si="2"/>
        <v>Collin McHugh</v>
      </c>
      <c r="C145" s="5" t="s">
        <v>309</v>
      </c>
    </row>
    <row r="146" spans="1:3" x14ac:dyDescent="0.25">
      <c r="A146" s="2">
        <v>21</v>
      </c>
      <c r="B146" s="8" t="str">
        <f t="shared" si="2"/>
        <v>José Quintana</v>
      </c>
      <c r="C146" s="3" t="s">
        <v>233</v>
      </c>
    </row>
    <row r="147" spans="1:3" x14ac:dyDescent="0.25">
      <c r="A147" s="4">
        <v>22</v>
      </c>
      <c r="B147" s="8" t="str">
        <f t="shared" si="2"/>
        <v>Jimmy Nelson</v>
      </c>
      <c r="C147" s="5" t="s">
        <v>373</v>
      </c>
    </row>
    <row r="148" spans="1:3" x14ac:dyDescent="0.25">
      <c r="A148" s="2">
        <v>23</v>
      </c>
      <c r="B148" s="8" t="str">
        <f t="shared" si="2"/>
        <v>Santiago Casilla</v>
      </c>
      <c r="C148" s="3" t="s">
        <v>302</v>
      </c>
    </row>
    <row r="149" spans="1:3" x14ac:dyDescent="0.25">
      <c r="A149" s="4">
        <v>24</v>
      </c>
      <c r="B149" s="8" t="str">
        <f t="shared" si="2"/>
        <v>Alex Cobb</v>
      </c>
      <c r="C149" s="5" t="s">
        <v>252</v>
      </c>
    </row>
    <row r="150" spans="1:3" x14ac:dyDescent="0.25">
      <c r="A150" s="2">
        <v>25</v>
      </c>
      <c r="B150" s="8" t="str">
        <f t="shared" si="2"/>
        <v>Doug Fister</v>
      </c>
      <c r="C150" s="3" t="s">
        <v>372</v>
      </c>
    </row>
    <row r="151" spans="1:3" x14ac:dyDescent="0.25">
      <c r="A151" s="4">
        <v>26</v>
      </c>
      <c r="B151" s="8" t="str">
        <f t="shared" si="2"/>
        <v>Shae Simmons</v>
      </c>
      <c r="C151" s="5" t="s">
        <v>553</v>
      </c>
    </row>
    <row r="152" spans="1:3" x14ac:dyDescent="0.25">
      <c r="A152" s="2">
        <v>27</v>
      </c>
      <c r="B152" s="8" t="str">
        <f t="shared" si="2"/>
        <v>Cliff Lee</v>
      </c>
      <c r="C152" s="3" t="s">
        <v>554</v>
      </c>
    </row>
    <row r="153" spans="1:3" x14ac:dyDescent="0.25">
      <c r="A153" s="4">
        <v>28</v>
      </c>
      <c r="B153" s="8" t="str">
        <f t="shared" si="2"/>
        <v>Boone Logan</v>
      </c>
      <c r="C153" s="5" t="s">
        <v>555</v>
      </c>
    </row>
    <row r="154" spans="1:3" x14ac:dyDescent="0.25">
      <c r="A154" s="2">
        <v>29</v>
      </c>
      <c r="B154" s="8" t="str">
        <f t="shared" si="2"/>
        <v>Wily Peralta</v>
      </c>
      <c r="C154" s="3" t="s">
        <v>556</v>
      </c>
    </row>
    <row r="155" spans="1:3" x14ac:dyDescent="0.25">
      <c r="A155" s="4">
        <v>30</v>
      </c>
      <c r="B155" s="8" t="str">
        <f t="shared" si="2"/>
        <v>Lance Lynn</v>
      </c>
      <c r="C155" s="5" t="s">
        <v>269</v>
      </c>
    </row>
    <row r="156" spans="1:3" x14ac:dyDescent="0.25">
      <c r="A156" s="164" t="s">
        <v>55</v>
      </c>
      <c r="B156" s="164"/>
      <c r="C156" s="164"/>
    </row>
    <row r="157" spans="1:3" x14ac:dyDescent="0.25">
      <c r="A157" s="2">
        <v>1</v>
      </c>
      <c r="B157" s="8" t="str">
        <f t="shared" si="2"/>
        <v>Josh Donaldson</v>
      </c>
      <c r="C157" s="3" t="s">
        <v>66</v>
      </c>
    </row>
    <row r="158" spans="1:3" x14ac:dyDescent="0.25">
      <c r="A158" s="4">
        <v>2</v>
      </c>
      <c r="B158" s="8" t="str">
        <f t="shared" si="2"/>
        <v>Carlos Gómez</v>
      </c>
      <c r="C158" s="5" t="s">
        <v>387</v>
      </c>
    </row>
    <row r="159" spans="1:3" x14ac:dyDescent="0.25">
      <c r="A159" s="2">
        <v>3</v>
      </c>
      <c r="B159" s="8" t="str">
        <f t="shared" si="2"/>
        <v>Hunter Pence</v>
      </c>
      <c r="C159" s="3" t="s">
        <v>411</v>
      </c>
    </row>
    <row r="160" spans="1:3" x14ac:dyDescent="0.25">
      <c r="A160" s="4">
        <v>4</v>
      </c>
      <c r="B160" s="8" t="str">
        <f t="shared" si="2"/>
        <v>Ian Kinsler</v>
      </c>
      <c r="C160" s="5" t="s">
        <v>407</v>
      </c>
    </row>
    <row r="161" spans="1:3" x14ac:dyDescent="0.25">
      <c r="A161" s="2">
        <v>5</v>
      </c>
      <c r="B161" s="8" t="str">
        <f t="shared" si="2"/>
        <v>Adam Eaton</v>
      </c>
      <c r="C161" s="3" t="s">
        <v>408</v>
      </c>
    </row>
    <row r="162" spans="1:3" x14ac:dyDescent="0.25">
      <c r="A162" s="4">
        <v>6</v>
      </c>
      <c r="B162" s="8" t="str">
        <f t="shared" ref="B162:B225" si="3">LEFT(C162,FIND("(",C162)-1)</f>
        <v>Ben Revere</v>
      </c>
      <c r="C162" s="5" t="s">
        <v>557</v>
      </c>
    </row>
    <row r="163" spans="1:3" x14ac:dyDescent="0.25">
      <c r="A163" s="2">
        <v>7</v>
      </c>
      <c r="B163" s="8" t="str">
        <f t="shared" si="3"/>
        <v>Hanley Ramirez</v>
      </c>
      <c r="C163" s="3" t="s">
        <v>558</v>
      </c>
    </row>
    <row r="164" spans="1:3" x14ac:dyDescent="0.25">
      <c r="A164" s="4">
        <v>8</v>
      </c>
      <c r="B164" s="8" t="str">
        <f t="shared" si="3"/>
        <v>Matt Holliday</v>
      </c>
      <c r="C164" s="5" t="s">
        <v>413</v>
      </c>
    </row>
    <row r="165" spans="1:3" x14ac:dyDescent="0.25">
      <c r="A165" s="2">
        <v>9</v>
      </c>
      <c r="B165" s="8" t="str">
        <f t="shared" si="3"/>
        <v>Maikel Franco</v>
      </c>
      <c r="C165" s="3" t="s">
        <v>410</v>
      </c>
    </row>
    <row r="166" spans="1:3" x14ac:dyDescent="0.25">
      <c r="A166" s="4">
        <v>10</v>
      </c>
      <c r="B166" s="8" t="str">
        <f t="shared" si="3"/>
        <v>Daniel Murphy</v>
      </c>
      <c r="C166" s="5" t="s">
        <v>559</v>
      </c>
    </row>
    <row r="167" spans="1:3" x14ac:dyDescent="0.25">
      <c r="A167" s="2">
        <v>11</v>
      </c>
      <c r="B167" s="8" t="str">
        <f t="shared" si="3"/>
        <v>David Wright</v>
      </c>
      <c r="C167" s="3" t="s">
        <v>560</v>
      </c>
    </row>
    <row r="168" spans="1:3" x14ac:dyDescent="0.25">
      <c r="A168" s="4">
        <v>12</v>
      </c>
      <c r="B168" s="8" t="str">
        <f t="shared" si="3"/>
        <v>Travis d'Arnaud</v>
      </c>
      <c r="C168" s="5" t="s">
        <v>416</v>
      </c>
    </row>
    <row r="169" spans="1:3" x14ac:dyDescent="0.25">
      <c r="A169" s="2">
        <v>13</v>
      </c>
      <c r="B169" s="8" t="str">
        <f t="shared" si="3"/>
        <v>Lucas Duda</v>
      </c>
      <c r="C169" s="3" t="s">
        <v>561</v>
      </c>
    </row>
    <row r="170" spans="1:3" x14ac:dyDescent="0.25">
      <c r="A170" s="4">
        <v>14</v>
      </c>
      <c r="B170" s="8" t="str">
        <f t="shared" si="3"/>
        <v>Randal Grichuk</v>
      </c>
      <c r="C170" s="5" t="s">
        <v>414</v>
      </c>
    </row>
    <row r="171" spans="1:3" x14ac:dyDescent="0.25">
      <c r="A171" s="2">
        <v>15</v>
      </c>
      <c r="B171" s="8" t="str">
        <f t="shared" si="3"/>
        <v>Matt Duffy</v>
      </c>
      <c r="C171" s="3" t="s">
        <v>562</v>
      </c>
    </row>
    <row r="172" spans="1:3" x14ac:dyDescent="0.25">
      <c r="A172" s="4">
        <v>16</v>
      </c>
      <c r="B172" s="8" t="str">
        <f t="shared" si="3"/>
        <v>Devon Travis</v>
      </c>
      <c r="C172" s="5" t="s">
        <v>563</v>
      </c>
    </row>
    <row r="173" spans="1:3" x14ac:dyDescent="0.25">
      <c r="A173" s="2">
        <v>17</v>
      </c>
      <c r="B173" s="8" t="str">
        <f t="shared" si="3"/>
        <v>Yadier Molina</v>
      </c>
      <c r="C173" s="3" t="s">
        <v>179</v>
      </c>
    </row>
    <row r="174" spans="1:3" x14ac:dyDescent="0.25">
      <c r="A174" s="4">
        <v>18</v>
      </c>
      <c r="B174" s="8" t="str">
        <f t="shared" si="3"/>
        <v>Dallas Keuchel</v>
      </c>
      <c r="C174" s="5" t="s">
        <v>196</v>
      </c>
    </row>
    <row r="175" spans="1:3" x14ac:dyDescent="0.25">
      <c r="A175" s="2">
        <v>19</v>
      </c>
      <c r="B175" s="8" t="str">
        <f t="shared" si="3"/>
        <v>Sonny Gray</v>
      </c>
      <c r="C175" s="3" t="s">
        <v>213</v>
      </c>
    </row>
    <row r="176" spans="1:3" x14ac:dyDescent="0.25">
      <c r="A176" s="4">
        <v>20</v>
      </c>
      <c r="B176" s="8" t="str">
        <f t="shared" si="3"/>
        <v>Danny Salazar</v>
      </c>
      <c r="C176" s="5" t="s">
        <v>229</v>
      </c>
    </row>
    <row r="177" spans="1:3" x14ac:dyDescent="0.25">
      <c r="A177" s="2">
        <v>21</v>
      </c>
      <c r="B177" s="8" t="str">
        <f t="shared" si="3"/>
        <v>Jeurys Familia</v>
      </c>
      <c r="C177" s="3" t="s">
        <v>231</v>
      </c>
    </row>
    <row r="178" spans="1:3" x14ac:dyDescent="0.25">
      <c r="A178" s="4">
        <v>22</v>
      </c>
      <c r="B178" s="8" t="str">
        <f t="shared" si="3"/>
        <v>Gio González</v>
      </c>
      <c r="C178" s="5" t="s">
        <v>230</v>
      </c>
    </row>
    <row r="179" spans="1:3" x14ac:dyDescent="0.25">
      <c r="A179" s="2">
        <v>23</v>
      </c>
      <c r="B179" s="8" t="str">
        <f t="shared" si="3"/>
        <v>AJ Ramos</v>
      </c>
      <c r="C179" s="3" t="s">
        <v>268</v>
      </c>
    </row>
    <row r="180" spans="1:3" x14ac:dyDescent="0.25">
      <c r="A180" s="4">
        <v>24</v>
      </c>
      <c r="B180" s="8" t="str">
        <f t="shared" si="3"/>
        <v>Shawn Tolleson</v>
      </c>
      <c r="C180" s="5" t="s">
        <v>564</v>
      </c>
    </row>
    <row r="181" spans="1:3" x14ac:dyDescent="0.25">
      <c r="A181" s="2">
        <v>25</v>
      </c>
      <c r="B181" s="8" t="str">
        <f t="shared" si="3"/>
        <v>Steven Matz</v>
      </c>
      <c r="C181" s="3" t="s">
        <v>305</v>
      </c>
    </row>
    <row r="182" spans="1:3" x14ac:dyDescent="0.25">
      <c r="A182" s="4">
        <v>26</v>
      </c>
      <c r="B182" s="8" t="str">
        <f t="shared" si="3"/>
        <v>Dellin Betances</v>
      </c>
      <c r="C182" s="5" t="s">
        <v>249</v>
      </c>
    </row>
    <row r="183" spans="1:3" x14ac:dyDescent="0.25">
      <c r="A183" s="2">
        <v>27</v>
      </c>
      <c r="B183" s="8" t="str">
        <f t="shared" si="3"/>
        <v>Eduardo Rodriguez</v>
      </c>
      <c r="C183" s="3" t="s">
        <v>279</v>
      </c>
    </row>
    <row r="184" spans="1:3" x14ac:dyDescent="0.25">
      <c r="A184" s="4">
        <v>28</v>
      </c>
      <c r="B184" s="8" t="str">
        <f t="shared" si="3"/>
        <v>Joakim Soria</v>
      </c>
      <c r="C184" s="5" t="s">
        <v>565</v>
      </c>
    </row>
    <row r="185" spans="1:3" x14ac:dyDescent="0.25">
      <c r="A185" s="2">
        <v>29</v>
      </c>
      <c r="B185" s="8" t="str">
        <f t="shared" si="3"/>
        <v>Andrew Heaney</v>
      </c>
      <c r="C185" s="3" t="s">
        <v>566</v>
      </c>
    </row>
    <row r="186" spans="1:3" x14ac:dyDescent="0.25">
      <c r="A186" s="4">
        <v>30</v>
      </c>
      <c r="B186" s="8" t="str">
        <f t="shared" si="3"/>
        <v>Zack Wheeler</v>
      </c>
      <c r="C186" s="5" t="s">
        <v>419</v>
      </c>
    </row>
    <row r="187" spans="1:3" x14ac:dyDescent="0.25">
      <c r="A187" s="164" t="s">
        <v>53</v>
      </c>
      <c r="B187" s="164"/>
      <c r="C187" s="164"/>
    </row>
    <row r="188" spans="1:3" x14ac:dyDescent="0.25">
      <c r="A188" s="2">
        <v>1</v>
      </c>
      <c r="B188" s="8" t="str">
        <f t="shared" si="3"/>
        <v>Charlie Blackmon</v>
      </c>
      <c r="C188" s="3" t="s">
        <v>567</v>
      </c>
    </row>
    <row r="189" spans="1:3" x14ac:dyDescent="0.25">
      <c r="A189" s="4">
        <v>2</v>
      </c>
      <c r="B189" s="8" t="str">
        <f t="shared" si="3"/>
        <v>Buster Posey</v>
      </c>
      <c r="C189" s="5" t="s">
        <v>93</v>
      </c>
    </row>
    <row r="190" spans="1:3" x14ac:dyDescent="0.25">
      <c r="A190" s="2">
        <v>3</v>
      </c>
      <c r="B190" s="8" t="str">
        <f t="shared" si="3"/>
        <v>Ryan Braun</v>
      </c>
      <c r="C190" s="3" t="s">
        <v>568</v>
      </c>
    </row>
    <row r="191" spans="1:3" x14ac:dyDescent="0.25">
      <c r="A191" s="4">
        <v>4</v>
      </c>
      <c r="B191" s="8" t="str">
        <f t="shared" si="3"/>
        <v>Kyle Schwarber</v>
      </c>
      <c r="C191" s="5" t="s">
        <v>336</v>
      </c>
    </row>
    <row r="192" spans="1:3" x14ac:dyDescent="0.25">
      <c r="A192" s="2">
        <v>5</v>
      </c>
      <c r="B192" s="8" t="str">
        <f t="shared" si="3"/>
        <v>Justin Upton</v>
      </c>
      <c r="C192" s="3" t="s">
        <v>337</v>
      </c>
    </row>
    <row r="193" spans="1:3" x14ac:dyDescent="0.25">
      <c r="A193" s="4">
        <v>6</v>
      </c>
      <c r="B193" s="8" t="str">
        <f t="shared" si="3"/>
        <v>Todd Frazier</v>
      </c>
      <c r="C193" s="5" t="s">
        <v>399</v>
      </c>
    </row>
    <row r="194" spans="1:3" x14ac:dyDescent="0.25">
      <c r="A194" s="2">
        <v>7</v>
      </c>
      <c r="B194" s="8" t="str">
        <f t="shared" si="3"/>
        <v>Albert Pujols</v>
      </c>
      <c r="C194" s="3" t="s">
        <v>185</v>
      </c>
    </row>
    <row r="195" spans="1:3" x14ac:dyDescent="0.25">
      <c r="A195" s="4">
        <v>8</v>
      </c>
      <c r="B195" s="8" t="str">
        <f t="shared" si="3"/>
        <v>Evan Longoria</v>
      </c>
      <c r="C195" s="5" t="s">
        <v>129</v>
      </c>
    </row>
    <row r="196" spans="1:3" x14ac:dyDescent="0.25">
      <c r="A196" s="2">
        <v>9</v>
      </c>
      <c r="B196" s="8" t="str">
        <f t="shared" si="3"/>
        <v>Jay Bruce</v>
      </c>
      <c r="C196" s="3" t="s">
        <v>472</v>
      </c>
    </row>
    <row r="197" spans="1:3" x14ac:dyDescent="0.25">
      <c r="A197" s="4">
        <v>10</v>
      </c>
      <c r="B197" s="8" t="str">
        <f t="shared" si="3"/>
        <v>Neil Walker</v>
      </c>
      <c r="C197" s="5" t="s">
        <v>474</v>
      </c>
    </row>
    <row r="198" spans="1:3" x14ac:dyDescent="0.25">
      <c r="A198" s="2">
        <v>11</v>
      </c>
      <c r="B198" s="8" t="str">
        <f t="shared" si="3"/>
        <v>Álex Rodríguez</v>
      </c>
      <c r="C198" s="3" t="s">
        <v>569</v>
      </c>
    </row>
    <row r="199" spans="1:3" x14ac:dyDescent="0.25">
      <c r="A199" s="4">
        <v>12</v>
      </c>
      <c r="B199" s="8" t="str">
        <f t="shared" si="3"/>
        <v>Jean Segura</v>
      </c>
      <c r="C199" s="5" t="s">
        <v>338</v>
      </c>
    </row>
    <row r="200" spans="1:3" x14ac:dyDescent="0.25">
      <c r="A200" s="2">
        <v>13</v>
      </c>
      <c r="B200" s="8" t="str">
        <f t="shared" si="3"/>
        <v>Eugenio Suárez</v>
      </c>
      <c r="C200" s="3" t="s">
        <v>570</v>
      </c>
    </row>
    <row r="201" spans="1:3" x14ac:dyDescent="0.25">
      <c r="A201" s="4">
        <v>14</v>
      </c>
      <c r="B201" s="8" t="str">
        <f t="shared" si="3"/>
        <v>Devin Mesoraco</v>
      </c>
      <c r="C201" s="5" t="s">
        <v>473</v>
      </c>
    </row>
    <row r="202" spans="1:3" x14ac:dyDescent="0.25">
      <c r="A202" s="2">
        <v>15</v>
      </c>
      <c r="B202" s="8" t="str">
        <f t="shared" si="3"/>
        <v>Félix Hernández</v>
      </c>
      <c r="C202" s="3" t="s">
        <v>314</v>
      </c>
    </row>
    <row r="203" spans="1:3" x14ac:dyDescent="0.25">
      <c r="A203" s="4">
        <v>16</v>
      </c>
      <c r="B203" s="8" t="str">
        <f t="shared" si="3"/>
        <v>Stephen Strasburg</v>
      </c>
      <c r="C203" s="5" t="s">
        <v>204</v>
      </c>
    </row>
    <row r="204" spans="1:3" x14ac:dyDescent="0.25">
      <c r="A204" s="2">
        <v>17</v>
      </c>
      <c r="B204" s="8" t="str">
        <f t="shared" si="3"/>
        <v>Kenley Jansen</v>
      </c>
      <c r="C204" s="3" t="s">
        <v>222</v>
      </c>
    </row>
    <row r="205" spans="1:3" x14ac:dyDescent="0.25">
      <c r="A205" s="4">
        <v>18</v>
      </c>
      <c r="B205" s="8" t="str">
        <f t="shared" si="3"/>
        <v>Cody Allen</v>
      </c>
      <c r="C205" s="5" t="s">
        <v>239</v>
      </c>
    </row>
    <row r="206" spans="1:3" x14ac:dyDescent="0.25">
      <c r="A206" s="2">
        <v>19</v>
      </c>
      <c r="B206" s="8" t="str">
        <f t="shared" si="3"/>
        <v>Raisel Iglesias</v>
      </c>
      <c r="C206" s="3" t="s">
        <v>257</v>
      </c>
    </row>
    <row r="207" spans="1:3" x14ac:dyDescent="0.25">
      <c r="A207" s="4">
        <v>20</v>
      </c>
      <c r="B207" s="8" t="str">
        <f t="shared" si="3"/>
        <v>Hisashi Iwakuma</v>
      </c>
      <c r="C207" s="5" t="s">
        <v>461</v>
      </c>
    </row>
    <row r="208" spans="1:3" x14ac:dyDescent="0.25">
      <c r="A208" s="2">
        <v>21</v>
      </c>
      <c r="B208" s="8" t="str">
        <f t="shared" si="3"/>
        <v>Justin Verlander</v>
      </c>
      <c r="C208" s="3" t="s">
        <v>205</v>
      </c>
    </row>
    <row r="209" spans="1:3" x14ac:dyDescent="0.25">
      <c r="A209" s="4">
        <v>22</v>
      </c>
      <c r="B209" s="8" t="str">
        <f t="shared" si="3"/>
        <v>Mike Fiers</v>
      </c>
      <c r="C209" s="5" t="s">
        <v>480</v>
      </c>
    </row>
    <row r="210" spans="1:3" x14ac:dyDescent="0.25">
      <c r="A210" s="2">
        <v>23</v>
      </c>
      <c r="B210" s="8" t="str">
        <f t="shared" si="3"/>
        <v>Wei-Yin Chen</v>
      </c>
      <c r="C210" s="3" t="s">
        <v>481</v>
      </c>
    </row>
    <row r="211" spans="1:3" x14ac:dyDescent="0.25">
      <c r="A211" s="4">
        <v>24</v>
      </c>
      <c r="B211" s="8" t="str">
        <f t="shared" si="3"/>
        <v>Sean Doolittle</v>
      </c>
      <c r="C211" s="5" t="s">
        <v>240</v>
      </c>
    </row>
    <row r="212" spans="1:3" x14ac:dyDescent="0.25">
      <c r="A212" s="2">
        <v>25</v>
      </c>
      <c r="B212" s="8" t="str">
        <f t="shared" si="3"/>
        <v>Clay Buchholz</v>
      </c>
      <c r="C212" s="3" t="s">
        <v>493</v>
      </c>
    </row>
    <row r="213" spans="1:3" x14ac:dyDescent="0.25">
      <c r="A213" s="4">
        <v>26</v>
      </c>
      <c r="B213" s="8" t="str">
        <f t="shared" si="3"/>
        <v>Carter Capps</v>
      </c>
      <c r="C213" s="5" t="s">
        <v>571</v>
      </c>
    </row>
    <row r="214" spans="1:3" x14ac:dyDescent="0.25">
      <c r="A214" s="2">
        <v>27</v>
      </c>
      <c r="B214" s="8" t="str">
        <f t="shared" si="3"/>
        <v>Kevin Siegrist</v>
      </c>
      <c r="C214" s="3" t="s">
        <v>349</v>
      </c>
    </row>
    <row r="215" spans="1:3" x14ac:dyDescent="0.25">
      <c r="A215" s="4">
        <v>28</v>
      </c>
      <c r="B215" s="8" t="str">
        <f t="shared" si="3"/>
        <v>Aaron Sanchez</v>
      </c>
      <c r="C215" s="5" t="s">
        <v>295</v>
      </c>
    </row>
    <row r="216" spans="1:3" x14ac:dyDescent="0.25">
      <c r="A216" s="2">
        <v>29</v>
      </c>
      <c r="B216" s="8" t="str">
        <f t="shared" si="3"/>
        <v>Mark Lowe</v>
      </c>
      <c r="C216" s="3" t="s">
        <v>572</v>
      </c>
    </row>
    <row r="217" spans="1:3" x14ac:dyDescent="0.25">
      <c r="A217" s="4">
        <v>30</v>
      </c>
      <c r="B217" s="8" t="str">
        <f t="shared" si="3"/>
        <v>Jered Weaver</v>
      </c>
      <c r="C217" s="5" t="s">
        <v>479</v>
      </c>
    </row>
    <row r="218" spans="1:3" x14ac:dyDescent="0.25">
      <c r="A218" s="164" t="s">
        <v>49</v>
      </c>
      <c r="B218" s="164"/>
      <c r="C218" s="164"/>
    </row>
    <row r="219" spans="1:3" x14ac:dyDescent="0.25">
      <c r="A219" s="2">
        <v>1</v>
      </c>
      <c r="B219" s="8" t="str">
        <f t="shared" si="3"/>
        <v>Andrew McCutchen</v>
      </c>
      <c r="C219" s="3" t="s">
        <v>573</v>
      </c>
    </row>
    <row r="220" spans="1:3" x14ac:dyDescent="0.25">
      <c r="A220" s="4">
        <v>2</v>
      </c>
      <c r="B220" s="8" t="str">
        <f t="shared" si="3"/>
        <v>Mookie Betts</v>
      </c>
      <c r="C220" s="5" t="s">
        <v>59</v>
      </c>
    </row>
    <row r="221" spans="1:3" x14ac:dyDescent="0.25">
      <c r="A221" s="2">
        <v>3</v>
      </c>
      <c r="B221" s="8" t="str">
        <f t="shared" si="3"/>
        <v>Jacoby Ellsbury</v>
      </c>
      <c r="C221" s="3" t="s">
        <v>574</v>
      </c>
    </row>
    <row r="222" spans="1:3" x14ac:dyDescent="0.25">
      <c r="A222" s="4">
        <v>4</v>
      </c>
      <c r="B222" s="8" t="str">
        <f t="shared" si="3"/>
        <v>Xander Bogaerts</v>
      </c>
      <c r="C222" s="5" t="s">
        <v>95</v>
      </c>
    </row>
    <row r="223" spans="1:3" x14ac:dyDescent="0.25">
      <c r="A223" s="2">
        <v>5</v>
      </c>
      <c r="B223" s="8" t="str">
        <f t="shared" si="3"/>
        <v>Shin-soo Choo</v>
      </c>
      <c r="C223" s="3" t="s">
        <v>459</v>
      </c>
    </row>
    <row r="224" spans="1:3" x14ac:dyDescent="0.25">
      <c r="A224" s="4">
        <v>6</v>
      </c>
      <c r="B224" s="8" t="str">
        <f t="shared" si="3"/>
        <v>Brandon Belt</v>
      </c>
      <c r="C224" s="5" t="s">
        <v>184</v>
      </c>
    </row>
    <row r="225" spans="1:3" x14ac:dyDescent="0.25">
      <c r="A225" s="2">
        <v>7</v>
      </c>
      <c r="B225" s="8" t="str">
        <f t="shared" si="3"/>
        <v>Kendrys Morales</v>
      </c>
      <c r="C225" s="3" t="s">
        <v>575</v>
      </c>
    </row>
    <row r="226" spans="1:3" x14ac:dyDescent="0.25">
      <c r="A226" s="4">
        <v>8</v>
      </c>
      <c r="B226" s="8" t="str">
        <f t="shared" ref="B226:B248" si="4">LEFT(C226,FIND("(",C226)-1)</f>
        <v>Joc Pederson</v>
      </c>
      <c r="C226" s="5" t="s">
        <v>457</v>
      </c>
    </row>
    <row r="227" spans="1:3" x14ac:dyDescent="0.25">
      <c r="A227" s="2">
        <v>9</v>
      </c>
      <c r="B227" s="8" t="str">
        <f t="shared" si="4"/>
        <v>Ian Desmond</v>
      </c>
      <c r="C227" s="3" t="s">
        <v>576</v>
      </c>
    </row>
    <row r="228" spans="1:3" x14ac:dyDescent="0.25">
      <c r="A228" s="4">
        <v>10</v>
      </c>
      <c r="B228" s="8" t="str">
        <f t="shared" si="4"/>
        <v>David Peralta</v>
      </c>
      <c r="C228" s="5" t="s">
        <v>577</v>
      </c>
    </row>
    <row r="229" spans="1:3" x14ac:dyDescent="0.25">
      <c r="A229" s="2">
        <v>11</v>
      </c>
      <c r="B229" s="8" t="str">
        <f t="shared" si="4"/>
        <v>Brian McCann</v>
      </c>
      <c r="C229" s="3" t="s">
        <v>578</v>
      </c>
    </row>
    <row r="230" spans="1:3" x14ac:dyDescent="0.25">
      <c r="A230" s="4">
        <v>12</v>
      </c>
      <c r="B230" s="8" t="str">
        <f t="shared" si="4"/>
        <v>Dustin Pedroia</v>
      </c>
      <c r="C230" s="5" t="s">
        <v>165</v>
      </c>
    </row>
    <row r="231" spans="1:3" x14ac:dyDescent="0.25">
      <c r="A231" s="2">
        <v>13</v>
      </c>
      <c r="B231" s="8" t="str">
        <f t="shared" si="4"/>
        <v>Yan Gomes</v>
      </c>
      <c r="C231" s="3" t="s">
        <v>579</v>
      </c>
    </row>
    <row r="232" spans="1:3" x14ac:dyDescent="0.25">
      <c r="A232" s="4">
        <v>14</v>
      </c>
      <c r="B232" s="8" t="str">
        <f t="shared" si="4"/>
        <v>Wil Myers</v>
      </c>
      <c r="C232" s="5" t="s">
        <v>580</v>
      </c>
    </row>
    <row r="233" spans="1:3" x14ac:dyDescent="0.25">
      <c r="A233" s="2">
        <v>15</v>
      </c>
      <c r="B233" s="8" t="str">
        <f t="shared" si="4"/>
        <v>Yunel Escobar</v>
      </c>
      <c r="C233" s="3" t="s">
        <v>581</v>
      </c>
    </row>
    <row r="234" spans="1:3" x14ac:dyDescent="0.25">
      <c r="A234" s="4">
        <v>16</v>
      </c>
      <c r="B234" s="8" t="str">
        <f t="shared" si="4"/>
        <v>Nick Castellanos</v>
      </c>
      <c r="C234" s="5" t="s">
        <v>582</v>
      </c>
    </row>
    <row r="235" spans="1:3" x14ac:dyDescent="0.25">
      <c r="A235" s="2">
        <v>17</v>
      </c>
      <c r="B235" s="8" t="str">
        <f t="shared" si="4"/>
        <v>Noah Syndergaard</v>
      </c>
      <c r="C235" s="3" t="s">
        <v>203</v>
      </c>
    </row>
    <row r="236" spans="1:3" x14ac:dyDescent="0.25">
      <c r="A236" s="4">
        <v>18</v>
      </c>
      <c r="B236" s="8" t="str">
        <f t="shared" si="4"/>
        <v>Wade Davis</v>
      </c>
      <c r="C236" s="5" t="s">
        <v>40</v>
      </c>
    </row>
    <row r="237" spans="1:3" x14ac:dyDescent="0.25">
      <c r="A237" s="2">
        <v>19</v>
      </c>
      <c r="B237" s="8" t="str">
        <f t="shared" si="4"/>
        <v>Garrett Richards</v>
      </c>
      <c r="C237" s="3" t="s">
        <v>250</v>
      </c>
    </row>
    <row r="238" spans="1:3" x14ac:dyDescent="0.25">
      <c r="A238" s="4">
        <v>20</v>
      </c>
      <c r="B238" s="8" t="str">
        <f t="shared" si="4"/>
        <v>Trevor Rosenthal</v>
      </c>
      <c r="C238" s="5" t="s">
        <v>583</v>
      </c>
    </row>
    <row r="239" spans="1:3" x14ac:dyDescent="0.25">
      <c r="A239" s="2">
        <v>21</v>
      </c>
      <c r="B239" s="8" t="str">
        <f t="shared" si="4"/>
        <v>Marcus Stroman</v>
      </c>
      <c r="C239" s="3" t="s">
        <v>238</v>
      </c>
    </row>
    <row r="240" spans="1:3" x14ac:dyDescent="0.25">
      <c r="A240" s="4">
        <v>22</v>
      </c>
      <c r="B240" s="8" t="str">
        <f t="shared" si="4"/>
        <v>Scott Kazmir</v>
      </c>
      <c r="C240" s="5" t="s">
        <v>496</v>
      </c>
    </row>
    <row r="241" spans="1:3" x14ac:dyDescent="0.25">
      <c r="A241" s="2">
        <v>23</v>
      </c>
      <c r="B241" s="8" t="str">
        <f t="shared" si="4"/>
        <v>Andrew Miller</v>
      </c>
      <c r="C241" s="3" t="s">
        <v>260</v>
      </c>
    </row>
    <row r="242" spans="1:3" x14ac:dyDescent="0.25">
      <c r="A242" s="4">
        <v>24</v>
      </c>
      <c r="B242" s="8" t="str">
        <f t="shared" si="4"/>
        <v>Edinson Vólquez</v>
      </c>
      <c r="C242" s="5" t="s">
        <v>584</v>
      </c>
    </row>
    <row r="243" spans="1:3" x14ac:dyDescent="0.25">
      <c r="A243" s="2">
        <v>25</v>
      </c>
      <c r="B243" s="8" t="str">
        <f t="shared" si="4"/>
        <v>Koji Uehara</v>
      </c>
      <c r="C243" s="3" t="s">
        <v>585</v>
      </c>
    </row>
    <row r="244" spans="1:3" x14ac:dyDescent="0.25">
      <c r="A244" s="4">
        <v>26</v>
      </c>
      <c r="B244" s="8" t="str">
        <f t="shared" si="4"/>
        <v>Will Smith</v>
      </c>
      <c r="C244" s="5" t="s">
        <v>43</v>
      </c>
    </row>
    <row r="245" spans="1:3" x14ac:dyDescent="0.25">
      <c r="A245" s="2">
        <v>27</v>
      </c>
      <c r="B245" s="8" t="str">
        <f t="shared" si="4"/>
        <v>Darren O'Day</v>
      </c>
      <c r="C245" s="3" t="s">
        <v>586</v>
      </c>
    </row>
    <row r="246" spans="1:3" x14ac:dyDescent="0.25">
      <c r="A246" s="4">
        <v>28</v>
      </c>
      <c r="B246" s="8" t="str">
        <f t="shared" si="4"/>
        <v>Tony Watson</v>
      </c>
      <c r="C246" s="5" t="s">
        <v>463</v>
      </c>
    </row>
    <row r="247" spans="1:3" x14ac:dyDescent="0.25">
      <c r="A247" s="2">
        <v>29</v>
      </c>
      <c r="B247" s="8" t="str">
        <f t="shared" si="4"/>
        <v>Will Harris</v>
      </c>
      <c r="C247" s="3" t="s">
        <v>317</v>
      </c>
    </row>
    <row r="248" spans="1:3" x14ac:dyDescent="0.25">
      <c r="A248" s="4">
        <v>30</v>
      </c>
      <c r="B248" s="8" t="str">
        <f t="shared" si="4"/>
        <v>Yovani Gallardo</v>
      </c>
      <c r="C248" s="5" t="s">
        <v>587</v>
      </c>
    </row>
    <row r="249" spans="1:3" x14ac:dyDescent="0.25">
      <c r="A249" s="164" t="s">
        <v>51</v>
      </c>
      <c r="B249" s="164"/>
      <c r="C249" s="164"/>
    </row>
    <row r="250" spans="1:3" x14ac:dyDescent="0.25">
      <c r="A250" s="2">
        <v>1</v>
      </c>
      <c r="B250" s="8" t="str">
        <f t="shared" ref="B250:B279" si="5">LEFT(C250,FIND("(",C250)-1)</f>
        <v>José Abreu</v>
      </c>
      <c r="C250" s="3" t="s">
        <v>87</v>
      </c>
    </row>
    <row r="251" spans="1:3" x14ac:dyDescent="0.25">
      <c r="A251" s="4">
        <v>2</v>
      </c>
      <c r="B251" s="8" t="str">
        <f t="shared" si="5"/>
        <v>Chris Davis</v>
      </c>
      <c r="C251" s="5" t="s">
        <v>588</v>
      </c>
    </row>
    <row r="252" spans="1:3" x14ac:dyDescent="0.25">
      <c r="A252" s="2">
        <v>3</v>
      </c>
      <c r="B252" s="8" t="str">
        <f t="shared" si="5"/>
        <v>Miguel Sanó</v>
      </c>
      <c r="C252" s="3" t="s">
        <v>589</v>
      </c>
    </row>
    <row r="253" spans="1:3" x14ac:dyDescent="0.25">
      <c r="A253" s="4">
        <v>4</v>
      </c>
      <c r="B253" s="8" t="str">
        <f t="shared" si="5"/>
        <v>Matt Carpenter</v>
      </c>
      <c r="C253" s="5" t="s">
        <v>113</v>
      </c>
    </row>
    <row r="254" spans="1:3" x14ac:dyDescent="0.25">
      <c r="A254" s="2">
        <v>5</v>
      </c>
      <c r="B254" s="8" t="str">
        <f t="shared" si="5"/>
        <v>Rougned Odor</v>
      </c>
      <c r="C254" s="3" t="s">
        <v>155</v>
      </c>
    </row>
    <row r="255" spans="1:3" x14ac:dyDescent="0.25">
      <c r="A255" s="4">
        <v>6</v>
      </c>
      <c r="B255" s="8" t="str">
        <f t="shared" si="5"/>
        <v>Jorge Soler</v>
      </c>
      <c r="C255" s="5" t="s">
        <v>440</v>
      </c>
    </row>
    <row r="256" spans="1:3" x14ac:dyDescent="0.25">
      <c r="A256" s="2">
        <v>7</v>
      </c>
      <c r="B256" s="8" t="str">
        <f t="shared" si="5"/>
        <v>Justin Turner</v>
      </c>
      <c r="C256" s="3" t="s">
        <v>590</v>
      </c>
    </row>
    <row r="257" spans="1:3" x14ac:dyDescent="0.25">
      <c r="A257" s="4">
        <v>8</v>
      </c>
      <c r="B257" s="8" t="str">
        <f t="shared" si="5"/>
        <v>Adam Lind</v>
      </c>
      <c r="C257" s="5" t="s">
        <v>591</v>
      </c>
    </row>
    <row r="258" spans="1:3" x14ac:dyDescent="0.25">
      <c r="A258" s="2">
        <v>9</v>
      </c>
      <c r="B258" s="8" t="str">
        <f t="shared" si="5"/>
        <v>Francisco Cervelli</v>
      </c>
      <c r="C258" s="3" t="s">
        <v>592</v>
      </c>
    </row>
    <row r="259" spans="1:3" x14ac:dyDescent="0.25">
      <c r="A259" s="4">
        <v>10</v>
      </c>
      <c r="B259" s="8" t="str">
        <f t="shared" si="5"/>
        <v>Denard Span</v>
      </c>
      <c r="C259" s="5" t="s">
        <v>593</v>
      </c>
    </row>
    <row r="260" spans="1:3" x14ac:dyDescent="0.25">
      <c r="A260" s="2">
        <v>11</v>
      </c>
      <c r="B260" s="8" t="str">
        <f t="shared" si="5"/>
        <v>Logan Forsythe</v>
      </c>
      <c r="C260" s="3" t="s">
        <v>594</v>
      </c>
    </row>
    <row r="261" spans="1:3" x14ac:dyDescent="0.25">
      <c r="A261" s="4">
        <v>12</v>
      </c>
      <c r="B261" s="8" t="str">
        <f t="shared" si="5"/>
        <v>Marcell Ozuna</v>
      </c>
      <c r="C261" s="5" t="s">
        <v>437</v>
      </c>
    </row>
    <row r="262" spans="1:3" x14ac:dyDescent="0.25">
      <c r="A262" s="2">
        <v>13</v>
      </c>
      <c r="B262" s="8" t="str">
        <f t="shared" si="5"/>
        <v>Andre Ethier</v>
      </c>
      <c r="C262" s="3" t="s">
        <v>595</v>
      </c>
    </row>
    <row r="263" spans="1:3" x14ac:dyDescent="0.25">
      <c r="A263" s="4">
        <v>14</v>
      </c>
      <c r="B263" s="8" t="str">
        <f t="shared" si="5"/>
        <v>Johnny Cueto</v>
      </c>
      <c r="C263" s="5" t="s">
        <v>243</v>
      </c>
    </row>
    <row r="264" spans="1:3" x14ac:dyDescent="0.25">
      <c r="A264" s="2">
        <v>15</v>
      </c>
      <c r="B264" s="8" t="str">
        <f t="shared" si="5"/>
        <v>Michael Wacha</v>
      </c>
      <c r="C264" s="3" t="s">
        <v>271</v>
      </c>
    </row>
    <row r="265" spans="1:3" x14ac:dyDescent="0.25">
      <c r="A265" s="4">
        <v>16</v>
      </c>
      <c r="B265" s="8" t="str">
        <f t="shared" si="5"/>
        <v>Yu Darvish</v>
      </c>
      <c r="C265" s="5" t="s">
        <v>224</v>
      </c>
    </row>
    <row r="266" spans="1:3" x14ac:dyDescent="0.25">
      <c r="A266" s="2">
        <v>17</v>
      </c>
      <c r="B266" s="8" t="str">
        <f t="shared" si="5"/>
        <v>Carlos Martínez</v>
      </c>
      <c r="C266" s="3" t="s">
        <v>220</v>
      </c>
    </row>
    <row r="267" spans="1:3" x14ac:dyDescent="0.25">
      <c r="A267" s="4">
        <v>18</v>
      </c>
      <c r="B267" s="8" t="str">
        <f t="shared" si="5"/>
        <v>Shelby Miller</v>
      </c>
      <c r="C267" s="5" t="s">
        <v>517</v>
      </c>
    </row>
    <row r="268" spans="1:3" x14ac:dyDescent="0.25">
      <c r="A268" s="2">
        <v>19</v>
      </c>
      <c r="B268" s="8" t="str">
        <f t="shared" si="5"/>
        <v>Jason Hammel</v>
      </c>
      <c r="C268" s="3" t="s">
        <v>516</v>
      </c>
    </row>
    <row r="269" spans="1:3" x14ac:dyDescent="0.25">
      <c r="A269" s="4">
        <v>20</v>
      </c>
      <c r="B269" s="8" t="str">
        <f t="shared" si="5"/>
        <v>Marco Estrada</v>
      </c>
      <c r="C269" s="5" t="s">
        <v>283</v>
      </c>
    </row>
    <row r="270" spans="1:3" x14ac:dyDescent="0.25">
      <c r="A270" s="2">
        <v>21</v>
      </c>
      <c r="B270" s="8" t="str">
        <f t="shared" si="5"/>
        <v>Luis Severino</v>
      </c>
      <c r="C270" s="3" t="s">
        <v>207</v>
      </c>
    </row>
    <row r="271" spans="1:3" x14ac:dyDescent="0.25">
      <c r="A271" s="4">
        <v>22</v>
      </c>
      <c r="B271" s="8" t="str">
        <f t="shared" si="5"/>
        <v>Joaquin Benoit</v>
      </c>
      <c r="C271" s="5" t="s">
        <v>596</v>
      </c>
    </row>
    <row r="272" spans="1:3" x14ac:dyDescent="0.25">
      <c r="A272" s="2">
        <v>23</v>
      </c>
      <c r="B272" s="8" t="str">
        <f t="shared" si="5"/>
        <v>Alex Wilson</v>
      </c>
      <c r="C272" s="3" t="s">
        <v>597</v>
      </c>
    </row>
    <row r="273" spans="1:3" x14ac:dyDescent="0.25">
      <c r="A273" s="4">
        <v>24</v>
      </c>
      <c r="B273" s="8" t="str">
        <f t="shared" si="5"/>
        <v>Justin Grimm</v>
      </c>
      <c r="C273" s="5" t="s">
        <v>598</v>
      </c>
    </row>
    <row r="274" spans="1:3" x14ac:dyDescent="0.25">
      <c r="A274" s="2">
        <v>25</v>
      </c>
      <c r="B274" s="8" t="str">
        <f t="shared" si="5"/>
        <v>Pat Neshek</v>
      </c>
      <c r="C274" s="3" t="s">
        <v>333</v>
      </c>
    </row>
    <row r="275" spans="1:3" x14ac:dyDescent="0.25">
      <c r="A275" s="4">
        <v>26</v>
      </c>
      <c r="B275" s="8" t="str">
        <f t="shared" si="5"/>
        <v>Justin Wilson</v>
      </c>
      <c r="C275" s="5" t="s">
        <v>301</v>
      </c>
    </row>
    <row r="276" spans="1:3" x14ac:dyDescent="0.25">
      <c r="A276" s="2">
        <v>27</v>
      </c>
      <c r="B276" s="8" t="str">
        <f t="shared" si="5"/>
        <v>Steve Geltz</v>
      </c>
      <c r="C276" s="3" t="s">
        <v>599</v>
      </c>
    </row>
    <row r="277" spans="1:3" x14ac:dyDescent="0.25">
      <c r="A277" s="4">
        <v>28</v>
      </c>
      <c r="B277" s="8" t="str">
        <f t="shared" si="5"/>
        <v>Blaine Boyer</v>
      </c>
      <c r="C277" s="5" t="s">
        <v>600</v>
      </c>
    </row>
    <row r="278" spans="1:3" x14ac:dyDescent="0.25">
      <c r="A278" s="2">
        <v>29</v>
      </c>
      <c r="B278" s="8" t="str">
        <f t="shared" si="5"/>
        <v>Nathan Eovaldi</v>
      </c>
      <c r="C278" s="3" t="s">
        <v>601</v>
      </c>
    </row>
    <row r="279" spans="1:3" x14ac:dyDescent="0.25">
      <c r="A279" s="4">
        <v>30</v>
      </c>
      <c r="B279" s="8" t="e">
        <f t="shared" si="5"/>
        <v>#VALUE!</v>
      </c>
      <c r="C279" s="6" t="s">
        <v>52</v>
      </c>
    </row>
    <row r="280" spans="1:3" x14ac:dyDescent="0.25">
      <c r="A280" s="164" t="s">
        <v>54</v>
      </c>
      <c r="B280" s="164"/>
      <c r="C280" s="164"/>
    </row>
    <row r="281" spans="1:3" x14ac:dyDescent="0.25">
      <c r="A281" s="2">
        <v>1</v>
      </c>
      <c r="B281" s="8" t="str">
        <f t="shared" ref="B281:B310" si="6">LEFT(C281,FIND("(",C281)-1)</f>
        <v>Carlos Correa</v>
      </c>
      <c r="C281" s="3" t="s">
        <v>62</v>
      </c>
    </row>
    <row r="282" spans="1:3" x14ac:dyDescent="0.25">
      <c r="A282" s="4">
        <v>2</v>
      </c>
      <c r="B282" s="8" t="str">
        <f t="shared" si="6"/>
        <v>Starling Marte</v>
      </c>
      <c r="C282" s="5" t="s">
        <v>89</v>
      </c>
    </row>
    <row r="283" spans="1:3" x14ac:dyDescent="0.25">
      <c r="A283" s="2">
        <v>3</v>
      </c>
      <c r="B283" s="8" t="str">
        <f t="shared" si="6"/>
        <v>Carlos González</v>
      </c>
      <c r="C283" s="3" t="s">
        <v>142</v>
      </c>
    </row>
    <row r="284" spans="1:3" x14ac:dyDescent="0.25">
      <c r="A284" s="4">
        <v>4</v>
      </c>
      <c r="B284" s="8" t="str">
        <f t="shared" si="6"/>
        <v>Adrián González</v>
      </c>
      <c r="C284" s="5" t="s">
        <v>385</v>
      </c>
    </row>
    <row r="285" spans="1:3" x14ac:dyDescent="0.25">
      <c r="A285" s="2">
        <v>5</v>
      </c>
      <c r="B285" s="8" t="str">
        <f t="shared" si="6"/>
        <v>Jason Heyward</v>
      </c>
      <c r="C285" s="3" t="s">
        <v>602</v>
      </c>
    </row>
    <row r="286" spans="1:3" x14ac:dyDescent="0.25">
      <c r="A286" s="4">
        <v>6</v>
      </c>
      <c r="B286" s="8" t="str">
        <f t="shared" si="6"/>
        <v>Gregory Polanco</v>
      </c>
      <c r="C286" s="5" t="s">
        <v>115</v>
      </c>
    </row>
    <row r="287" spans="1:3" x14ac:dyDescent="0.25">
      <c r="A287" s="2">
        <v>7</v>
      </c>
      <c r="B287" s="8" t="str">
        <f t="shared" si="6"/>
        <v>Jonathan Lucroy</v>
      </c>
      <c r="C287" s="3" t="s">
        <v>383</v>
      </c>
    </row>
    <row r="288" spans="1:3" x14ac:dyDescent="0.25">
      <c r="A288" s="4">
        <v>8</v>
      </c>
      <c r="B288" s="8" t="str">
        <f t="shared" si="6"/>
        <v>Curtis Granderson</v>
      </c>
      <c r="C288" s="5" t="s">
        <v>603</v>
      </c>
    </row>
    <row r="289" spans="1:3" x14ac:dyDescent="0.25">
      <c r="A289" s="2">
        <v>9</v>
      </c>
      <c r="B289" s="8" t="str">
        <f t="shared" si="6"/>
        <v>Corey Dickerson</v>
      </c>
      <c r="C289" s="3" t="s">
        <v>176</v>
      </c>
    </row>
    <row r="290" spans="1:3" x14ac:dyDescent="0.25">
      <c r="A290" s="4">
        <v>10</v>
      </c>
      <c r="B290" s="8" t="str">
        <f t="shared" si="6"/>
        <v>Jhonny Peralta</v>
      </c>
      <c r="C290" s="5" t="s">
        <v>604</v>
      </c>
    </row>
    <row r="291" spans="1:3" x14ac:dyDescent="0.25">
      <c r="A291" s="2">
        <v>11</v>
      </c>
      <c r="B291" s="8" t="str">
        <f t="shared" si="6"/>
        <v>Mark Teixeira</v>
      </c>
      <c r="C291" s="3" t="s">
        <v>502</v>
      </c>
    </row>
    <row r="292" spans="1:3" x14ac:dyDescent="0.25">
      <c r="A292" s="4">
        <v>12</v>
      </c>
      <c r="B292" s="8" t="str">
        <f t="shared" si="6"/>
        <v>Jung Ho Kang</v>
      </c>
      <c r="C292" s="5" t="s">
        <v>605</v>
      </c>
    </row>
    <row r="293" spans="1:3" x14ac:dyDescent="0.25">
      <c r="A293" s="2">
        <v>13</v>
      </c>
      <c r="B293" s="8" t="str">
        <f t="shared" si="6"/>
        <v>Joe Panik</v>
      </c>
      <c r="C293" s="3" t="s">
        <v>191</v>
      </c>
    </row>
    <row r="294" spans="1:3" x14ac:dyDescent="0.25">
      <c r="A294" s="4">
        <v>14</v>
      </c>
      <c r="B294" s="8" t="str">
        <f t="shared" si="6"/>
        <v>Michael A. Taylor</v>
      </c>
      <c r="C294" s="5" t="s">
        <v>606</v>
      </c>
    </row>
    <row r="295" spans="1:3" x14ac:dyDescent="0.25">
      <c r="A295" s="2">
        <v>15</v>
      </c>
      <c r="B295" s="8" t="str">
        <f t="shared" si="6"/>
        <v>Jake Lamb</v>
      </c>
      <c r="C295" s="3" t="s">
        <v>107</v>
      </c>
    </row>
    <row r="296" spans="1:3" x14ac:dyDescent="0.25">
      <c r="A296" s="4">
        <v>16</v>
      </c>
      <c r="B296" s="8" t="str">
        <f t="shared" si="6"/>
        <v>Javier Báez</v>
      </c>
      <c r="C296" s="5" t="s">
        <v>124</v>
      </c>
    </row>
    <row r="297" spans="1:3" x14ac:dyDescent="0.25">
      <c r="A297" s="2">
        <v>17</v>
      </c>
      <c r="B297" s="8" t="str">
        <f t="shared" si="6"/>
        <v>Tyson Ross</v>
      </c>
      <c r="C297" s="3" t="s">
        <v>397</v>
      </c>
    </row>
    <row r="298" spans="1:3" x14ac:dyDescent="0.25">
      <c r="A298" s="4">
        <v>18</v>
      </c>
      <c r="B298" s="8" t="str">
        <f t="shared" si="6"/>
        <v>Zack Britton</v>
      </c>
      <c r="C298" s="5" t="s">
        <v>272</v>
      </c>
    </row>
    <row r="299" spans="1:3" x14ac:dyDescent="0.25">
      <c r="A299" s="2">
        <v>19</v>
      </c>
      <c r="B299" s="8" t="str">
        <f t="shared" si="6"/>
        <v>Michael Pineda</v>
      </c>
      <c r="C299" s="3" t="s">
        <v>393</v>
      </c>
    </row>
    <row r="300" spans="1:3" x14ac:dyDescent="0.25">
      <c r="A300" s="4">
        <v>20</v>
      </c>
      <c r="B300" s="8" t="str">
        <f t="shared" si="6"/>
        <v>John Lackey</v>
      </c>
      <c r="C300" s="5" t="s">
        <v>391</v>
      </c>
    </row>
    <row r="301" spans="1:3" x14ac:dyDescent="0.25">
      <c r="A301" s="2">
        <v>21</v>
      </c>
      <c r="B301" s="8" t="str">
        <f t="shared" si="6"/>
        <v>Carlos Rodón</v>
      </c>
      <c r="C301" s="3" t="s">
        <v>44</v>
      </c>
    </row>
    <row r="302" spans="1:3" x14ac:dyDescent="0.25">
      <c r="A302" s="4">
        <v>22</v>
      </c>
      <c r="B302" s="8" t="str">
        <f t="shared" si="6"/>
        <v>Yordano Ventura</v>
      </c>
      <c r="C302" s="5" t="s">
        <v>607</v>
      </c>
    </row>
    <row r="303" spans="1:3" x14ac:dyDescent="0.25">
      <c r="A303" s="2">
        <v>23</v>
      </c>
      <c r="B303" s="8" t="str">
        <f t="shared" si="6"/>
        <v>Jake McGee</v>
      </c>
      <c r="C303" s="3" t="s">
        <v>608</v>
      </c>
    </row>
    <row r="304" spans="1:3" x14ac:dyDescent="0.25">
      <c r="A304" s="4">
        <v>24</v>
      </c>
      <c r="B304" s="8" t="str">
        <f t="shared" si="6"/>
        <v>Alex Wood</v>
      </c>
      <c r="C304" s="5" t="s">
        <v>209</v>
      </c>
    </row>
    <row r="305" spans="1:3" x14ac:dyDescent="0.25">
      <c r="A305" s="2">
        <v>25</v>
      </c>
      <c r="B305" s="8" t="str">
        <f t="shared" si="6"/>
        <v>Matt Moore</v>
      </c>
      <c r="C305" s="3" t="s">
        <v>380</v>
      </c>
    </row>
    <row r="306" spans="1:3" x14ac:dyDescent="0.25">
      <c r="A306" s="4">
        <v>26</v>
      </c>
      <c r="B306" s="8" t="str">
        <f t="shared" si="6"/>
        <v>Joe Smith</v>
      </c>
      <c r="C306" s="5" t="s">
        <v>316</v>
      </c>
    </row>
    <row r="307" spans="1:3" x14ac:dyDescent="0.25">
      <c r="A307" s="2">
        <v>27</v>
      </c>
      <c r="B307" s="8" t="str">
        <f t="shared" si="6"/>
        <v>Nate Karns</v>
      </c>
      <c r="C307" s="3" t="s">
        <v>609</v>
      </c>
    </row>
    <row r="308" spans="1:3" x14ac:dyDescent="0.25">
      <c r="A308" s="4">
        <v>28</v>
      </c>
      <c r="B308" s="8" t="str">
        <f t="shared" si="6"/>
        <v>Taylor Jungmann</v>
      </c>
      <c r="C308" s="5" t="s">
        <v>610</v>
      </c>
    </row>
    <row r="309" spans="1:3" x14ac:dyDescent="0.25">
      <c r="A309" s="2">
        <v>29</v>
      </c>
      <c r="B309" s="8" t="str">
        <f t="shared" si="6"/>
        <v>Iván Nova</v>
      </c>
      <c r="C309" s="3" t="s">
        <v>322</v>
      </c>
    </row>
    <row r="310" spans="1:3" x14ac:dyDescent="0.25">
      <c r="A310" s="4">
        <v>30</v>
      </c>
      <c r="B310" s="8" t="str">
        <f t="shared" si="6"/>
        <v>Jon Gray</v>
      </c>
      <c r="C310" s="5" t="s">
        <v>244</v>
      </c>
    </row>
  </sheetData>
  <mergeCells count="10">
    <mergeCell ref="A187:C187"/>
    <mergeCell ref="A218:C218"/>
    <mergeCell ref="A249:C249"/>
    <mergeCell ref="A280:C280"/>
    <mergeCell ref="A1:C1"/>
    <mergeCell ref="A32:C32"/>
    <mergeCell ref="A63:C63"/>
    <mergeCell ref="A94:C94"/>
    <mergeCell ref="A125:C125"/>
    <mergeCell ref="A156:C156"/>
  </mergeCells>
  <hyperlinks>
    <hyperlink ref="C2" r:id="rId1" display="https://sports.yahoo.com/mlb/players/8861"/>
    <hyperlink ref="C3" r:id="rId2" display="https://sports.yahoo.com/mlb/players/8967"/>
    <hyperlink ref="C4" r:id="rId3" display="https://sports.yahoo.com/mlb/players/9339"/>
    <hyperlink ref="C5" r:id="rId4" display="https://sports.yahoo.com/mlb/players/7850"/>
    <hyperlink ref="C6" r:id="rId5" display="https://sports.yahoo.com/mlb/players/9174"/>
    <hyperlink ref="C7" r:id="rId6" display="https://sports.yahoo.com/mlb/players/6039"/>
    <hyperlink ref="C8" r:id="rId7" display="https://sports.yahoo.com/mlb/players/9191"/>
    <hyperlink ref="C9" r:id="rId8" display="https://sports.yahoo.com/mlb/players/8289"/>
    <hyperlink ref="C10" r:id="rId9" display="https://sports.yahoo.com/mlb/players/9116"/>
    <hyperlink ref="C11" r:id="rId10" display="https://sports.yahoo.com/mlb/players/7907"/>
    <hyperlink ref="C12" r:id="rId11" display="https://sports.yahoo.com/mlb/players/9351"/>
    <hyperlink ref="C13" r:id="rId12" display="https://sports.yahoo.com/mlb/players/8395"/>
    <hyperlink ref="C14" r:id="rId13" display="https://sports.yahoo.com/mlb/players/9875"/>
    <hyperlink ref="C15" r:id="rId14" display="https://sports.yahoo.com/mlb/players/6423"/>
    <hyperlink ref="C16" r:id="rId15" display="https://sports.yahoo.com/mlb/players/8733"/>
    <hyperlink ref="C17" r:id="rId16" display="https://sports.yahoo.com/mlb/players/9098"/>
    <hyperlink ref="C18" r:id="rId17" display="https://sports.yahoo.com/mlb/players/8180"/>
    <hyperlink ref="C19" r:id="rId18" display="https://sports.yahoo.com/mlb/players/8193"/>
    <hyperlink ref="C20" r:id="rId19" display="https://sports.yahoo.com/mlb/players/8780"/>
    <hyperlink ref="C21" r:id="rId20" display="https://sports.yahoo.com/mlb/players/8590"/>
    <hyperlink ref="C22" r:id="rId21" display="https://sports.yahoo.com/mlb/players/8175"/>
    <hyperlink ref="C23" r:id="rId22" display="https://sports.yahoo.com/mlb/players/9121"/>
    <hyperlink ref="C24" r:id="rId23" display="https://sports.yahoo.com/mlb/players/7048"/>
    <hyperlink ref="C25" r:id="rId24" display="https://sports.yahoo.com/mlb/players/8458"/>
    <hyperlink ref="C26" r:id="rId25" display="https://sports.yahoo.com/mlb/players/8287"/>
    <hyperlink ref="C27" r:id="rId26" display="https://sports.yahoo.com/mlb/players/7468"/>
    <hyperlink ref="C28" r:id="rId27" display="https://sports.yahoo.com/mlb/players/8631"/>
    <hyperlink ref="C29" r:id="rId28" display="https://sports.yahoo.com/mlb/players/7029"/>
    <hyperlink ref="C30" r:id="rId29" display="https://sports.yahoo.com/mlb/players/9907"/>
    <hyperlink ref="C31" r:id="rId30" display="https://sports.yahoo.com/mlb/players/9334"/>
    <hyperlink ref="C33" r:id="rId31" display="https://sports.yahoo.com/mlb/players/8996"/>
    <hyperlink ref="C34" r:id="rId32" display="https://sports.yahoo.com/mlb/players/9558"/>
    <hyperlink ref="C35" r:id="rId33" display="https://sports.yahoo.com/mlb/players/8868"/>
    <hyperlink ref="C36" r:id="rId34" display="https://sports.yahoo.com/mlb/players/9002"/>
    <hyperlink ref="C37" r:id="rId35" display="https://sports.yahoo.com/mlb/players/7681"/>
    <hyperlink ref="C38" r:id="rId36" display="https://sports.yahoo.com/mlb/players/9341"/>
    <hyperlink ref="C39" r:id="rId37" display="https://sports.yahoo.com/mlb/players/8575"/>
    <hyperlink ref="C40" r:id="rId38" display="https://sports.yahoo.com/mlb/players/8984"/>
    <hyperlink ref="C41" r:id="rId39" display="https://sports.yahoo.com/mlb/players/8370"/>
    <hyperlink ref="C42" r:id="rId40" display="https://sports.yahoo.com/mlb/players/7829"/>
    <hyperlink ref="C43" r:id="rId41" display="https://sports.yahoo.com/mlb/players/9356"/>
    <hyperlink ref="C44" r:id="rId42" display="https://sports.yahoo.com/mlb/players/9604"/>
    <hyperlink ref="C45" r:id="rId43" display="https://sports.yahoo.com/mlb/players/8685"/>
    <hyperlink ref="C46" r:id="rId44" display="https://sports.yahoo.com/mlb/players/8876"/>
    <hyperlink ref="C47" r:id="rId45" display="https://sports.yahoo.com/mlb/players/9483"/>
    <hyperlink ref="C48" r:id="rId46" display="https://sports.yahoo.com/mlb/players/9701"/>
    <hyperlink ref="C49" r:id="rId47" display="https://sports.yahoo.com/mlb/players/8185"/>
    <hyperlink ref="C50" r:id="rId48" display="https://sports.yahoo.com/mlb/players/8400"/>
    <hyperlink ref="C51" r:id="rId49" display="https://sports.yahoo.com/mlb/players/9321"/>
    <hyperlink ref="C52" r:id="rId50" display="https://sports.yahoo.com/mlb/players/9758"/>
    <hyperlink ref="C53" r:id="rId51" display="https://sports.yahoo.com/mlb/players/9140"/>
    <hyperlink ref="C54" r:id="rId52" display="https://sports.yahoo.com/mlb/players/8099"/>
    <hyperlink ref="C55" r:id="rId53" display="https://sports.yahoo.com/mlb/players/9331"/>
    <hyperlink ref="C56" r:id="rId54" display="https://sports.yahoo.com/mlb/players/9122"/>
    <hyperlink ref="C57" r:id="rId55" display="https://sports.yahoo.com/mlb/players/9810"/>
    <hyperlink ref="C58" r:id="rId56" display="https://sports.yahoo.com/mlb/players/8565"/>
    <hyperlink ref="C59" r:id="rId57" display="https://sports.yahoo.com/mlb/players/9916"/>
    <hyperlink ref="C60" r:id="rId58" display="https://sports.yahoo.com/mlb/players/9809"/>
    <hyperlink ref="C61" r:id="rId59" display="https://sports.yahoo.com/mlb/players/8282"/>
    <hyperlink ref="C62" r:id="rId60" display="https://sports.yahoo.com/mlb/players/9317"/>
    <hyperlink ref="C64" r:id="rId61" display="https://sports.yahoo.com/mlb/players/7163"/>
    <hyperlink ref="C65" r:id="rId62" display="https://sports.yahoo.com/mlb/players/9111"/>
    <hyperlink ref="C66" r:id="rId63" display="https://sports.yahoo.com/mlb/players/7264"/>
    <hyperlink ref="C67" r:id="rId64" display="https://sports.yahoo.com/mlb/players/9128"/>
    <hyperlink ref="C68" r:id="rId65" display="https://sports.yahoo.com/mlb/players/7812"/>
    <hyperlink ref="C69" r:id="rId66" display="https://sports.yahoo.com/mlb/players/8658"/>
    <hyperlink ref="C70" r:id="rId67" display="https://sports.yahoo.com/mlb/players/5909"/>
    <hyperlink ref="C71" r:id="rId68" display="https://sports.yahoo.com/mlb/players/7628"/>
    <hyperlink ref="C72" r:id="rId69" display="https://sports.yahoo.com/mlb/players/7066"/>
    <hyperlink ref="C73" r:id="rId70" display="https://sports.yahoo.com/mlb/players/9103"/>
    <hyperlink ref="C74" r:id="rId71" display="https://sports.yahoo.com/mlb/players/9015"/>
    <hyperlink ref="C75" r:id="rId72" display="https://sports.yahoo.com/mlb/players/9320"/>
    <hyperlink ref="C76" r:id="rId73" display="https://sports.yahoo.com/mlb/players/8949"/>
    <hyperlink ref="C77" r:id="rId74" display="https://sports.yahoo.com/mlb/players/7072"/>
    <hyperlink ref="C78" r:id="rId75" display="https://sports.yahoo.com/mlb/players/9549"/>
    <hyperlink ref="C79" r:id="rId76" display="https://sports.yahoo.com/mlb/players/7257"/>
    <hyperlink ref="C80" r:id="rId77" display="https://sports.yahoo.com/mlb/players/9048"/>
    <hyperlink ref="C81" r:id="rId78" display="https://sports.yahoo.com/mlb/players/8622"/>
    <hyperlink ref="C82" r:id="rId79" display="https://sports.yahoo.com/mlb/players/9729"/>
    <hyperlink ref="C83" r:id="rId80" display="https://sports.yahoo.com/mlb/players/9575"/>
    <hyperlink ref="C84" r:id="rId81" display="https://sports.yahoo.com/mlb/players/7779"/>
    <hyperlink ref="C85" r:id="rId82" display="https://sports.yahoo.com/mlb/players/8281"/>
    <hyperlink ref="C86" r:id="rId83" display="https://sports.yahoo.com/mlb/players/9310"/>
    <hyperlink ref="C87" r:id="rId84" display="https://sports.yahoo.com/mlb/players/7711"/>
    <hyperlink ref="C88" r:id="rId85" display="https://sports.yahoo.com/mlb/players/9168"/>
    <hyperlink ref="C89" r:id="rId86" display="https://sports.yahoo.com/mlb/players/9089"/>
    <hyperlink ref="C90" r:id="rId87" display="https://sports.yahoo.com/mlb/players/8800"/>
    <hyperlink ref="C91" r:id="rId88" display="https://sports.yahoo.com/mlb/players/7825"/>
    <hyperlink ref="C92" r:id="rId89" display="https://sports.yahoo.com/mlb/players/9542"/>
    <hyperlink ref="C95" r:id="rId90" display="https://sports.yahoo.com/mlb/players/8875"/>
    <hyperlink ref="C96" r:id="rId91" display="https://sports.yahoo.com/mlb/players/8634"/>
    <hyperlink ref="C97" r:id="rId92" display="https://sports.yahoo.com/mlb/players/7278"/>
    <hyperlink ref="C98" r:id="rId93" display="https://sports.yahoo.com/mlb/players/7946"/>
    <hyperlink ref="C99" r:id="rId94" display="https://sports.yahoo.com/mlb/players/8853"/>
    <hyperlink ref="C100" r:id="rId95" display="https://sports.yahoo.com/mlb/players/8857"/>
    <hyperlink ref="C101" r:id="rId96" display="https://sports.yahoo.com/mlb/players/7780"/>
    <hyperlink ref="C102" r:id="rId97" display="https://sports.yahoo.com/mlb/players/9113"/>
    <hyperlink ref="C103" r:id="rId98" display="https://sports.yahoo.com/mlb/players/9106"/>
    <hyperlink ref="C104" r:id="rId99" display="https://sports.yahoo.com/mlb/players/9490"/>
    <hyperlink ref="C105" r:id="rId100" display="https://sports.yahoo.com/mlb/players/9147"/>
    <hyperlink ref="C106" r:id="rId101" display="https://sports.yahoo.com/mlb/players/8945"/>
    <hyperlink ref="C107" r:id="rId102" display="https://sports.yahoo.com/mlb/players/8344"/>
    <hyperlink ref="C108" r:id="rId103" display="https://sports.yahoo.com/mlb/players/8623"/>
    <hyperlink ref="C109" r:id="rId104" display="https://sports.yahoo.com/mlb/players/9323"/>
    <hyperlink ref="C110" r:id="rId105" display="https://sports.yahoo.com/mlb/players/9245"/>
    <hyperlink ref="C111" r:id="rId106" display="https://sports.yahoo.com/mlb/players/7509"/>
    <hyperlink ref="C112" r:id="rId107" display="https://sports.yahoo.com/mlb/players/8616"/>
    <hyperlink ref="C113" r:id="rId108" display="https://sports.yahoo.com/mlb/players/7614"/>
    <hyperlink ref="C114" r:id="rId109" display="https://sports.yahoo.com/mlb/players/8846"/>
    <hyperlink ref="C115" r:id="rId110" display="https://sports.yahoo.com/mlb/players/9215"/>
    <hyperlink ref="C116" r:id="rId111" display="https://sports.yahoo.com/mlb/players/8262"/>
    <hyperlink ref="C117" r:id="rId112" display="https://sports.yahoo.com/mlb/players/8300"/>
    <hyperlink ref="C118" r:id="rId113" display="https://sports.yahoo.com/mlb/players/8627"/>
    <hyperlink ref="C119" r:id="rId114" display="https://sports.yahoo.com/mlb/players/8443"/>
    <hyperlink ref="C120" r:id="rId115" display="https://sports.yahoo.com/mlb/players/6708"/>
    <hyperlink ref="C121" r:id="rId116" display="https://sports.yahoo.com/mlb/players/7970"/>
    <hyperlink ref="C122" r:id="rId117" display="https://sports.yahoo.com/mlb/players/7913"/>
    <hyperlink ref="C126" r:id="rId118" display="https://sports.yahoo.com/mlb/players/9105"/>
    <hyperlink ref="C127" r:id="rId119" display="https://sports.yahoo.com/mlb/players/9157"/>
    <hyperlink ref="C128" r:id="rId120" display="https://sports.yahoo.com/mlb/players/8863"/>
    <hyperlink ref="C129" r:id="rId121" display="https://sports.yahoo.com/mlb/players/7290"/>
    <hyperlink ref="C130" r:id="rId122" display="https://sports.yahoo.com/mlb/players/8762"/>
    <hyperlink ref="C131" r:id="rId123" display="https://sports.yahoo.com/mlb/players/7497"/>
    <hyperlink ref="C132" r:id="rId124" display="https://sports.yahoo.com/mlb/players/8619"/>
    <hyperlink ref="C133" r:id="rId125" display="https://sports.yahoo.com/mlb/players/7627"/>
    <hyperlink ref="C134" r:id="rId126" display="https://sports.yahoo.com/mlb/players/8611"/>
    <hyperlink ref="C135" r:id="rId127" display="https://sports.yahoo.com/mlb/players/9104"/>
    <hyperlink ref="C136" r:id="rId128" display="https://sports.yahoo.com/mlb/players/9628"/>
    <hyperlink ref="C137" r:id="rId129" display="https://sports.yahoo.com/mlb/players/8169"/>
    <hyperlink ref="C138" r:id="rId130" display="https://sports.yahoo.com/mlb/players/9898"/>
    <hyperlink ref="C139" r:id="rId131" display="https://sports.yahoo.com/mlb/players/9446"/>
    <hyperlink ref="C140" r:id="rId132" display="https://sports.yahoo.com/mlb/players/8635"/>
    <hyperlink ref="C141" r:id="rId133" display="https://sports.yahoo.com/mlb/players/8849"/>
    <hyperlink ref="C142" r:id="rId134" display="https://sports.yahoo.com/mlb/players/7790"/>
    <hyperlink ref="C143" r:id="rId135" display="https://sports.yahoo.com/mlb/players/7504"/>
    <hyperlink ref="C144" r:id="rId136" display="https://sports.yahoo.com/mlb/players/9642"/>
    <hyperlink ref="C145" r:id="rId137" display="https://sports.yahoo.com/mlb/players/9275"/>
    <hyperlink ref="C146" r:id="rId138" display="https://sports.yahoo.com/mlb/players/9176"/>
    <hyperlink ref="C147" r:id="rId139" display="https://sports.yahoo.com/mlb/players/9518"/>
    <hyperlink ref="C148" r:id="rId140" display="https://sports.yahoo.com/mlb/players/7401"/>
    <hyperlink ref="C149" r:id="rId141" display="https://sports.yahoo.com/mlb/players/8918"/>
    <hyperlink ref="C150" r:id="rId142" display="https://sports.yahoo.com/mlb/players/8554"/>
    <hyperlink ref="C151" r:id="rId143" display="https://sports.yahoo.com/mlb/players/9716"/>
    <hyperlink ref="C152" r:id="rId144" display="https://sports.yahoo.com/mlb/players/7026"/>
    <hyperlink ref="C153" r:id="rId145" display="https://sports.yahoo.com/mlb/players/7715"/>
    <hyperlink ref="C154" r:id="rId146" display="https://sports.yahoo.com/mlb/players/9019"/>
    <hyperlink ref="C155" r:id="rId147" display="https://sports.yahoo.com/mlb/players/8650"/>
    <hyperlink ref="C157" r:id="rId148" display="https://sports.yahoo.com/mlb/players/8723"/>
    <hyperlink ref="C158" r:id="rId149" display="https://sports.yahoo.com/mlb/players/8023"/>
    <hyperlink ref="C159" r:id="rId150" display="https://sports.yahoo.com/mlb/players/7963"/>
    <hyperlink ref="C160" r:id="rId151" display="https://sports.yahoo.com/mlb/players/7490"/>
    <hyperlink ref="C161" r:id="rId152" display="https://sports.yahoo.com/mlb/players/9302"/>
    <hyperlink ref="C162" r:id="rId153" display="https://sports.yahoo.com/mlb/players/8687"/>
    <hyperlink ref="C163" r:id="rId154" display="https://sports.yahoo.com/mlb/players/7488"/>
    <hyperlink ref="C164" r:id="rId155" display="https://sports.yahoo.com/mlb/players/7311"/>
    <hyperlink ref="C165" r:id="rId156" display="https://sports.yahoo.com/mlb/players/9609"/>
    <hyperlink ref="C166" r:id="rId157" display="https://sports.yahoo.com/mlb/players/8314"/>
    <hyperlink ref="C167" r:id="rId158" display="https://sports.yahoo.com/mlb/players/7382"/>
    <hyperlink ref="C168" r:id="rId159" display="https://sports.yahoo.com/mlb/players/9096"/>
    <hyperlink ref="C169" r:id="rId160" display="https://sports.yahoo.com/mlb/players/8796"/>
    <hyperlink ref="C170" r:id="rId161" display="https://sports.yahoo.com/mlb/players/9689"/>
    <hyperlink ref="C171" r:id="rId162" display="https://sports.yahoo.com/mlb/players/9775"/>
    <hyperlink ref="C172" r:id="rId163" display="https://sports.yahoo.com/mlb/players/9572"/>
    <hyperlink ref="C173" r:id="rId164" display="https://sports.yahoo.com/mlb/players/7345"/>
    <hyperlink ref="C174" r:id="rId165" display="https://sports.yahoo.com/mlb/players/9217"/>
    <hyperlink ref="C175" r:id="rId166" display="https://sports.yahoo.com/mlb/players/9459"/>
    <hyperlink ref="C176" r:id="rId167" display="https://sports.yahoo.com/mlb/players/9456"/>
    <hyperlink ref="C177" r:id="rId168" display="https://sports.yahoo.com/mlb/players/9299"/>
    <hyperlink ref="C178" r:id="rId169" display="https://sports.yahoo.com/mlb/players/8179"/>
    <hyperlink ref="C179" r:id="rId170" display="https://sports.yahoo.com/mlb/players/9298"/>
    <hyperlink ref="C180" r:id="rId171" display="https://sports.yahoo.com/mlb/players/9206"/>
    <hyperlink ref="C181" r:id="rId172" display="https://sports.yahoo.com/mlb/players/9599"/>
    <hyperlink ref="C182" r:id="rId173" display="https://sports.yahoo.com/mlb/players/9063"/>
    <hyperlink ref="C183" r:id="rId174" display="https://sports.yahoo.com/mlb/players/9546"/>
    <hyperlink ref="C184" r:id="rId175" display="https://sports.yahoo.com/mlb/players/7964"/>
    <hyperlink ref="C185" r:id="rId176" display="https://sports.yahoo.com/mlb/players/9586"/>
    <hyperlink ref="C186" r:id="rId177" display="https://sports.yahoo.com/mlb/players/9124"/>
    <hyperlink ref="C188" r:id="rId178" display="https://sports.yahoo.com/mlb/players/8957"/>
    <hyperlink ref="C189" r:id="rId179" display="https://sports.yahoo.com/mlb/players/8578"/>
    <hyperlink ref="C190" r:id="rId180" display="https://sports.yahoo.com/mlb/players/8034"/>
    <hyperlink ref="C191" r:id="rId181" display="https://sports.yahoo.com/mlb/players/9861"/>
    <hyperlink ref="C192" r:id="rId182" display="https://sports.yahoo.com/mlb/players/8080"/>
    <hyperlink ref="C193" r:id="rId183" display="https://sports.yahoo.com/mlb/players/8629"/>
    <hyperlink ref="C194" r:id="rId184" display="https://sports.yahoo.com/mlb/players/6619"/>
    <hyperlink ref="C195" r:id="rId185" display="https://sports.yahoo.com/mlb/players/7914"/>
    <hyperlink ref="C196" r:id="rId186" display="https://sports.yahoo.com/mlb/players/8171"/>
    <hyperlink ref="C197" r:id="rId187" display="https://sports.yahoo.com/mlb/players/8571"/>
    <hyperlink ref="C198" r:id="rId188" display="https://sports.yahoo.com/mlb/players/5275"/>
    <hyperlink ref="C199" r:id="rId189" display="https://sports.yahoo.com/mlb/players/9247"/>
    <hyperlink ref="C200" r:id="rId190" display="https://sports.yahoo.com/mlb/players/9724"/>
    <hyperlink ref="C201" r:id="rId191" display="https://sports.yahoo.com/mlb/players/8851"/>
    <hyperlink ref="C202" r:id="rId192" display="https://sports.yahoo.com/mlb/players/7487"/>
    <hyperlink ref="C203" r:id="rId193" display="https://sports.yahoo.com/mlb/players/8562"/>
    <hyperlink ref="C204" r:id="rId194" display="https://sports.yahoo.com/mlb/players/8758"/>
    <hyperlink ref="C205" r:id="rId195" display="https://sports.yahoo.com/mlb/players/9243"/>
    <hyperlink ref="C206" r:id="rId196" display="https://sports.yahoo.com/mlb/players/9902"/>
    <hyperlink ref="C207" r:id="rId197" display="https://sports.yahoo.com/mlb/players/9092"/>
    <hyperlink ref="C208" r:id="rId198" display="https://sports.yahoo.com/mlb/players/7590"/>
    <hyperlink ref="C209" r:id="rId199" display="https://sports.yahoo.com/mlb/players/9078"/>
    <hyperlink ref="C210" r:id="rId200" display="https://sports.yahoo.com/mlb/players/9093"/>
    <hyperlink ref="C211" r:id="rId201" display="https://sports.yahoo.com/mlb/players/8641"/>
    <hyperlink ref="C212" r:id="rId202" display="https://sports.yahoo.com/mlb/players/8090"/>
    <hyperlink ref="C213" r:id="rId203" display="https://sports.yahoo.com/mlb/players/9250"/>
    <hyperlink ref="C214" r:id="rId204" display="https://sports.yahoo.com/mlb/players/9426"/>
    <hyperlink ref="C215" r:id="rId205" display="https://sports.yahoo.com/mlb/players/9635"/>
    <hyperlink ref="C216" r:id="rId206" display="https://sports.yahoo.com/mlb/players/7810"/>
    <hyperlink ref="C217" r:id="rId207" display="https://sports.yahoo.com/mlb/players/7708"/>
    <hyperlink ref="C219" r:id="rId208" display="https://sports.yahoo.com/mlb/players/7977"/>
    <hyperlink ref="C220" r:id="rId209" display="https://sports.yahoo.com/mlb/players/9552"/>
    <hyperlink ref="C221" r:id="rId210" display="https://sports.yahoo.com/mlb/players/7912"/>
    <hyperlink ref="C222" r:id="rId211" display="https://sports.yahoo.com/mlb/players/9319"/>
    <hyperlink ref="C223" r:id="rId212" display="https://sports.yahoo.com/mlb/players/7498"/>
    <hyperlink ref="C224" r:id="rId213" display="https://sports.yahoo.com/mlb/players/8795"/>
    <hyperlink ref="C225" r:id="rId214" display="https://sports.yahoo.com/mlb/players/7481"/>
    <hyperlink ref="C226" r:id="rId215" display="https://sports.yahoo.com/mlb/players/9414"/>
    <hyperlink ref="C227" r:id="rId216" display="https://sports.yahoo.com/mlb/players/8589"/>
    <hyperlink ref="C228" r:id="rId217" display="https://sports.yahoo.com/mlb/players/9719"/>
    <hyperlink ref="C229" r:id="rId218" display="https://sports.yahoo.com/mlb/players/7569"/>
    <hyperlink ref="C230" r:id="rId219" display="https://sports.yahoo.com/mlb/players/7631"/>
    <hyperlink ref="C231" r:id="rId220" display="https://sports.yahoo.com/mlb/players/9186"/>
    <hyperlink ref="C232" r:id="rId221" display="https://sports.yahoo.com/mlb/players/8859"/>
    <hyperlink ref="C233" r:id="rId222" display="https://sports.yahoo.com/mlb/players/7938"/>
    <hyperlink ref="C234" r:id="rId223" display="https://sports.yahoo.com/mlb/players/9108"/>
    <hyperlink ref="C235" r:id="rId224" display="https://sports.yahoo.com/mlb/players/9597"/>
    <hyperlink ref="C236" r:id="rId225" display="https://sports.yahoo.com/mlb/players/8174"/>
    <hyperlink ref="C237" r:id="rId226" display="https://sports.yahoo.com/mlb/players/9012"/>
    <hyperlink ref="C238" r:id="rId227" display="https://sports.yahoo.com/mlb/players/9240"/>
    <hyperlink ref="C239" r:id="rId228" display="https://sports.yahoo.com/mlb/players/9637"/>
    <hyperlink ref="C240" r:id="rId229" display="https://sports.yahoo.com/mlb/players/7292"/>
    <hyperlink ref="C241" r:id="rId230" display="https://sports.yahoo.com/mlb/players/7847"/>
    <hyperlink ref="C242" r:id="rId231" display="https://sports.yahoo.com/mlb/players/7639"/>
    <hyperlink ref="C243" r:id="rId232" display="https://sports.yahoo.com/mlb/players/8394"/>
    <hyperlink ref="C244" r:id="rId233" display="https://sports.yahoo.com/mlb/players/9193"/>
    <hyperlink ref="C245" r:id="rId234" display="https://sports.yahoo.com/mlb/players/8207"/>
    <hyperlink ref="C246" r:id="rId235" display="https://sports.yahoo.com/mlb/players/8958"/>
    <hyperlink ref="C247" r:id="rId236" display="https://sports.yahoo.com/mlb/players/9267"/>
    <hyperlink ref="C248" r:id="rId237" display="https://sports.yahoo.com/mlb/players/7926"/>
    <hyperlink ref="C250" r:id="rId238" display="https://sports.yahoo.com/mlb/players/9540"/>
    <hyperlink ref="C251" r:id="rId239" display="https://sports.yahoo.com/mlb/players/8285"/>
    <hyperlink ref="C252" r:id="rId240" display="https://sports.yahoo.com/mlb/players/9110"/>
    <hyperlink ref="C253" r:id="rId241" display="https://sports.yahoo.com/mlb/players/8953"/>
    <hyperlink ref="C254" r:id="rId242" display="https://sports.yahoo.com/mlb/players/9634"/>
    <hyperlink ref="C255" r:id="rId243" display="https://sports.yahoo.com/mlb/players/9228"/>
    <hyperlink ref="C256" r:id="rId244" display="https://sports.yahoo.com/mlb/players/8588"/>
    <hyperlink ref="C257" r:id="rId245" display="https://sports.yahoo.com/mlb/players/7859"/>
    <hyperlink ref="C258" r:id="rId246" display="https://sports.yahoo.com/mlb/players/8387"/>
    <hyperlink ref="C259" r:id="rId247" display="https://sports.yahoo.com/mlb/players/8213"/>
    <hyperlink ref="C260" r:id="rId248" display="https://sports.yahoo.com/mlb/players/8921"/>
    <hyperlink ref="C261" r:id="rId249" display="https://sports.yahoo.com/mlb/players/9385"/>
    <hyperlink ref="C262" r:id="rId250" display="https://sports.yahoo.com/mlb/players/7710"/>
    <hyperlink ref="C263" r:id="rId251" display="https://sports.yahoo.com/mlb/players/8172"/>
    <hyperlink ref="C264" r:id="rId252" display="https://sports.yahoo.com/mlb/players/9329"/>
    <hyperlink ref="C265" r:id="rId253" display="https://sports.yahoo.com/mlb/players/9095"/>
    <hyperlink ref="C266" r:id="rId254" display="https://sports.yahoo.com/mlb/players/9376"/>
    <hyperlink ref="C267" r:id="rId255" display="https://sports.yahoo.com/mlb/players/8871"/>
    <hyperlink ref="C268" r:id="rId256" display="https://sports.yahoo.com/mlb/players/7709"/>
    <hyperlink ref="C269" r:id="rId257" display="https://sports.yahoo.com/mlb/players/8329"/>
    <hyperlink ref="C270" r:id="rId258" display="https://sports.yahoo.com/mlb/players/9879"/>
    <hyperlink ref="C271" r:id="rId259" display="https://sports.yahoo.com/mlb/players/6659"/>
    <hyperlink ref="C272" r:id="rId260" display="https://sports.yahoo.com/mlb/players/9364"/>
    <hyperlink ref="C273" r:id="rId261" display="https://sports.yahoo.com/mlb/players/9216"/>
    <hyperlink ref="C274" r:id="rId262" display="https://sports.yahoo.com/mlb/players/7792"/>
    <hyperlink ref="C275" r:id="rId263" display="https://sports.yahoo.com/mlb/players/9272"/>
    <hyperlink ref="C276" r:id="rId264" display="https://sports.yahoo.com/mlb/players/9266"/>
    <hyperlink ref="C277" r:id="rId265" display="https://sports.yahoo.com/mlb/players/7574"/>
    <hyperlink ref="C278" r:id="rId266" display="https://sports.yahoo.com/mlb/players/9007"/>
    <hyperlink ref="C281" r:id="rId267" display="https://sports.yahoo.com/mlb/players/9573"/>
    <hyperlink ref="C282" r:id="rId268" display="https://sports.yahoo.com/mlb/players/9118"/>
    <hyperlink ref="C283" r:id="rId269" display="https://sports.yahoo.com/mlb/players/7934"/>
    <hyperlink ref="C284" r:id="rId270" display="https://sports.yahoo.com/mlb/players/7054"/>
    <hyperlink ref="C285" r:id="rId271" display="https://sports.yahoo.com/mlb/players/8621"/>
    <hyperlink ref="C286" r:id="rId272" display="https://sports.yahoo.com/mlb/players/9613"/>
    <hyperlink ref="C287" r:id="rId273" display="https://sports.yahoo.com/mlb/players/8609"/>
    <hyperlink ref="C288" r:id="rId274" display="https://sports.yahoo.com/mlb/players/7455"/>
    <hyperlink ref="C289" r:id="rId275" display="https://sports.yahoo.com/mlb/players/9438"/>
    <hyperlink ref="C290" r:id="rId276" display="https://sports.yahoo.com/mlb/players/7156"/>
    <hyperlink ref="C291" r:id="rId277" display="https://sports.yahoo.com/mlb/players/6788"/>
    <hyperlink ref="C292" r:id="rId278" display="https://sports.yahoo.com/mlb/players/9884"/>
    <hyperlink ref="C293" r:id="rId279" display="https://sports.yahoo.com/mlb/players/9742"/>
    <hyperlink ref="C294" r:id="rId280" display="https://sports.yahoo.com/mlb/players/9784"/>
    <hyperlink ref="C295" r:id="rId281" display="https://sports.yahoo.com/mlb/players/9781"/>
    <hyperlink ref="C296" r:id="rId282" display="https://sports.yahoo.com/mlb/players/9557"/>
    <hyperlink ref="C297" r:id="rId283" display="https://sports.yahoo.com/mlb/players/8699"/>
    <hyperlink ref="C298" r:id="rId284" display="https://sports.yahoo.com/mlb/players/8771"/>
    <hyperlink ref="C299" r:id="rId285" display="https://sports.yahoo.com/mlb/players/8759"/>
    <hyperlink ref="C300" r:id="rId286" display="https://sports.yahoo.com/mlb/players/6953"/>
    <hyperlink ref="C301" r:id="rId287" display="https://sports.yahoo.com/mlb/players/9823"/>
    <hyperlink ref="C302" r:id="rId288" display="https://sports.yahoo.com/mlb/players/9422"/>
    <hyperlink ref="C303" r:id="rId289" display="https://sports.yahoo.com/mlb/players/8176"/>
    <hyperlink ref="C304" r:id="rId290" display="https://sports.yahoo.com/mlb/players/9415"/>
    <hyperlink ref="C305" r:id="rId291" display="https://sports.yahoo.com/mlb/players/8873"/>
    <hyperlink ref="C306" r:id="rId292" display="https://sports.yahoo.com/mlb/players/7997"/>
    <hyperlink ref="C307" r:id="rId293" display="https://sports.yahoo.com/mlb/players/9410"/>
    <hyperlink ref="C308" r:id="rId294" display="https://sports.yahoo.com/mlb/players/9990"/>
    <hyperlink ref="C309" r:id="rId295" display="https://sports.yahoo.com/mlb/players/8728"/>
    <hyperlink ref="C310" r:id="rId296" display="https://sports.yahoo.com/mlb/players/9567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0"/>
  <sheetViews>
    <sheetView topLeftCell="A153" workbookViewId="0">
      <selection activeCell="C176" sqref="C176"/>
    </sheetView>
  </sheetViews>
  <sheetFormatPr defaultRowHeight="15" x14ac:dyDescent="0.25"/>
  <cols>
    <col min="2" max="2" width="26.140625" customWidth="1"/>
  </cols>
  <sheetData>
    <row r="1" spans="1:3" x14ac:dyDescent="0.25">
      <c r="A1" s="164" t="s">
        <v>53</v>
      </c>
      <c r="B1" s="164"/>
      <c r="C1" s="164"/>
    </row>
    <row r="2" spans="1:3" x14ac:dyDescent="0.25">
      <c r="A2" s="2">
        <v>1</v>
      </c>
      <c r="B2" s="8" t="str">
        <f>LEFT(C2,FIND("(",C2)-1)</f>
        <v>Ryan Braun</v>
      </c>
      <c r="C2" s="3" t="s">
        <v>471</v>
      </c>
    </row>
    <row r="3" spans="1:3" x14ac:dyDescent="0.25">
      <c r="A3" s="4">
        <v>2</v>
      </c>
      <c r="B3" s="8" t="str">
        <f t="shared" ref="B3:B66" si="0">LEFT(C3,FIND("(",C3)-1)</f>
        <v>Buster Posey</v>
      </c>
      <c r="C3" s="5" t="s">
        <v>93</v>
      </c>
    </row>
    <row r="4" spans="1:3" x14ac:dyDescent="0.25">
      <c r="A4" s="2">
        <v>3</v>
      </c>
      <c r="B4" s="8" t="str">
        <f t="shared" si="0"/>
        <v>Justin Upton</v>
      </c>
      <c r="C4" s="3" t="s">
        <v>76</v>
      </c>
    </row>
    <row r="5" spans="1:3" x14ac:dyDescent="0.25">
      <c r="A5" s="4">
        <v>4</v>
      </c>
      <c r="B5" s="8" t="str">
        <f t="shared" si="0"/>
        <v>Albert Pujols</v>
      </c>
      <c r="C5" s="5" t="s">
        <v>185</v>
      </c>
    </row>
    <row r="6" spans="1:3" x14ac:dyDescent="0.25">
      <c r="A6" s="2">
        <v>5</v>
      </c>
      <c r="B6" s="8" t="str">
        <f t="shared" si="0"/>
        <v>Todd Frazier</v>
      </c>
      <c r="C6" s="3" t="s">
        <v>399</v>
      </c>
    </row>
    <row r="7" spans="1:3" x14ac:dyDescent="0.25">
      <c r="A7" s="4">
        <v>6</v>
      </c>
      <c r="B7" s="8" t="str">
        <f t="shared" si="0"/>
        <v>Evan Longoria</v>
      </c>
      <c r="C7" s="5" t="s">
        <v>129</v>
      </c>
    </row>
    <row r="8" spans="1:3" x14ac:dyDescent="0.25">
      <c r="A8" s="2">
        <v>7</v>
      </c>
      <c r="B8" s="8" t="str">
        <f t="shared" si="0"/>
        <v>Jay Bruce</v>
      </c>
      <c r="C8" s="3" t="s">
        <v>472</v>
      </c>
    </row>
    <row r="9" spans="1:3" x14ac:dyDescent="0.25">
      <c r="A9" s="4">
        <v>8</v>
      </c>
      <c r="B9" s="8" t="str">
        <f t="shared" si="0"/>
        <v>Devin Mesoraco</v>
      </c>
      <c r="C9" s="5" t="s">
        <v>473</v>
      </c>
    </row>
    <row r="10" spans="1:3" x14ac:dyDescent="0.25">
      <c r="A10" s="2">
        <v>9</v>
      </c>
      <c r="B10" s="8" t="str">
        <f t="shared" si="0"/>
        <v>Neil Walker</v>
      </c>
      <c r="C10" s="3" t="s">
        <v>474</v>
      </c>
    </row>
    <row r="11" spans="1:3" x14ac:dyDescent="0.25">
      <c r="A11" s="4">
        <v>10</v>
      </c>
      <c r="B11" s="8" t="str">
        <f t="shared" si="0"/>
        <v>Leonys Martin</v>
      </c>
      <c r="C11" s="5" t="s">
        <v>475</v>
      </c>
    </row>
    <row r="12" spans="1:3" x14ac:dyDescent="0.25">
      <c r="A12" s="2">
        <v>11</v>
      </c>
      <c r="B12" s="8" t="str">
        <f t="shared" si="0"/>
        <v>Aramis Ramírez</v>
      </c>
      <c r="C12" s="3" t="s">
        <v>476</v>
      </c>
    </row>
    <row r="13" spans="1:3" x14ac:dyDescent="0.25">
      <c r="A13" s="4">
        <v>12</v>
      </c>
      <c r="B13" s="8" t="str">
        <f t="shared" si="0"/>
        <v>Erick Aybar</v>
      </c>
      <c r="C13" s="5" t="s">
        <v>477</v>
      </c>
    </row>
    <row r="14" spans="1:3" x14ac:dyDescent="0.25">
      <c r="A14" s="2">
        <v>13</v>
      </c>
      <c r="B14" s="8" t="str">
        <f t="shared" si="0"/>
        <v>Yangervis Solarte</v>
      </c>
      <c r="C14" s="3" t="s">
        <v>478</v>
      </c>
    </row>
    <row r="15" spans="1:3" x14ac:dyDescent="0.25">
      <c r="A15" s="4">
        <v>14</v>
      </c>
      <c r="B15" s="8" t="str">
        <f t="shared" si="0"/>
        <v>Félix Hernández</v>
      </c>
      <c r="C15" s="5" t="s">
        <v>314</v>
      </c>
    </row>
    <row r="16" spans="1:3" x14ac:dyDescent="0.25">
      <c r="A16" s="2">
        <v>15</v>
      </c>
      <c r="B16" s="8" t="str">
        <f t="shared" si="0"/>
        <v>Stephen Strasburg</v>
      </c>
      <c r="C16" s="3" t="s">
        <v>204</v>
      </c>
    </row>
    <row r="17" spans="1:3" x14ac:dyDescent="0.25">
      <c r="A17" s="4">
        <v>16</v>
      </c>
      <c r="B17" s="8" t="str">
        <f t="shared" si="0"/>
        <v>Kenley Jansen</v>
      </c>
      <c r="C17" s="5" t="s">
        <v>222</v>
      </c>
    </row>
    <row r="18" spans="1:3" x14ac:dyDescent="0.25">
      <c r="A18" s="2">
        <v>17</v>
      </c>
      <c r="B18" s="8" t="str">
        <f t="shared" si="0"/>
        <v>Hisashi Iwakuma</v>
      </c>
      <c r="C18" s="3" t="s">
        <v>461</v>
      </c>
    </row>
    <row r="19" spans="1:3" x14ac:dyDescent="0.25">
      <c r="A19" s="4">
        <v>18</v>
      </c>
      <c r="B19" s="8" t="str">
        <f t="shared" si="0"/>
        <v>Steve Cishek</v>
      </c>
      <c r="C19" s="5" t="s">
        <v>431</v>
      </c>
    </row>
    <row r="20" spans="1:3" x14ac:dyDescent="0.25">
      <c r="A20" s="2">
        <v>19</v>
      </c>
      <c r="B20" s="8" t="str">
        <f t="shared" si="0"/>
        <v>Fernando Rodney</v>
      </c>
      <c r="C20" s="3" t="s">
        <v>255</v>
      </c>
    </row>
    <row r="21" spans="1:3" x14ac:dyDescent="0.25">
      <c r="A21" s="4">
        <v>20</v>
      </c>
      <c r="B21" s="8" t="str">
        <f t="shared" si="0"/>
        <v>Justin Verlander</v>
      </c>
      <c r="C21" s="5" t="s">
        <v>205</v>
      </c>
    </row>
    <row r="22" spans="1:3" x14ac:dyDescent="0.25">
      <c r="A22" s="2">
        <v>21</v>
      </c>
      <c r="B22" s="8" t="str">
        <f t="shared" si="0"/>
        <v>Jered Weaver</v>
      </c>
      <c r="C22" s="3" t="s">
        <v>479</v>
      </c>
    </row>
    <row r="23" spans="1:3" x14ac:dyDescent="0.25">
      <c r="A23" s="4">
        <v>22</v>
      </c>
      <c r="B23" s="8" t="str">
        <f t="shared" si="0"/>
        <v>Mike Fiers</v>
      </c>
      <c r="C23" s="5" t="s">
        <v>480</v>
      </c>
    </row>
    <row r="24" spans="1:3" x14ac:dyDescent="0.25">
      <c r="A24" s="2">
        <v>23</v>
      </c>
      <c r="B24" s="8" t="str">
        <f t="shared" si="0"/>
        <v>Sean Doolittle</v>
      </c>
      <c r="C24" s="3" t="s">
        <v>240</v>
      </c>
    </row>
    <row r="25" spans="1:3" x14ac:dyDescent="0.25">
      <c r="A25" s="4">
        <v>24</v>
      </c>
      <c r="B25" s="8" t="str">
        <f t="shared" si="0"/>
        <v>Matt Shoemaker</v>
      </c>
      <c r="C25" s="5" t="s">
        <v>447</v>
      </c>
    </row>
    <row r="26" spans="1:3" x14ac:dyDescent="0.25">
      <c r="A26" s="2">
        <v>25</v>
      </c>
      <c r="B26" s="8" t="str">
        <f t="shared" si="0"/>
        <v>Wei-Yin Chen</v>
      </c>
      <c r="C26" s="3" t="s">
        <v>481</v>
      </c>
    </row>
    <row r="27" spans="1:3" x14ac:dyDescent="0.25">
      <c r="A27" s="4">
        <v>26</v>
      </c>
      <c r="B27" s="8" t="str">
        <f t="shared" si="0"/>
        <v>Rafael Soriano</v>
      </c>
      <c r="C27" s="5" t="s">
        <v>482</v>
      </c>
    </row>
    <row r="28" spans="1:3" x14ac:dyDescent="0.25">
      <c r="A28" s="2">
        <v>27</v>
      </c>
      <c r="B28" s="8" t="str">
        <f t="shared" si="0"/>
        <v>Yoervis Medina</v>
      </c>
      <c r="C28" s="3" t="s">
        <v>483</v>
      </c>
    </row>
    <row r="29" spans="1:3" x14ac:dyDescent="0.25">
      <c r="A29" s="4">
        <v>28</v>
      </c>
      <c r="B29" s="8" t="str">
        <f t="shared" si="0"/>
        <v>Jake Peavy</v>
      </c>
      <c r="C29" s="5" t="s">
        <v>484</v>
      </c>
    </row>
    <row r="30" spans="1:3" x14ac:dyDescent="0.25">
      <c r="A30" s="2">
        <v>29</v>
      </c>
      <c r="B30" s="8" t="str">
        <f t="shared" si="0"/>
        <v>Blake Treinen</v>
      </c>
      <c r="C30" s="3" t="s">
        <v>485</v>
      </c>
    </row>
    <row r="31" spans="1:3" x14ac:dyDescent="0.25">
      <c r="A31" s="4">
        <v>30</v>
      </c>
      <c r="B31" s="8" t="e">
        <f t="shared" si="0"/>
        <v>#VALUE!</v>
      </c>
      <c r="C31" s="6" t="s">
        <v>52</v>
      </c>
    </row>
    <row r="32" spans="1:3" x14ac:dyDescent="0.25">
      <c r="A32" s="164" t="s">
        <v>51</v>
      </c>
      <c r="B32" s="164"/>
      <c r="C32" s="164"/>
    </row>
    <row r="33" spans="1:3" x14ac:dyDescent="0.25">
      <c r="A33" s="2">
        <v>1</v>
      </c>
      <c r="B33" s="8" t="str">
        <f t="shared" si="0"/>
        <v>José Abreu</v>
      </c>
      <c r="C33" s="3" t="s">
        <v>87</v>
      </c>
    </row>
    <row r="34" spans="1:3" x14ac:dyDescent="0.25">
      <c r="A34" s="4">
        <v>2</v>
      </c>
      <c r="B34" s="8" t="str">
        <f t="shared" si="0"/>
        <v>Jorge Soler</v>
      </c>
      <c r="C34" s="5" t="s">
        <v>611</v>
      </c>
    </row>
    <row r="35" spans="1:3" x14ac:dyDescent="0.25">
      <c r="A35" s="2">
        <v>3</v>
      </c>
      <c r="B35" s="8" t="str">
        <f t="shared" si="0"/>
        <v>Chris Davis</v>
      </c>
      <c r="C35" s="3" t="s">
        <v>612</v>
      </c>
    </row>
    <row r="36" spans="1:3" x14ac:dyDescent="0.25">
      <c r="A36" s="4">
        <v>4</v>
      </c>
      <c r="B36" s="8" t="str">
        <f t="shared" si="0"/>
        <v>Matt Carpenter</v>
      </c>
      <c r="C36" s="5" t="s">
        <v>613</v>
      </c>
    </row>
    <row r="37" spans="1:3" x14ac:dyDescent="0.25">
      <c r="A37" s="2">
        <v>5</v>
      </c>
      <c r="B37" s="8" t="str">
        <f t="shared" si="0"/>
        <v>Jayson Werth</v>
      </c>
      <c r="C37" s="3" t="s">
        <v>427</v>
      </c>
    </row>
    <row r="38" spans="1:3" x14ac:dyDescent="0.25">
      <c r="A38" s="4">
        <v>6</v>
      </c>
      <c r="B38" s="8" t="str">
        <f t="shared" si="0"/>
        <v>Marcell Ozuna</v>
      </c>
      <c r="C38" s="5" t="s">
        <v>437</v>
      </c>
    </row>
    <row r="39" spans="1:3" x14ac:dyDescent="0.25">
      <c r="A39" s="2">
        <v>7</v>
      </c>
      <c r="B39" s="8" t="str">
        <f t="shared" si="0"/>
        <v>Elvis Andrus</v>
      </c>
      <c r="C39" s="3" t="s">
        <v>92</v>
      </c>
    </row>
    <row r="40" spans="1:3" x14ac:dyDescent="0.25">
      <c r="A40" s="4">
        <v>8</v>
      </c>
      <c r="B40" s="8" t="str">
        <f t="shared" si="0"/>
        <v>Lucas Duda</v>
      </c>
      <c r="C40" s="5" t="s">
        <v>561</v>
      </c>
    </row>
    <row r="41" spans="1:3" x14ac:dyDescent="0.25">
      <c r="A41" s="2">
        <v>9</v>
      </c>
      <c r="B41" s="8" t="str">
        <f t="shared" si="0"/>
        <v>Steve Pearce</v>
      </c>
      <c r="C41" s="3" t="s">
        <v>442</v>
      </c>
    </row>
    <row r="42" spans="1:3" x14ac:dyDescent="0.25">
      <c r="A42" s="4">
        <v>10</v>
      </c>
      <c r="B42" s="8" t="str">
        <f t="shared" si="0"/>
        <v>Desmond Jennings</v>
      </c>
      <c r="C42" s="5" t="s">
        <v>614</v>
      </c>
    </row>
    <row r="43" spans="1:3" x14ac:dyDescent="0.25">
      <c r="A43" s="2">
        <v>11</v>
      </c>
      <c r="B43" s="8" t="str">
        <f t="shared" si="0"/>
        <v>Wilson Ramos</v>
      </c>
      <c r="C43" s="3" t="s">
        <v>137</v>
      </c>
    </row>
    <row r="44" spans="1:3" x14ac:dyDescent="0.25">
      <c r="A44" s="4">
        <v>12</v>
      </c>
      <c r="B44" s="8" t="str">
        <f t="shared" si="0"/>
        <v>Brandon Phillips</v>
      </c>
      <c r="C44" s="5" t="s">
        <v>615</v>
      </c>
    </row>
    <row r="45" spans="1:3" x14ac:dyDescent="0.25">
      <c r="A45" s="2">
        <v>13</v>
      </c>
      <c r="B45" s="8" t="str">
        <f t="shared" si="0"/>
        <v>Jed Lowrie</v>
      </c>
      <c r="C45" s="3" t="s">
        <v>616</v>
      </c>
    </row>
    <row r="46" spans="1:3" x14ac:dyDescent="0.25">
      <c r="A46" s="4">
        <v>14</v>
      </c>
      <c r="B46" s="8" t="str">
        <f t="shared" si="0"/>
        <v>Justin Turner</v>
      </c>
      <c r="C46" s="5" t="s">
        <v>617</v>
      </c>
    </row>
    <row r="47" spans="1:3" x14ac:dyDescent="0.25">
      <c r="A47" s="2">
        <v>15</v>
      </c>
      <c r="B47" s="8" t="str">
        <f t="shared" si="0"/>
        <v>Cory Spangenberg</v>
      </c>
      <c r="C47" s="3" t="s">
        <v>618</v>
      </c>
    </row>
    <row r="48" spans="1:3" x14ac:dyDescent="0.25">
      <c r="A48" s="4">
        <v>16</v>
      </c>
      <c r="B48" s="8" t="str">
        <f t="shared" si="0"/>
        <v>Christian Walker</v>
      </c>
      <c r="C48" s="5" t="s">
        <v>619</v>
      </c>
    </row>
    <row r="49" spans="1:3" x14ac:dyDescent="0.25">
      <c r="A49" s="2">
        <v>17</v>
      </c>
      <c r="B49" s="8" t="str">
        <f t="shared" si="0"/>
        <v>Yu Darvish</v>
      </c>
      <c r="C49" s="3" t="s">
        <v>224</v>
      </c>
    </row>
    <row r="50" spans="1:3" x14ac:dyDescent="0.25">
      <c r="A50" s="4">
        <v>18</v>
      </c>
      <c r="B50" s="8" t="str">
        <f t="shared" si="0"/>
        <v>Johnny Cueto</v>
      </c>
      <c r="C50" s="5" t="s">
        <v>243</v>
      </c>
    </row>
    <row r="51" spans="1:3" x14ac:dyDescent="0.25">
      <c r="A51" s="2">
        <v>19</v>
      </c>
      <c r="B51" s="8" t="str">
        <f t="shared" si="0"/>
        <v>Joaquin Benoit</v>
      </c>
      <c r="C51" s="3" t="s">
        <v>596</v>
      </c>
    </row>
    <row r="52" spans="1:3" x14ac:dyDescent="0.25">
      <c r="A52" s="4">
        <v>20</v>
      </c>
      <c r="B52" s="8" t="str">
        <f t="shared" si="0"/>
        <v>Michael Wacha</v>
      </c>
      <c r="C52" s="5" t="s">
        <v>271</v>
      </c>
    </row>
    <row r="53" spans="1:3" x14ac:dyDescent="0.25">
      <c r="A53" s="2">
        <v>21</v>
      </c>
      <c r="B53" s="8" t="str">
        <f t="shared" si="0"/>
        <v>Rick Porcello</v>
      </c>
      <c r="C53" s="3" t="s">
        <v>429</v>
      </c>
    </row>
    <row r="54" spans="1:3" x14ac:dyDescent="0.25">
      <c r="A54" s="4">
        <v>22</v>
      </c>
      <c r="B54" s="8" t="str">
        <f t="shared" si="0"/>
        <v>Chris Tillman</v>
      </c>
      <c r="C54" s="5" t="s">
        <v>381</v>
      </c>
    </row>
    <row r="55" spans="1:3" x14ac:dyDescent="0.25">
      <c r="A55" s="2">
        <v>23</v>
      </c>
      <c r="B55" s="8" t="str">
        <f t="shared" si="0"/>
        <v>Shelby Miller</v>
      </c>
      <c r="C55" s="3" t="s">
        <v>517</v>
      </c>
    </row>
    <row r="56" spans="1:3" x14ac:dyDescent="0.25">
      <c r="A56" s="4">
        <v>24</v>
      </c>
      <c r="B56" s="8" t="str">
        <f t="shared" si="0"/>
        <v>Jonathan Broxton</v>
      </c>
      <c r="C56" s="5" t="s">
        <v>620</v>
      </c>
    </row>
    <row r="57" spans="1:3" x14ac:dyDescent="0.25">
      <c r="A57" s="2">
        <v>25</v>
      </c>
      <c r="B57" s="8" t="str">
        <f t="shared" si="0"/>
        <v>Pat Neshek</v>
      </c>
      <c r="C57" s="3" t="s">
        <v>333</v>
      </c>
    </row>
    <row r="58" spans="1:3" x14ac:dyDescent="0.25">
      <c r="A58" s="4">
        <v>26</v>
      </c>
      <c r="B58" s="8" t="str">
        <f t="shared" si="0"/>
        <v>Eric O'Flaherty</v>
      </c>
      <c r="C58" s="5" t="s">
        <v>621</v>
      </c>
    </row>
    <row r="59" spans="1:3" x14ac:dyDescent="0.25">
      <c r="A59" s="2">
        <v>27</v>
      </c>
      <c r="B59" s="8" t="str">
        <f t="shared" si="0"/>
        <v>Ryan Vogelsong</v>
      </c>
      <c r="C59" s="3" t="s">
        <v>622</v>
      </c>
    </row>
    <row r="60" spans="1:3" x14ac:dyDescent="0.25">
      <c r="A60" s="4">
        <v>28</v>
      </c>
      <c r="B60" s="8" t="str">
        <f t="shared" si="0"/>
        <v>Tyler Matzek</v>
      </c>
      <c r="C60" s="5" t="s">
        <v>623</v>
      </c>
    </row>
    <row r="61" spans="1:3" x14ac:dyDescent="0.25">
      <c r="A61" s="2">
        <v>29</v>
      </c>
      <c r="B61" s="8" t="str">
        <f t="shared" si="0"/>
        <v>Carlos Martínez</v>
      </c>
      <c r="C61" s="3" t="s">
        <v>220</v>
      </c>
    </row>
    <row r="62" spans="1:3" x14ac:dyDescent="0.25">
      <c r="A62" s="4">
        <v>30</v>
      </c>
      <c r="B62" s="8" t="e">
        <f t="shared" si="0"/>
        <v>#VALUE!</v>
      </c>
      <c r="C62" s="6" t="s">
        <v>52</v>
      </c>
    </row>
    <row r="63" spans="1:3" x14ac:dyDescent="0.25">
      <c r="A63" s="164" t="s">
        <v>55</v>
      </c>
      <c r="B63" s="164"/>
      <c r="C63" s="164"/>
    </row>
    <row r="64" spans="1:3" x14ac:dyDescent="0.25">
      <c r="A64" s="2">
        <v>1</v>
      </c>
      <c r="B64" s="8" t="str">
        <f t="shared" si="0"/>
        <v>Carlos Gómez</v>
      </c>
      <c r="C64" s="3" t="s">
        <v>624</v>
      </c>
    </row>
    <row r="65" spans="1:3" x14ac:dyDescent="0.25">
      <c r="A65" s="4">
        <v>2</v>
      </c>
      <c r="B65" s="8" t="str">
        <f t="shared" si="0"/>
        <v>Hanley Ramirez</v>
      </c>
      <c r="C65" s="5" t="s">
        <v>625</v>
      </c>
    </row>
    <row r="66" spans="1:3" x14ac:dyDescent="0.25">
      <c r="A66" s="2">
        <v>3</v>
      </c>
      <c r="B66" s="8" t="str">
        <f t="shared" si="0"/>
        <v>Josh Donaldson</v>
      </c>
      <c r="C66" s="3" t="s">
        <v>66</v>
      </c>
    </row>
    <row r="67" spans="1:3" x14ac:dyDescent="0.25">
      <c r="A67" s="4">
        <v>4</v>
      </c>
      <c r="B67" s="8" t="str">
        <f t="shared" ref="B67:B130" si="1">LEFT(C67,FIND("(",C67)-1)</f>
        <v>Hunter Pence</v>
      </c>
      <c r="C67" s="5" t="s">
        <v>411</v>
      </c>
    </row>
    <row r="68" spans="1:3" x14ac:dyDescent="0.25">
      <c r="A68" s="2">
        <v>5</v>
      </c>
      <c r="B68" s="8" t="str">
        <f t="shared" si="1"/>
        <v>Ian Kinsler</v>
      </c>
      <c r="C68" s="3" t="s">
        <v>407</v>
      </c>
    </row>
    <row r="69" spans="1:3" x14ac:dyDescent="0.25">
      <c r="A69" s="4">
        <v>6</v>
      </c>
      <c r="B69" s="8" t="str">
        <f t="shared" si="1"/>
        <v>Matt Holliday</v>
      </c>
      <c r="C69" s="5" t="s">
        <v>626</v>
      </c>
    </row>
    <row r="70" spans="1:3" x14ac:dyDescent="0.25">
      <c r="A70" s="2">
        <v>7</v>
      </c>
      <c r="B70" s="8" t="str">
        <f t="shared" si="1"/>
        <v>Charlie Blackmon</v>
      </c>
      <c r="C70" s="3" t="s">
        <v>627</v>
      </c>
    </row>
    <row r="71" spans="1:3" x14ac:dyDescent="0.25">
      <c r="A71" s="4">
        <v>8</v>
      </c>
      <c r="B71" s="8" t="str">
        <f t="shared" si="1"/>
        <v>David Wright</v>
      </c>
      <c r="C71" s="5" t="s">
        <v>560</v>
      </c>
    </row>
    <row r="72" spans="1:3" x14ac:dyDescent="0.25">
      <c r="A72" s="2">
        <v>9</v>
      </c>
      <c r="B72" s="8" t="str">
        <f t="shared" si="1"/>
        <v>Matt Adams</v>
      </c>
      <c r="C72" s="3" t="s">
        <v>628</v>
      </c>
    </row>
    <row r="73" spans="1:3" x14ac:dyDescent="0.25">
      <c r="A73" s="4">
        <v>10</v>
      </c>
      <c r="B73" s="8" t="str">
        <f t="shared" si="1"/>
        <v>Daniel Murphy</v>
      </c>
      <c r="C73" s="5" t="s">
        <v>559</v>
      </c>
    </row>
    <row r="74" spans="1:3" x14ac:dyDescent="0.25">
      <c r="A74" s="2">
        <v>11</v>
      </c>
      <c r="B74" s="8" t="str">
        <f t="shared" si="1"/>
        <v>Yadier Molina</v>
      </c>
      <c r="C74" s="3" t="s">
        <v>179</v>
      </c>
    </row>
    <row r="75" spans="1:3" x14ac:dyDescent="0.25">
      <c r="A75" s="4">
        <v>12</v>
      </c>
      <c r="B75" s="8" t="str">
        <f t="shared" si="1"/>
        <v>Josh Harrison</v>
      </c>
      <c r="C75" s="5" t="s">
        <v>629</v>
      </c>
    </row>
    <row r="76" spans="1:3" x14ac:dyDescent="0.25">
      <c r="A76" s="2">
        <v>13</v>
      </c>
      <c r="B76" s="8" t="str">
        <f t="shared" si="1"/>
        <v>Danny Santana</v>
      </c>
      <c r="C76" s="3" t="s">
        <v>630</v>
      </c>
    </row>
    <row r="77" spans="1:3" x14ac:dyDescent="0.25">
      <c r="A77" s="4">
        <v>14</v>
      </c>
      <c r="B77" s="8" t="str">
        <f t="shared" si="1"/>
        <v>Adam Eaton</v>
      </c>
      <c r="C77" s="5" t="s">
        <v>631</v>
      </c>
    </row>
    <row r="78" spans="1:3" x14ac:dyDescent="0.25">
      <c r="A78" s="2">
        <v>15</v>
      </c>
      <c r="B78" s="8" t="str">
        <f t="shared" si="1"/>
        <v>Travis d'Arnaud</v>
      </c>
      <c r="C78" s="3" t="s">
        <v>416</v>
      </c>
    </row>
    <row r="79" spans="1:3" x14ac:dyDescent="0.25">
      <c r="A79" s="4">
        <v>16</v>
      </c>
      <c r="B79" s="8" t="str">
        <f t="shared" si="1"/>
        <v>Sonny Gray</v>
      </c>
      <c r="C79" s="5" t="s">
        <v>213</v>
      </c>
    </row>
    <row r="80" spans="1:3" x14ac:dyDescent="0.25">
      <c r="A80" s="2">
        <v>17</v>
      </c>
      <c r="B80" s="8" t="str">
        <f t="shared" si="1"/>
        <v>Gio González</v>
      </c>
      <c r="C80" s="3" t="s">
        <v>230</v>
      </c>
    </row>
    <row r="81" spans="1:3" x14ac:dyDescent="0.25">
      <c r="A81" s="4">
        <v>18</v>
      </c>
      <c r="B81" s="8" t="str">
        <f t="shared" si="1"/>
        <v>Mark Melancon</v>
      </c>
      <c r="C81" s="5" t="s">
        <v>258</v>
      </c>
    </row>
    <row r="82" spans="1:3" x14ac:dyDescent="0.25">
      <c r="A82" s="2">
        <v>19</v>
      </c>
      <c r="B82" s="8" t="str">
        <f t="shared" si="1"/>
        <v>Dellin Betances</v>
      </c>
      <c r="C82" s="3" t="s">
        <v>249</v>
      </c>
    </row>
    <row r="83" spans="1:3" x14ac:dyDescent="0.25">
      <c r="A83" s="4">
        <v>20</v>
      </c>
      <c r="B83" s="8" t="str">
        <f t="shared" si="1"/>
        <v>Cody Allen</v>
      </c>
      <c r="C83" s="5" t="s">
        <v>239</v>
      </c>
    </row>
    <row r="84" spans="1:3" x14ac:dyDescent="0.25">
      <c r="A84" s="2">
        <v>21</v>
      </c>
      <c r="B84" s="8" t="str">
        <f t="shared" si="1"/>
        <v>Zack Wheeler</v>
      </c>
      <c r="C84" s="3" t="s">
        <v>419</v>
      </c>
    </row>
    <row r="85" spans="1:3" x14ac:dyDescent="0.25">
      <c r="A85" s="4">
        <v>22</v>
      </c>
      <c r="B85" s="8" t="str">
        <f t="shared" si="1"/>
        <v>Jenrry Mejia</v>
      </c>
      <c r="C85" s="5" t="s">
        <v>632</v>
      </c>
    </row>
    <row r="86" spans="1:3" x14ac:dyDescent="0.25">
      <c r="A86" s="2">
        <v>23</v>
      </c>
      <c r="B86" s="8" t="str">
        <f t="shared" si="1"/>
        <v>Danny Salazar</v>
      </c>
      <c r="C86" s="3" t="s">
        <v>229</v>
      </c>
    </row>
    <row r="87" spans="1:3" x14ac:dyDescent="0.25">
      <c r="A87" s="4">
        <v>24</v>
      </c>
      <c r="B87" s="8" t="str">
        <f t="shared" si="1"/>
        <v>Bobby Parnell</v>
      </c>
      <c r="C87" s="5" t="s">
        <v>633</v>
      </c>
    </row>
    <row r="88" spans="1:3" x14ac:dyDescent="0.25">
      <c r="A88" s="2">
        <v>25</v>
      </c>
      <c r="B88" s="8" t="str">
        <f t="shared" si="1"/>
        <v>Dallas Keuchel</v>
      </c>
      <c r="C88" s="3" t="s">
        <v>196</v>
      </c>
    </row>
    <row r="89" spans="1:3" x14ac:dyDescent="0.25">
      <c r="A89" s="4">
        <v>26</v>
      </c>
      <c r="B89" s="8" t="str">
        <f t="shared" si="1"/>
        <v>Henderson Alvarez</v>
      </c>
      <c r="C89" s="5" t="s">
        <v>634</v>
      </c>
    </row>
    <row r="90" spans="1:3" x14ac:dyDescent="0.25">
      <c r="A90" s="2">
        <v>27</v>
      </c>
      <c r="B90" s="8" t="str">
        <f t="shared" si="1"/>
        <v>Jesse Hahn</v>
      </c>
      <c r="C90" s="3" t="s">
        <v>635</v>
      </c>
    </row>
    <row r="91" spans="1:3" x14ac:dyDescent="0.25">
      <c r="A91" s="4">
        <v>28</v>
      </c>
      <c r="B91" s="8" t="str">
        <f t="shared" si="1"/>
        <v>Jeurys Familia</v>
      </c>
      <c r="C91" s="5" t="s">
        <v>231</v>
      </c>
    </row>
    <row r="92" spans="1:3" x14ac:dyDescent="0.25">
      <c r="A92" s="2">
        <v>29</v>
      </c>
      <c r="B92" s="8" t="str">
        <f t="shared" si="1"/>
        <v>Jonathon Niese</v>
      </c>
      <c r="C92" s="3" t="s">
        <v>636</v>
      </c>
    </row>
    <row r="93" spans="1:3" x14ac:dyDescent="0.25">
      <c r="A93" s="4">
        <v>30</v>
      </c>
      <c r="B93" s="8" t="str">
        <f t="shared" si="1"/>
        <v>Kris Medlen</v>
      </c>
      <c r="C93" s="5" t="s">
        <v>637</v>
      </c>
    </row>
    <row r="94" spans="1:3" x14ac:dyDescent="0.25">
      <c r="A94" s="164" t="s">
        <v>56</v>
      </c>
      <c r="B94" s="164"/>
      <c r="C94" s="164"/>
    </row>
    <row r="95" spans="1:3" x14ac:dyDescent="0.25">
      <c r="A95" s="2">
        <v>1</v>
      </c>
      <c r="B95" s="8" t="str">
        <f t="shared" si="1"/>
        <v>Giancarlo Stanton</v>
      </c>
      <c r="C95" s="3" t="s">
        <v>421</v>
      </c>
    </row>
    <row r="96" spans="1:3" x14ac:dyDescent="0.25">
      <c r="A96" s="4">
        <v>2</v>
      </c>
      <c r="B96" s="8" t="str">
        <f t="shared" si="1"/>
        <v>Edwin Encarnación</v>
      </c>
      <c r="C96" s="5" t="s">
        <v>86</v>
      </c>
    </row>
    <row r="97" spans="1:3" x14ac:dyDescent="0.25">
      <c r="A97" s="2">
        <v>3</v>
      </c>
      <c r="B97" s="8" t="str">
        <f t="shared" si="1"/>
        <v>Anthony Rendon</v>
      </c>
      <c r="C97" s="3" t="s">
        <v>538</v>
      </c>
    </row>
    <row r="98" spans="1:3" x14ac:dyDescent="0.25">
      <c r="A98" s="4">
        <v>4</v>
      </c>
      <c r="B98" s="8" t="str">
        <f t="shared" si="1"/>
        <v>Bryce Harper</v>
      </c>
      <c r="C98" s="5" t="s">
        <v>638</v>
      </c>
    </row>
    <row r="99" spans="1:3" x14ac:dyDescent="0.25">
      <c r="A99" s="2">
        <v>5</v>
      </c>
      <c r="B99" s="8" t="str">
        <f t="shared" si="1"/>
        <v>Matt Kemp</v>
      </c>
      <c r="C99" s="3" t="s">
        <v>639</v>
      </c>
    </row>
    <row r="100" spans="1:3" x14ac:dyDescent="0.25">
      <c r="A100" s="4">
        <v>6</v>
      </c>
      <c r="B100" s="8" t="str">
        <f t="shared" si="1"/>
        <v>Joey Votto</v>
      </c>
      <c r="C100" s="5" t="s">
        <v>68</v>
      </c>
    </row>
    <row r="101" spans="1:3" x14ac:dyDescent="0.25">
      <c r="A101" s="2">
        <v>7</v>
      </c>
      <c r="B101" s="8" t="str">
        <f t="shared" si="1"/>
        <v>Jason Kipnis</v>
      </c>
      <c r="C101" s="3" t="s">
        <v>537</v>
      </c>
    </row>
    <row r="102" spans="1:3" x14ac:dyDescent="0.25">
      <c r="A102" s="4">
        <v>8</v>
      </c>
      <c r="B102" s="8" t="str">
        <f t="shared" si="1"/>
        <v>Eric Hosmer</v>
      </c>
      <c r="C102" s="5" t="s">
        <v>122</v>
      </c>
    </row>
    <row r="103" spans="1:3" x14ac:dyDescent="0.25">
      <c r="A103" s="2">
        <v>9</v>
      </c>
      <c r="B103" s="8" t="str">
        <f t="shared" si="1"/>
        <v>Álex Ríos</v>
      </c>
      <c r="C103" s="3" t="s">
        <v>640</v>
      </c>
    </row>
    <row r="104" spans="1:3" x14ac:dyDescent="0.25">
      <c r="A104" s="4">
        <v>10</v>
      </c>
      <c r="B104" s="8" t="str">
        <f t="shared" si="1"/>
        <v>Rajai Davis</v>
      </c>
      <c r="C104" s="5" t="s">
        <v>641</v>
      </c>
    </row>
    <row r="105" spans="1:3" x14ac:dyDescent="0.25">
      <c r="A105" s="2">
        <v>11</v>
      </c>
      <c r="B105" s="8" t="str">
        <f t="shared" si="1"/>
        <v>Alcides Escobar</v>
      </c>
      <c r="C105" s="3" t="s">
        <v>541</v>
      </c>
    </row>
    <row r="106" spans="1:3" x14ac:dyDescent="0.25">
      <c r="A106" s="4">
        <v>12</v>
      </c>
      <c r="B106" s="8" t="str">
        <f t="shared" si="1"/>
        <v>Mark Teixeira</v>
      </c>
      <c r="C106" s="5" t="s">
        <v>502</v>
      </c>
    </row>
    <row r="107" spans="1:3" x14ac:dyDescent="0.25">
      <c r="A107" s="2">
        <v>13</v>
      </c>
      <c r="B107" s="8" t="str">
        <f t="shared" si="1"/>
        <v>Miguel Montero</v>
      </c>
      <c r="C107" s="3" t="s">
        <v>642</v>
      </c>
    </row>
    <row r="108" spans="1:3" x14ac:dyDescent="0.25">
      <c r="A108" s="4">
        <v>14</v>
      </c>
      <c r="B108" s="8" t="str">
        <f t="shared" si="1"/>
        <v>Chris Owings</v>
      </c>
      <c r="C108" s="5" t="s">
        <v>643</v>
      </c>
    </row>
    <row r="109" spans="1:3" x14ac:dyDescent="0.25">
      <c r="A109" s="2">
        <v>15</v>
      </c>
      <c r="B109" s="8" t="str">
        <f t="shared" si="1"/>
        <v>Cole Hamels</v>
      </c>
      <c r="C109" s="3" t="s">
        <v>247</v>
      </c>
    </row>
    <row r="110" spans="1:3" x14ac:dyDescent="0.25">
      <c r="A110" s="4">
        <v>16</v>
      </c>
      <c r="B110" s="8" t="str">
        <f t="shared" si="1"/>
        <v>Aroldis Chapman</v>
      </c>
      <c r="C110" s="5" t="s">
        <v>197</v>
      </c>
    </row>
    <row r="111" spans="1:3" x14ac:dyDescent="0.25">
      <c r="A111" s="2">
        <v>17</v>
      </c>
      <c r="B111" s="8" t="str">
        <f t="shared" si="1"/>
        <v>Julio Teheran</v>
      </c>
      <c r="C111" s="3" t="s">
        <v>266</v>
      </c>
    </row>
    <row r="112" spans="1:3" x14ac:dyDescent="0.25">
      <c r="A112" s="4">
        <v>18</v>
      </c>
      <c r="B112" s="8" t="str">
        <f t="shared" si="1"/>
        <v>Matt Harvey</v>
      </c>
      <c r="C112" s="5" t="s">
        <v>306</v>
      </c>
    </row>
    <row r="113" spans="1:3" x14ac:dyDescent="0.25">
      <c r="A113" s="2">
        <v>19</v>
      </c>
      <c r="B113" s="8" t="str">
        <f t="shared" si="1"/>
        <v>Jake Arrieta</v>
      </c>
      <c r="C113" s="3" t="s">
        <v>212</v>
      </c>
    </row>
    <row r="114" spans="1:3" x14ac:dyDescent="0.25">
      <c r="A114" s="4">
        <v>20</v>
      </c>
      <c r="B114" s="8" t="str">
        <f t="shared" si="1"/>
        <v>Phil Hughes</v>
      </c>
      <c r="C114" s="5" t="s">
        <v>545</v>
      </c>
    </row>
    <row r="115" spans="1:3" x14ac:dyDescent="0.25">
      <c r="A115" s="2">
        <v>21</v>
      </c>
      <c r="B115" s="8" t="str">
        <f t="shared" si="1"/>
        <v>Andrew Cashner</v>
      </c>
      <c r="C115" s="3" t="s">
        <v>518</v>
      </c>
    </row>
    <row r="116" spans="1:3" x14ac:dyDescent="0.25">
      <c r="A116" s="4">
        <v>22</v>
      </c>
      <c r="B116" s="8" t="str">
        <f t="shared" si="1"/>
        <v>Jonathan Papelbon</v>
      </c>
      <c r="C116" s="5" t="s">
        <v>434</v>
      </c>
    </row>
    <row r="117" spans="1:3" x14ac:dyDescent="0.25">
      <c r="A117" s="2">
        <v>23</v>
      </c>
      <c r="B117" s="8" t="str">
        <f t="shared" si="1"/>
        <v>Tyler Clippard</v>
      </c>
      <c r="C117" s="3" t="s">
        <v>321</v>
      </c>
    </row>
    <row r="118" spans="1:3" x14ac:dyDescent="0.25">
      <c r="A118" s="4">
        <v>24</v>
      </c>
      <c r="B118" s="8" t="str">
        <f t="shared" si="1"/>
        <v>José Fernández</v>
      </c>
      <c r="C118" s="5" t="s">
        <v>542</v>
      </c>
    </row>
    <row r="119" spans="1:3" x14ac:dyDescent="0.25">
      <c r="A119" s="2">
        <v>25</v>
      </c>
      <c r="B119" s="8" t="str">
        <f t="shared" si="1"/>
        <v>Brandon McCarthy</v>
      </c>
      <c r="C119" s="3" t="s">
        <v>449</v>
      </c>
    </row>
    <row r="120" spans="1:3" x14ac:dyDescent="0.25">
      <c r="A120" s="4">
        <v>26</v>
      </c>
      <c r="B120" s="8" t="str">
        <f t="shared" si="1"/>
        <v>R.A. Dickey</v>
      </c>
      <c r="C120" s="5" t="s">
        <v>544</v>
      </c>
    </row>
    <row r="121" spans="1:3" x14ac:dyDescent="0.25">
      <c r="A121" s="2">
        <v>27</v>
      </c>
      <c r="B121" s="8" t="str">
        <f t="shared" si="1"/>
        <v>Brad Ziegler</v>
      </c>
      <c r="C121" s="3" t="s">
        <v>432</v>
      </c>
    </row>
    <row r="122" spans="1:3" x14ac:dyDescent="0.25">
      <c r="A122" s="4">
        <v>28</v>
      </c>
      <c r="B122" s="8" t="str">
        <f t="shared" si="1"/>
        <v>Tyler Skaggs</v>
      </c>
      <c r="C122" s="5" t="s">
        <v>644</v>
      </c>
    </row>
    <row r="123" spans="1:3" x14ac:dyDescent="0.25">
      <c r="A123" s="2">
        <v>29</v>
      </c>
      <c r="B123" s="8" t="str">
        <f t="shared" si="1"/>
        <v>Tony Cingrani</v>
      </c>
      <c r="C123" s="3" t="s">
        <v>645</v>
      </c>
    </row>
    <row r="124" spans="1:3" x14ac:dyDescent="0.25">
      <c r="A124" s="4">
        <v>30</v>
      </c>
      <c r="B124" s="8" t="str">
        <f t="shared" si="1"/>
        <v>CC Sabathia</v>
      </c>
      <c r="C124" s="5" t="s">
        <v>510</v>
      </c>
    </row>
    <row r="125" spans="1:3" x14ac:dyDescent="0.25">
      <c r="A125" s="164" t="s">
        <v>350</v>
      </c>
      <c r="B125" s="164"/>
      <c r="C125" s="164"/>
    </row>
    <row r="126" spans="1:3" x14ac:dyDescent="0.25">
      <c r="A126" s="2">
        <v>1</v>
      </c>
      <c r="B126" s="8" t="str">
        <f t="shared" si="1"/>
        <v>Jose Altuve</v>
      </c>
      <c r="C126" s="3" t="s">
        <v>61</v>
      </c>
    </row>
    <row r="127" spans="1:3" x14ac:dyDescent="0.25">
      <c r="A127" s="4">
        <v>2</v>
      </c>
      <c r="B127" s="8" t="str">
        <f t="shared" si="1"/>
        <v>Yasiel Puig</v>
      </c>
      <c r="C127" s="5" t="s">
        <v>646</v>
      </c>
    </row>
    <row r="128" spans="1:3" x14ac:dyDescent="0.25">
      <c r="A128" s="2">
        <v>3</v>
      </c>
      <c r="B128" s="8" t="str">
        <f t="shared" si="1"/>
        <v>Michael Brantley</v>
      </c>
      <c r="C128" s="3" t="s">
        <v>522</v>
      </c>
    </row>
    <row r="129" spans="1:3" x14ac:dyDescent="0.25">
      <c r="A129" s="4">
        <v>4</v>
      </c>
      <c r="B129" s="8" t="str">
        <f t="shared" si="1"/>
        <v>Nolan Arenado</v>
      </c>
      <c r="C129" s="5" t="s">
        <v>63</v>
      </c>
    </row>
    <row r="130" spans="1:3" x14ac:dyDescent="0.25">
      <c r="A130" s="2">
        <v>5</v>
      </c>
      <c r="B130" s="8" t="str">
        <f t="shared" si="1"/>
        <v>Kyle Seager</v>
      </c>
      <c r="C130" s="3" t="s">
        <v>125</v>
      </c>
    </row>
    <row r="131" spans="1:3" x14ac:dyDescent="0.25">
      <c r="A131" s="4">
        <v>6</v>
      </c>
      <c r="B131" s="8" t="str">
        <f t="shared" ref="B131:B155" si="2">LEFT(C131,FIND("(",C131)-1)</f>
        <v>Nelson Cruz</v>
      </c>
      <c r="C131" s="5" t="s">
        <v>647</v>
      </c>
    </row>
    <row r="132" spans="1:3" x14ac:dyDescent="0.25">
      <c r="A132" s="2">
        <v>7</v>
      </c>
      <c r="B132" s="8" t="str">
        <f t="shared" si="2"/>
        <v>J.D. Martinez</v>
      </c>
      <c r="C132" s="3" t="s">
        <v>79</v>
      </c>
    </row>
    <row r="133" spans="1:3" x14ac:dyDescent="0.25">
      <c r="A133" s="4">
        <v>8</v>
      </c>
      <c r="B133" s="8" t="str">
        <f t="shared" si="2"/>
        <v>Alexei Ramírez</v>
      </c>
      <c r="C133" s="5" t="s">
        <v>550</v>
      </c>
    </row>
    <row r="134" spans="1:3" x14ac:dyDescent="0.25">
      <c r="A134" s="2">
        <v>9</v>
      </c>
      <c r="B134" s="8" t="str">
        <f t="shared" si="2"/>
        <v>Evan Gattis</v>
      </c>
      <c r="C134" s="3" t="s">
        <v>523</v>
      </c>
    </row>
    <row r="135" spans="1:3" x14ac:dyDescent="0.25">
      <c r="A135" s="4">
        <v>10</v>
      </c>
      <c r="B135" s="8" t="str">
        <f t="shared" si="2"/>
        <v>Ben Zobrist</v>
      </c>
      <c r="C135" s="5" t="s">
        <v>648</v>
      </c>
    </row>
    <row r="136" spans="1:3" x14ac:dyDescent="0.25">
      <c r="A136" s="2">
        <v>11</v>
      </c>
      <c r="B136" s="8" t="str">
        <f t="shared" si="2"/>
        <v>Rusney Castillo</v>
      </c>
      <c r="C136" s="3" t="s">
        <v>649</v>
      </c>
    </row>
    <row r="137" spans="1:3" x14ac:dyDescent="0.25">
      <c r="A137" s="4">
        <v>12</v>
      </c>
      <c r="B137" s="8" t="str">
        <f t="shared" si="2"/>
        <v>Mike Napoli</v>
      </c>
      <c r="C137" s="5" t="s">
        <v>650</v>
      </c>
    </row>
    <row r="138" spans="1:3" x14ac:dyDescent="0.25">
      <c r="A138" s="2">
        <v>13</v>
      </c>
      <c r="B138" s="8" t="str">
        <f t="shared" si="2"/>
        <v>Jedd Gyorko</v>
      </c>
      <c r="C138" s="3" t="s">
        <v>651</v>
      </c>
    </row>
    <row r="139" spans="1:3" x14ac:dyDescent="0.25">
      <c r="A139" s="4">
        <v>14</v>
      </c>
      <c r="B139" s="8" t="str">
        <f t="shared" si="2"/>
        <v>Dexter Fowler</v>
      </c>
      <c r="C139" s="5" t="s">
        <v>353</v>
      </c>
    </row>
    <row r="140" spans="1:3" x14ac:dyDescent="0.25">
      <c r="A140" s="2">
        <v>15</v>
      </c>
      <c r="B140" s="8" t="str">
        <f t="shared" si="2"/>
        <v>Derek Norris</v>
      </c>
      <c r="C140" s="3" t="s">
        <v>525</v>
      </c>
    </row>
    <row r="141" spans="1:3" x14ac:dyDescent="0.25">
      <c r="A141" s="4">
        <v>16</v>
      </c>
      <c r="B141" s="8" t="str">
        <f t="shared" si="2"/>
        <v>Nick Franklin</v>
      </c>
      <c r="C141" s="5" t="s">
        <v>652</v>
      </c>
    </row>
    <row r="142" spans="1:3" x14ac:dyDescent="0.25">
      <c r="A142" s="2">
        <v>17</v>
      </c>
      <c r="B142" s="8" t="str">
        <f t="shared" si="2"/>
        <v>Jordan Zimmermann</v>
      </c>
      <c r="C142" s="3" t="s">
        <v>329</v>
      </c>
    </row>
    <row r="143" spans="1:3" x14ac:dyDescent="0.25">
      <c r="A143" s="4">
        <v>18</v>
      </c>
      <c r="B143" s="8" t="str">
        <f t="shared" si="2"/>
        <v>Jacob deGrom</v>
      </c>
      <c r="C143" s="5" t="s">
        <v>208</v>
      </c>
    </row>
    <row r="144" spans="1:3" x14ac:dyDescent="0.25">
      <c r="A144" s="2">
        <v>19</v>
      </c>
      <c r="B144" s="8" t="str">
        <f t="shared" si="2"/>
        <v>Carlos Carrasco</v>
      </c>
      <c r="C144" s="3" t="s">
        <v>219</v>
      </c>
    </row>
    <row r="145" spans="1:3" x14ac:dyDescent="0.25">
      <c r="A145" s="4">
        <v>20</v>
      </c>
      <c r="B145" s="8" t="str">
        <f t="shared" si="2"/>
        <v>Hyun-Jin Ryu</v>
      </c>
      <c r="C145" s="5" t="s">
        <v>319</v>
      </c>
    </row>
    <row r="146" spans="1:3" x14ac:dyDescent="0.25">
      <c r="A146" s="2">
        <v>21</v>
      </c>
      <c r="B146" s="8" t="str">
        <f t="shared" si="2"/>
        <v>Lance Lynn</v>
      </c>
      <c r="C146" s="3" t="s">
        <v>269</v>
      </c>
    </row>
    <row r="147" spans="1:3" x14ac:dyDescent="0.25">
      <c r="A147" s="4">
        <v>22</v>
      </c>
      <c r="B147" s="8" t="str">
        <f t="shared" si="2"/>
        <v>Doug Fister</v>
      </c>
      <c r="C147" s="5" t="s">
        <v>372</v>
      </c>
    </row>
    <row r="148" spans="1:3" x14ac:dyDescent="0.25">
      <c r="A148" s="2">
        <v>23</v>
      </c>
      <c r="B148" s="8" t="str">
        <f t="shared" si="2"/>
        <v>Ian Kennedy</v>
      </c>
      <c r="C148" s="3" t="s">
        <v>462</v>
      </c>
    </row>
    <row r="149" spans="1:3" x14ac:dyDescent="0.25">
      <c r="A149" s="4">
        <v>24</v>
      </c>
      <c r="B149" s="8" t="str">
        <f t="shared" si="2"/>
        <v>Drew Smyly</v>
      </c>
      <c r="C149" s="5" t="s">
        <v>357</v>
      </c>
    </row>
    <row r="150" spans="1:3" x14ac:dyDescent="0.25">
      <c r="A150" s="2">
        <v>25</v>
      </c>
      <c r="B150" s="8" t="str">
        <f t="shared" si="2"/>
        <v>Collin McHugh</v>
      </c>
      <c r="C150" s="3" t="s">
        <v>309</v>
      </c>
    </row>
    <row r="151" spans="1:3" x14ac:dyDescent="0.25">
      <c r="A151" s="4">
        <v>26</v>
      </c>
      <c r="B151" s="8" t="str">
        <f t="shared" si="2"/>
        <v>James Paxton</v>
      </c>
      <c r="C151" s="5" t="s">
        <v>225</v>
      </c>
    </row>
    <row r="152" spans="1:3" x14ac:dyDescent="0.25">
      <c r="A152" s="2">
        <v>27</v>
      </c>
      <c r="B152" s="8" t="str">
        <f t="shared" si="2"/>
        <v>Sergio Romo</v>
      </c>
      <c r="C152" s="3" t="s">
        <v>529</v>
      </c>
    </row>
    <row r="153" spans="1:3" x14ac:dyDescent="0.25">
      <c r="A153" s="4">
        <v>28</v>
      </c>
      <c r="B153" s="8" t="str">
        <f t="shared" si="2"/>
        <v>Danny Farquhar</v>
      </c>
      <c r="C153" s="5" t="s">
        <v>653</v>
      </c>
    </row>
    <row r="154" spans="1:3" x14ac:dyDescent="0.25">
      <c r="A154" s="2">
        <v>29</v>
      </c>
      <c r="B154" s="8" t="str">
        <f t="shared" si="2"/>
        <v>Drew Pomeranz</v>
      </c>
      <c r="C154" s="3" t="s">
        <v>256</v>
      </c>
    </row>
    <row r="155" spans="1:3" x14ac:dyDescent="0.25">
      <c r="A155" s="4">
        <v>30</v>
      </c>
      <c r="B155" s="8" t="str">
        <f t="shared" si="2"/>
        <v>Rafael Montero</v>
      </c>
      <c r="C155" s="5" t="s">
        <v>654</v>
      </c>
    </row>
    <row r="156" spans="1:3" x14ac:dyDescent="0.25">
      <c r="A156" s="164" t="s">
        <v>16</v>
      </c>
      <c r="B156" s="164"/>
      <c r="C156" s="164"/>
    </row>
    <row r="157" spans="1:3" x14ac:dyDescent="0.25">
      <c r="A157" s="2">
        <v>1</v>
      </c>
      <c r="B157" s="8" t="str">
        <f>LEFT(C157,FIND("(",C157)-1)</f>
        <v>Mike Trout</v>
      </c>
      <c r="C157" s="3" t="s">
        <v>17</v>
      </c>
    </row>
    <row r="158" spans="1:3" x14ac:dyDescent="0.25">
      <c r="A158" s="4">
        <v>2</v>
      </c>
      <c r="B158" s="8" t="str">
        <f t="shared" ref="B158:B186" si="3">LEFT(C158,FIND("(",C158)-1)</f>
        <v>Paul Goldschmidt</v>
      </c>
      <c r="C158" s="5" t="s">
        <v>20</v>
      </c>
    </row>
    <row r="159" spans="1:3" x14ac:dyDescent="0.25">
      <c r="A159" s="2">
        <v>3</v>
      </c>
      <c r="B159" s="8" t="str">
        <f t="shared" si="3"/>
        <v>Adrián Beltré</v>
      </c>
      <c r="C159" s="3" t="s">
        <v>167</v>
      </c>
    </row>
    <row r="160" spans="1:3" x14ac:dyDescent="0.25">
      <c r="A160" s="4">
        <v>4</v>
      </c>
      <c r="B160" s="8" t="str">
        <f t="shared" si="3"/>
        <v>Troy Tulowitzki</v>
      </c>
      <c r="C160" s="5" t="s">
        <v>401</v>
      </c>
    </row>
    <row r="161" spans="1:3" x14ac:dyDescent="0.25">
      <c r="A161" s="2">
        <v>5</v>
      </c>
      <c r="B161" s="8" t="str">
        <f t="shared" si="3"/>
        <v>George Springer</v>
      </c>
      <c r="C161" s="3" t="s">
        <v>23</v>
      </c>
    </row>
    <row r="162" spans="1:3" x14ac:dyDescent="0.25">
      <c r="A162" s="4">
        <v>6</v>
      </c>
      <c r="B162" s="8" t="str">
        <f t="shared" si="3"/>
        <v>Alex Gordon</v>
      </c>
      <c r="C162" s="5" t="s">
        <v>467</v>
      </c>
    </row>
    <row r="163" spans="1:3" x14ac:dyDescent="0.25">
      <c r="A163" s="2">
        <v>7</v>
      </c>
      <c r="B163" s="8" t="str">
        <f t="shared" si="3"/>
        <v>Brian Dozier</v>
      </c>
      <c r="C163" s="3" t="s">
        <v>28</v>
      </c>
    </row>
    <row r="164" spans="1:3" x14ac:dyDescent="0.25">
      <c r="A164" s="4">
        <v>8</v>
      </c>
      <c r="B164" s="8" t="str">
        <f t="shared" si="3"/>
        <v>Kole Calhoun</v>
      </c>
      <c r="C164" s="5" t="s">
        <v>400</v>
      </c>
    </row>
    <row r="165" spans="1:3" x14ac:dyDescent="0.25">
      <c r="A165" s="2">
        <v>9</v>
      </c>
      <c r="B165" s="8" t="str">
        <f t="shared" si="3"/>
        <v>Brett Gardner</v>
      </c>
      <c r="C165" s="3" t="s">
        <v>118</v>
      </c>
    </row>
    <row r="166" spans="1:3" x14ac:dyDescent="0.25">
      <c r="A166" s="4">
        <v>10</v>
      </c>
      <c r="B166" s="8" t="str">
        <f t="shared" si="3"/>
        <v>Jimmy Rollins</v>
      </c>
      <c r="C166" s="5" t="s">
        <v>655</v>
      </c>
    </row>
    <row r="167" spans="1:3" x14ac:dyDescent="0.25">
      <c r="A167" s="2">
        <v>11</v>
      </c>
      <c r="B167" s="8" t="str">
        <f t="shared" si="3"/>
        <v>Matt Wieters</v>
      </c>
      <c r="C167" s="3" t="s">
        <v>200</v>
      </c>
    </row>
    <row r="168" spans="1:3" x14ac:dyDescent="0.25">
      <c r="A168" s="4">
        <v>12</v>
      </c>
      <c r="B168" s="8" t="str">
        <f t="shared" si="3"/>
        <v>Khris Davis</v>
      </c>
      <c r="C168" s="5" t="s">
        <v>22</v>
      </c>
    </row>
    <row r="169" spans="1:3" x14ac:dyDescent="0.25">
      <c r="A169" s="2">
        <v>13</v>
      </c>
      <c r="B169" s="8" t="str">
        <f t="shared" si="3"/>
        <v>Joe Mauer</v>
      </c>
      <c r="C169" s="3" t="s">
        <v>656</v>
      </c>
    </row>
    <row r="170" spans="1:3" x14ac:dyDescent="0.25">
      <c r="A170" s="4">
        <v>14</v>
      </c>
      <c r="B170" s="8" t="str">
        <f t="shared" si="3"/>
        <v>Pedro Álvarez</v>
      </c>
      <c r="C170" s="5" t="s">
        <v>657</v>
      </c>
    </row>
    <row r="171" spans="1:3" x14ac:dyDescent="0.25">
      <c r="A171" s="2">
        <v>15</v>
      </c>
      <c r="B171" s="8" t="str">
        <f t="shared" si="3"/>
        <v>Martín Prado</v>
      </c>
      <c r="C171" s="3" t="s">
        <v>658</v>
      </c>
    </row>
    <row r="172" spans="1:3" x14ac:dyDescent="0.25">
      <c r="A172" s="4">
        <v>16</v>
      </c>
      <c r="B172" s="8" t="str">
        <f t="shared" si="3"/>
        <v>Mike Zunino</v>
      </c>
      <c r="C172" s="5" t="s">
        <v>164</v>
      </c>
    </row>
    <row r="173" spans="1:3" x14ac:dyDescent="0.25">
      <c r="A173" s="2">
        <v>17</v>
      </c>
      <c r="B173" s="8" t="str">
        <f t="shared" si="3"/>
        <v>Clayton Kershaw</v>
      </c>
      <c r="C173" s="3" t="s">
        <v>41</v>
      </c>
    </row>
    <row r="174" spans="1:3" x14ac:dyDescent="0.25">
      <c r="A174" s="4">
        <v>18</v>
      </c>
      <c r="B174" s="8" t="str">
        <f t="shared" si="3"/>
        <v>Max Scherzer</v>
      </c>
      <c r="C174" s="5" t="s">
        <v>33</v>
      </c>
    </row>
    <row r="175" spans="1:3" x14ac:dyDescent="0.25">
      <c r="A175" s="2">
        <v>19</v>
      </c>
      <c r="B175" s="8" t="str">
        <f t="shared" si="3"/>
        <v>Chris Sale</v>
      </c>
      <c r="C175" s="3" t="s">
        <v>34</v>
      </c>
    </row>
    <row r="176" spans="1:3" x14ac:dyDescent="0.25">
      <c r="A176" s="4">
        <v>20</v>
      </c>
      <c r="B176" s="8" t="str">
        <f t="shared" si="3"/>
        <v>Madison Bumgarner</v>
      </c>
      <c r="C176" s="5" t="s">
        <v>39</v>
      </c>
    </row>
    <row r="177" spans="1:3" x14ac:dyDescent="0.25">
      <c r="A177" s="2">
        <v>21</v>
      </c>
      <c r="B177" s="8" t="str">
        <f t="shared" si="3"/>
        <v>David Price</v>
      </c>
      <c r="C177" s="3" t="s">
        <v>37</v>
      </c>
    </row>
    <row r="178" spans="1:3" x14ac:dyDescent="0.25">
      <c r="A178" s="4">
        <v>22</v>
      </c>
      <c r="B178" s="8" t="str">
        <f t="shared" si="3"/>
        <v>Adam Wainwright</v>
      </c>
      <c r="C178" s="5" t="s">
        <v>469</v>
      </c>
    </row>
    <row r="179" spans="1:3" x14ac:dyDescent="0.25">
      <c r="A179" s="2">
        <v>23</v>
      </c>
      <c r="B179" s="8" t="str">
        <f t="shared" si="3"/>
        <v>David Robertson</v>
      </c>
      <c r="C179" s="3" t="s">
        <v>42</v>
      </c>
    </row>
    <row r="180" spans="1:3" x14ac:dyDescent="0.25">
      <c r="A180" s="4">
        <v>24</v>
      </c>
      <c r="B180" s="8" t="str">
        <f t="shared" si="3"/>
        <v>Gerrit Cole</v>
      </c>
      <c r="C180" s="5" t="s">
        <v>36</v>
      </c>
    </row>
    <row r="181" spans="1:3" x14ac:dyDescent="0.25">
      <c r="A181" s="2">
        <v>25</v>
      </c>
      <c r="B181" s="8" t="str">
        <f t="shared" si="3"/>
        <v>Drew Storen</v>
      </c>
      <c r="C181" s="3" t="s">
        <v>659</v>
      </c>
    </row>
    <row r="182" spans="1:3" x14ac:dyDescent="0.25">
      <c r="A182" s="4">
        <v>26</v>
      </c>
      <c r="B182" s="8" t="str">
        <f t="shared" si="3"/>
        <v>Huston Street</v>
      </c>
      <c r="C182" s="5" t="s">
        <v>470</v>
      </c>
    </row>
    <row r="183" spans="1:3" x14ac:dyDescent="0.25">
      <c r="A183" s="2">
        <v>27</v>
      </c>
      <c r="B183" s="8" t="str">
        <f t="shared" si="3"/>
        <v>Héctor Rondón</v>
      </c>
      <c r="C183" s="3" t="s">
        <v>404</v>
      </c>
    </row>
    <row r="184" spans="1:3" x14ac:dyDescent="0.25">
      <c r="A184" s="4">
        <v>28</v>
      </c>
      <c r="B184" s="8" t="str">
        <f t="shared" si="3"/>
        <v>Addison Reed</v>
      </c>
      <c r="C184" s="5" t="s">
        <v>280</v>
      </c>
    </row>
    <row r="185" spans="1:3" x14ac:dyDescent="0.25">
      <c r="A185" s="2">
        <v>29</v>
      </c>
      <c r="B185" s="8" t="str">
        <f t="shared" si="3"/>
        <v>Francisco Rodríguez</v>
      </c>
      <c r="C185" s="3" t="s">
        <v>402</v>
      </c>
    </row>
    <row r="186" spans="1:3" x14ac:dyDescent="0.25">
      <c r="A186" s="4">
        <v>30</v>
      </c>
      <c r="B186" s="8" t="str">
        <f t="shared" si="3"/>
        <v>Neil Ramirez</v>
      </c>
      <c r="C186" s="5" t="s">
        <v>660</v>
      </c>
    </row>
    <row r="187" spans="1:3" x14ac:dyDescent="0.25">
      <c r="A187" s="164" t="s">
        <v>50</v>
      </c>
      <c r="B187" s="164"/>
      <c r="C187" s="164"/>
    </row>
    <row r="188" spans="1:3" x14ac:dyDescent="0.25">
      <c r="A188" s="2">
        <v>1</v>
      </c>
      <c r="B188" s="8" t="str">
        <f t="shared" ref="B188:B251" si="4">LEFT(C188,FIND("(",C188)-1)</f>
        <v>Anthony Rizzo</v>
      </c>
      <c r="C188" s="3" t="s">
        <v>521</v>
      </c>
    </row>
    <row r="189" spans="1:3" x14ac:dyDescent="0.25">
      <c r="A189" s="4">
        <v>2</v>
      </c>
      <c r="B189" s="8" t="str">
        <f t="shared" si="4"/>
        <v>Robinson Canó</v>
      </c>
      <c r="C189" s="5" t="s">
        <v>359</v>
      </c>
    </row>
    <row r="190" spans="1:3" x14ac:dyDescent="0.25">
      <c r="A190" s="2">
        <v>3</v>
      </c>
      <c r="B190" s="8" t="str">
        <f t="shared" si="4"/>
        <v>Prince Fielder</v>
      </c>
      <c r="C190" s="3" t="s">
        <v>546</v>
      </c>
    </row>
    <row r="191" spans="1:3" x14ac:dyDescent="0.25">
      <c r="A191" s="4">
        <v>4</v>
      </c>
      <c r="B191" s="8" t="str">
        <f t="shared" si="4"/>
        <v>Carlos Santana</v>
      </c>
      <c r="C191" s="5" t="s">
        <v>661</v>
      </c>
    </row>
    <row r="192" spans="1:3" x14ac:dyDescent="0.25">
      <c r="A192" s="2">
        <v>5</v>
      </c>
      <c r="B192" s="8" t="str">
        <f t="shared" si="4"/>
        <v>Dee Gordon</v>
      </c>
      <c r="C192" s="3" t="s">
        <v>360</v>
      </c>
    </row>
    <row r="193" spans="1:3" x14ac:dyDescent="0.25">
      <c r="A193" s="4">
        <v>6</v>
      </c>
      <c r="B193" s="8" t="str">
        <f t="shared" si="4"/>
        <v>Chris Carter</v>
      </c>
      <c r="C193" s="5" t="s">
        <v>662</v>
      </c>
    </row>
    <row r="194" spans="1:3" x14ac:dyDescent="0.25">
      <c r="A194" s="2">
        <v>7</v>
      </c>
      <c r="B194" s="8" t="str">
        <f t="shared" si="4"/>
        <v>Ryan Zimmerman</v>
      </c>
      <c r="C194" s="3" t="s">
        <v>663</v>
      </c>
    </row>
    <row r="195" spans="1:3" x14ac:dyDescent="0.25">
      <c r="A195" s="4">
        <v>8</v>
      </c>
      <c r="B195" s="8" t="str">
        <f t="shared" si="4"/>
        <v>Starlin Castro</v>
      </c>
      <c r="C195" s="5" t="s">
        <v>548</v>
      </c>
    </row>
    <row r="196" spans="1:3" x14ac:dyDescent="0.25">
      <c r="A196" s="2">
        <v>9</v>
      </c>
      <c r="B196" s="8" t="str">
        <f t="shared" si="4"/>
        <v>Torii Hunter</v>
      </c>
      <c r="C196" s="3" t="s">
        <v>664</v>
      </c>
    </row>
    <row r="197" spans="1:3" x14ac:dyDescent="0.25">
      <c r="A197" s="4">
        <v>10</v>
      </c>
      <c r="B197" s="8" t="str">
        <f t="shared" si="4"/>
        <v>Wilin Rosario</v>
      </c>
      <c r="C197" s="5" t="s">
        <v>665</v>
      </c>
    </row>
    <row r="198" spans="1:3" x14ac:dyDescent="0.25">
      <c r="A198" s="2">
        <v>11</v>
      </c>
      <c r="B198" s="8" t="str">
        <f t="shared" si="4"/>
        <v>Denard Span</v>
      </c>
      <c r="C198" s="3" t="s">
        <v>593</v>
      </c>
    </row>
    <row r="199" spans="1:3" x14ac:dyDescent="0.25">
      <c r="A199" s="4">
        <v>12</v>
      </c>
      <c r="B199" s="8" t="str">
        <f t="shared" si="4"/>
        <v>Michael Cuddyer</v>
      </c>
      <c r="C199" s="5" t="s">
        <v>666</v>
      </c>
    </row>
    <row r="200" spans="1:3" x14ac:dyDescent="0.25">
      <c r="A200" s="2">
        <v>13</v>
      </c>
      <c r="B200" s="8" t="str">
        <f t="shared" si="4"/>
        <v>Josh Hamilton</v>
      </c>
      <c r="C200" s="3" t="s">
        <v>667</v>
      </c>
    </row>
    <row r="201" spans="1:3" x14ac:dyDescent="0.25">
      <c r="A201" s="4">
        <v>14</v>
      </c>
      <c r="B201" s="8" t="str">
        <f t="shared" si="4"/>
        <v>Domonic Brown</v>
      </c>
      <c r="C201" s="5" t="s">
        <v>668</v>
      </c>
    </row>
    <row r="202" spans="1:3" x14ac:dyDescent="0.25">
      <c r="A202" s="2">
        <v>15</v>
      </c>
      <c r="B202" s="8" t="str">
        <f t="shared" si="4"/>
        <v>Jason Castro</v>
      </c>
      <c r="C202" s="3" t="s">
        <v>210</v>
      </c>
    </row>
    <row r="203" spans="1:3" x14ac:dyDescent="0.25">
      <c r="A203" s="4">
        <v>16</v>
      </c>
      <c r="B203" s="8" t="str">
        <f t="shared" si="4"/>
        <v>Jonathan Schoop</v>
      </c>
      <c r="C203" s="5" t="s">
        <v>669</v>
      </c>
    </row>
    <row r="204" spans="1:3" x14ac:dyDescent="0.25">
      <c r="A204" s="2">
        <v>17</v>
      </c>
      <c r="B204" s="8" t="str">
        <f t="shared" si="4"/>
        <v>Jon Lester</v>
      </c>
      <c r="C204" s="3" t="s">
        <v>234</v>
      </c>
    </row>
    <row r="205" spans="1:3" x14ac:dyDescent="0.25">
      <c r="A205" s="4">
        <v>18</v>
      </c>
      <c r="B205" s="8" t="str">
        <f t="shared" si="4"/>
        <v>Alex Cobb</v>
      </c>
      <c r="C205" s="5" t="s">
        <v>252</v>
      </c>
    </row>
    <row r="206" spans="1:3" x14ac:dyDescent="0.25">
      <c r="A206" s="2">
        <v>19</v>
      </c>
      <c r="B206" s="8" t="str">
        <f t="shared" si="4"/>
        <v>Cliff Lee</v>
      </c>
      <c r="C206" s="3" t="s">
        <v>554</v>
      </c>
    </row>
    <row r="207" spans="1:3" x14ac:dyDescent="0.25">
      <c r="A207" s="4">
        <v>20</v>
      </c>
      <c r="B207" s="8" t="str">
        <f t="shared" si="4"/>
        <v>Masahiro Tanaka</v>
      </c>
      <c r="C207" s="5" t="s">
        <v>227</v>
      </c>
    </row>
    <row r="208" spans="1:3" x14ac:dyDescent="0.25">
      <c r="A208" s="2">
        <v>21</v>
      </c>
      <c r="B208" s="8" t="str">
        <f t="shared" si="4"/>
        <v>Chris Archer</v>
      </c>
      <c r="C208" s="3" t="s">
        <v>217</v>
      </c>
    </row>
    <row r="209" spans="1:3" x14ac:dyDescent="0.25">
      <c r="A209" s="4">
        <v>22</v>
      </c>
      <c r="B209" s="8" t="str">
        <f t="shared" si="4"/>
        <v>Francisco Liriano</v>
      </c>
      <c r="C209" s="5" t="s">
        <v>370</v>
      </c>
    </row>
    <row r="210" spans="1:3" x14ac:dyDescent="0.25">
      <c r="A210" s="2">
        <v>23</v>
      </c>
      <c r="B210" s="8" t="str">
        <f t="shared" si="4"/>
        <v>Santiago Casilla</v>
      </c>
      <c r="C210" s="3" t="s">
        <v>302</v>
      </c>
    </row>
    <row r="211" spans="1:3" x14ac:dyDescent="0.25">
      <c r="A211" s="4">
        <v>24</v>
      </c>
      <c r="B211" s="8" t="str">
        <f t="shared" si="4"/>
        <v>José Quintana</v>
      </c>
      <c r="C211" s="5" t="s">
        <v>233</v>
      </c>
    </row>
    <row r="212" spans="1:3" x14ac:dyDescent="0.25">
      <c r="A212" s="2">
        <v>25</v>
      </c>
      <c r="B212" s="8" t="str">
        <f t="shared" si="4"/>
        <v>Wily Peralta</v>
      </c>
      <c r="C212" s="3" t="s">
        <v>556</v>
      </c>
    </row>
    <row r="213" spans="1:3" x14ac:dyDescent="0.25">
      <c r="A213" s="4">
        <v>26</v>
      </c>
      <c r="B213" s="8" t="str">
        <f t="shared" si="4"/>
        <v>LaTroy Hawkins</v>
      </c>
      <c r="C213" s="5" t="s">
        <v>670</v>
      </c>
    </row>
    <row r="214" spans="1:3" x14ac:dyDescent="0.25">
      <c r="A214" s="2">
        <v>27</v>
      </c>
      <c r="B214" s="8" t="str">
        <f t="shared" si="4"/>
        <v>Alfredo Simón</v>
      </c>
      <c r="C214" s="3" t="s">
        <v>671</v>
      </c>
    </row>
    <row r="215" spans="1:3" x14ac:dyDescent="0.25">
      <c r="A215" s="4">
        <v>28</v>
      </c>
      <c r="B215" s="8" t="str">
        <f t="shared" si="4"/>
        <v>Mark Buehrle</v>
      </c>
      <c r="C215" s="5" t="s">
        <v>672</v>
      </c>
    </row>
    <row r="216" spans="1:3" x14ac:dyDescent="0.25">
      <c r="A216" s="2">
        <v>29</v>
      </c>
      <c r="B216" s="8" t="str">
        <f t="shared" si="4"/>
        <v>Shae Simmons</v>
      </c>
      <c r="C216" s="3" t="s">
        <v>553</v>
      </c>
    </row>
    <row r="217" spans="1:3" x14ac:dyDescent="0.25">
      <c r="A217" s="4">
        <v>30</v>
      </c>
      <c r="B217" s="8" t="str">
        <f t="shared" si="4"/>
        <v>Joba Chamberlain</v>
      </c>
      <c r="C217" s="5" t="s">
        <v>673</v>
      </c>
    </row>
    <row r="218" spans="1:3" x14ac:dyDescent="0.25">
      <c r="A218" s="164" t="s">
        <v>54</v>
      </c>
      <c r="B218" s="164"/>
      <c r="C218" s="164"/>
    </row>
    <row r="219" spans="1:3" x14ac:dyDescent="0.25">
      <c r="A219" s="2">
        <v>1</v>
      </c>
      <c r="B219" s="8" t="str">
        <f t="shared" si="4"/>
        <v>Adrián González</v>
      </c>
      <c r="C219" s="3" t="s">
        <v>385</v>
      </c>
    </row>
    <row r="220" spans="1:3" x14ac:dyDescent="0.25">
      <c r="A220" s="4">
        <v>2</v>
      </c>
      <c r="B220" s="8" t="str">
        <f t="shared" si="4"/>
        <v>Corey Dickerson</v>
      </c>
      <c r="C220" s="5" t="s">
        <v>674</v>
      </c>
    </row>
    <row r="221" spans="1:3" x14ac:dyDescent="0.25">
      <c r="A221" s="2">
        <v>3</v>
      </c>
      <c r="B221" s="8" t="str">
        <f t="shared" si="4"/>
        <v>Carlos González</v>
      </c>
      <c r="C221" s="3" t="s">
        <v>675</v>
      </c>
    </row>
    <row r="222" spans="1:3" x14ac:dyDescent="0.25">
      <c r="A222" s="4">
        <v>4</v>
      </c>
      <c r="B222" s="8" t="str">
        <f t="shared" si="4"/>
        <v>Starling Marte</v>
      </c>
      <c r="C222" s="5" t="s">
        <v>89</v>
      </c>
    </row>
    <row r="223" spans="1:3" x14ac:dyDescent="0.25">
      <c r="A223" s="2">
        <v>5</v>
      </c>
      <c r="B223" s="8" t="str">
        <f t="shared" si="4"/>
        <v>Jason Heyward</v>
      </c>
      <c r="C223" s="3" t="s">
        <v>602</v>
      </c>
    </row>
    <row r="224" spans="1:3" x14ac:dyDescent="0.25">
      <c r="A224" s="4">
        <v>6</v>
      </c>
      <c r="B224" s="8" t="str">
        <f t="shared" si="4"/>
        <v>Pablo Sandoval</v>
      </c>
      <c r="C224" s="5" t="s">
        <v>676</v>
      </c>
    </row>
    <row r="225" spans="1:3" x14ac:dyDescent="0.25">
      <c r="A225" s="2">
        <v>7</v>
      </c>
      <c r="B225" s="8" t="str">
        <f t="shared" si="4"/>
        <v>Jonathan Lucroy</v>
      </c>
      <c r="C225" s="3" t="s">
        <v>383</v>
      </c>
    </row>
    <row r="226" spans="1:3" x14ac:dyDescent="0.25">
      <c r="A226" s="4">
        <v>8</v>
      </c>
      <c r="B226" s="8" t="str">
        <f t="shared" si="4"/>
        <v>Gregory Polanco</v>
      </c>
      <c r="C226" s="5" t="s">
        <v>677</v>
      </c>
    </row>
    <row r="227" spans="1:3" x14ac:dyDescent="0.25">
      <c r="A227" s="2">
        <v>9</v>
      </c>
      <c r="B227" s="8" t="str">
        <f t="shared" si="4"/>
        <v>Jhonny Peralta</v>
      </c>
      <c r="C227" s="3" t="s">
        <v>678</v>
      </c>
    </row>
    <row r="228" spans="1:3" x14ac:dyDescent="0.25">
      <c r="A228" s="4">
        <v>10</v>
      </c>
      <c r="B228" s="8" t="str">
        <f t="shared" si="4"/>
        <v>Javier Báez</v>
      </c>
      <c r="C228" s="5" t="s">
        <v>124</v>
      </c>
    </row>
    <row r="229" spans="1:3" x14ac:dyDescent="0.25">
      <c r="A229" s="2">
        <v>11</v>
      </c>
      <c r="B229" s="8" t="str">
        <f t="shared" si="4"/>
        <v>Steven Souza Jr.</v>
      </c>
      <c r="C229" s="3" t="s">
        <v>154</v>
      </c>
    </row>
    <row r="230" spans="1:3" x14ac:dyDescent="0.25">
      <c r="A230" s="4">
        <v>12</v>
      </c>
      <c r="B230" s="8" t="str">
        <f t="shared" si="4"/>
        <v>Chase Headley</v>
      </c>
      <c r="C230" s="5" t="s">
        <v>679</v>
      </c>
    </row>
    <row r="231" spans="1:3" x14ac:dyDescent="0.25">
      <c r="A231" s="2">
        <v>13</v>
      </c>
      <c r="B231" s="8" t="str">
        <f t="shared" si="4"/>
        <v>Arismendy Alcantara</v>
      </c>
      <c r="C231" s="3" t="s">
        <v>680</v>
      </c>
    </row>
    <row r="232" spans="1:3" x14ac:dyDescent="0.25">
      <c r="A232" s="4">
        <v>14</v>
      </c>
      <c r="B232" s="8" t="str">
        <f t="shared" si="4"/>
        <v>Scooter Gennett</v>
      </c>
      <c r="C232" s="5" t="s">
        <v>681</v>
      </c>
    </row>
    <row r="233" spans="1:3" x14ac:dyDescent="0.25">
      <c r="A233" s="2">
        <v>15</v>
      </c>
      <c r="B233" s="8" t="str">
        <f t="shared" si="4"/>
        <v>Tommy La Stella</v>
      </c>
      <c r="C233" s="3" t="s">
        <v>682</v>
      </c>
    </row>
    <row r="234" spans="1:3" x14ac:dyDescent="0.25">
      <c r="A234" s="4">
        <v>16</v>
      </c>
      <c r="B234" s="8" t="str">
        <f t="shared" si="4"/>
        <v>Jake Lamb</v>
      </c>
      <c r="C234" s="5" t="s">
        <v>107</v>
      </c>
    </row>
    <row r="235" spans="1:3" x14ac:dyDescent="0.25">
      <c r="A235" s="2">
        <v>17</v>
      </c>
      <c r="B235" s="8" t="str">
        <f t="shared" si="4"/>
        <v>Michael A. Taylor</v>
      </c>
      <c r="C235" s="3" t="s">
        <v>606</v>
      </c>
    </row>
    <row r="236" spans="1:3" x14ac:dyDescent="0.25">
      <c r="A236" s="4">
        <v>18</v>
      </c>
      <c r="B236" s="8" t="str">
        <f t="shared" si="4"/>
        <v>Alex Wood</v>
      </c>
      <c r="C236" s="5" t="s">
        <v>209</v>
      </c>
    </row>
    <row r="237" spans="1:3" x14ac:dyDescent="0.25">
      <c r="A237" s="2">
        <v>19</v>
      </c>
      <c r="B237" s="8" t="str">
        <f t="shared" si="4"/>
        <v>Tyson Ross</v>
      </c>
      <c r="C237" s="3" t="s">
        <v>397</v>
      </c>
    </row>
    <row r="238" spans="1:3" x14ac:dyDescent="0.25">
      <c r="A238" s="4">
        <v>20</v>
      </c>
      <c r="B238" s="8" t="str">
        <f t="shared" si="4"/>
        <v>Aníbal Sánchez</v>
      </c>
      <c r="C238" s="5" t="s">
        <v>683</v>
      </c>
    </row>
    <row r="239" spans="1:3" x14ac:dyDescent="0.25">
      <c r="A239" s="2">
        <v>21</v>
      </c>
      <c r="B239" s="8" t="str">
        <f t="shared" si="4"/>
        <v>Yordano Ventura</v>
      </c>
      <c r="C239" s="3" t="s">
        <v>607</v>
      </c>
    </row>
    <row r="240" spans="1:3" x14ac:dyDescent="0.25">
      <c r="A240" s="4">
        <v>22</v>
      </c>
      <c r="B240" s="8" t="str">
        <f t="shared" si="4"/>
        <v>Zack Britton</v>
      </c>
      <c r="C240" s="5" t="s">
        <v>272</v>
      </c>
    </row>
    <row r="241" spans="1:3" x14ac:dyDescent="0.25">
      <c r="A241" s="2">
        <v>23</v>
      </c>
      <c r="B241" s="8" t="str">
        <f t="shared" si="4"/>
        <v>Jake McGee</v>
      </c>
      <c r="C241" s="3" t="s">
        <v>608</v>
      </c>
    </row>
    <row r="242" spans="1:3" x14ac:dyDescent="0.25">
      <c r="A242" s="4">
        <v>24</v>
      </c>
      <c r="B242" s="8" t="str">
        <f t="shared" si="4"/>
        <v>Kyle Lohse</v>
      </c>
      <c r="C242" s="5" t="s">
        <v>684</v>
      </c>
    </row>
    <row r="243" spans="1:3" x14ac:dyDescent="0.25">
      <c r="A243" s="2">
        <v>25</v>
      </c>
      <c r="B243" s="8" t="str">
        <f t="shared" si="4"/>
        <v>Michael Pineda</v>
      </c>
      <c r="C243" s="3" t="s">
        <v>393</v>
      </c>
    </row>
    <row r="244" spans="1:3" x14ac:dyDescent="0.25">
      <c r="A244" s="4">
        <v>26</v>
      </c>
      <c r="B244" s="8" t="str">
        <f t="shared" si="4"/>
        <v>Derek Holland</v>
      </c>
      <c r="C244" s="5" t="s">
        <v>685</v>
      </c>
    </row>
    <row r="245" spans="1:3" x14ac:dyDescent="0.25">
      <c r="A245" s="2">
        <v>27</v>
      </c>
      <c r="B245" s="8" t="str">
        <f t="shared" si="4"/>
        <v>Joe Smith</v>
      </c>
      <c r="C245" s="3" t="s">
        <v>316</v>
      </c>
    </row>
    <row r="246" spans="1:3" x14ac:dyDescent="0.25">
      <c r="A246" s="4">
        <v>28</v>
      </c>
      <c r="B246" s="8" t="str">
        <f t="shared" si="4"/>
        <v>Danny Duffy</v>
      </c>
      <c r="C246" s="5" t="s">
        <v>270</v>
      </c>
    </row>
    <row r="247" spans="1:3" x14ac:dyDescent="0.25">
      <c r="A247" s="2">
        <v>29</v>
      </c>
      <c r="B247" s="8" t="str">
        <f t="shared" si="4"/>
        <v>J.P. Howell</v>
      </c>
      <c r="C247" s="3" t="s">
        <v>686</v>
      </c>
    </row>
    <row r="248" spans="1:3" x14ac:dyDescent="0.25">
      <c r="A248" s="4">
        <v>30</v>
      </c>
      <c r="B248" s="8" t="str">
        <f t="shared" si="4"/>
        <v>Matt Moore</v>
      </c>
      <c r="C248" s="5" t="s">
        <v>380</v>
      </c>
    </row>
    <row r="249" spans="1:3" x14ac:dyDescent="0.25">
      <c r="A249" s="164" t="s">
        <v>47</v>
      </c>
      <c r="B249" s="164"/>
      <c r="C249" s="164"/>
    </row>
    <row r="250" spans="1:3" x14ac:dyDescent="0.25">
      <c r="A250" s="2">
        <v>1</v>
      </c>
      <c r="B250" s="8" t="str">
        <f t="shared" si="4"/>
        <v>Miguel Cabrera</v>
      </c>
      <c r="C250" s="3" t="s">
        <v>687</v>
      </c>
    </row>
    <row r="251" spans="1:3" x14ac:dyDescent="0.25">
      <c r="A251" s="4">
        <v>2</v>
      </c>
      <c r="B251" s="8" t="str">
        <f t="shared" si="4"/>
        <v>Adam Jones</v>
      </c>
      <c r="C251" s="5" t="s">
        <v>361</v>
      </c>
    </row>
    <row r="252" spans="1:3" x14ac:dyDescent="0.25">
      <c r="A252" s="2">
        <v>3</v>
      </c>
      <c r="B252" s="8" t="str">
        <f t="shared" ref="B252:B310" si="5">LEFT(C252,FIND("(",C252)-1)</f>
        <v>José Bautista</v>
      </c>
      <c r="C252" s="3" t="s">
        <v>688</v>
      </c>
    </row>
    <row r="253" spans="1:3" x14ac:dyDescent="0.25">
      <c r="A253" s="4">
        <v>4</v>
      </c>
      <c r="B253" s="8" t="str">
        <f t="shared" si="5"/>
        <v>Freddie Freeman</v>
      </c>
      <c r="C253" s="5" t="s">
        <v>530</v>
      </c>
    </row>
    <row r="254" spans="1:3" x14ac:dyDescent="0.25">
      <c r="A254" s="2">
        <v>5</v>
      </c>
      <c r="B254" s="8" t="str">
        <f t="shared" si="5"/>
        <v>David Ortiz</v>
      </c>
      <c r="C254" s="3" t="s">
        <v>531</v>
      </c>
    </row>
    <row r="255" spans="1:3" x14ac:dyDescent="0.25">
      <c r="A255" s="4">
        <v>6</v>
      </c>
      <c r="B255" s="8" t="str">
        <f t="shared" si="5"/>
        <v>José Reyes</v>
      </c>
      <c r="C255" s="5" t="s">
        <v>501</v>
      </c>
    </row>
    <row r="256" spans="1:3" x14ac:dyDescent="0.25">
      <c r="A256" s="2">
        <v>7</v>
      </c>
      <c r="B256" s="8" t="str">
        <f t="shared" si="5"/>
        <v>Yoenis Céspedes</v>
      </c>
      <c r="C256" s="3" t="s">
        <v>374</v>
      </c>
    </row>
    <row r="257" spans="1:3" x14ac:dyDescent="0.25">
      <c r="A257" s="4">
        <v>8</v>
      </c>
      <c r="B257" s="8" t="str">
        <f t="shared" si="5"/>
        <v>Victor Martinez</v>
      </c>
      <c r="C257" s="5" t="s">
        <v>386</v>
      </c>
    </row>
    <row r="258" spans="1:3" x14ac:dyDescent="0.25">
      <c r="A258" s="2">
        <v>9</v>
      </c>
      <c r="B258" s="8" t="str">
        <f t="shared" si="5"/>
        <v>Christian Yelich</v>
      </c>
      <c r="C258" s="3" t="s">
        <v>375</v>
      </c>
    </row>
    <row r="259" spans="1:3" x14ac:dyDescent="0.25">
      <c r="A259" s="4">
        <v>10</v>
      </c>
      <c r="B259" s="8" t="str">
        <f t="shared" si="5"/>
        <v>Manny Machado</v>
      </c>
      <c r="C259" s="5" t="s">
        <v>69</v>
      </c>
    </row>
    <row r="260" spans="1:3" x14ac:dyDescent="0.25">
      <c r="A260" s="2">
        <v>11</v>
      </c>
      <c r="B260" s="8" t="str">
        <f t="shared" si="5"/>
        <v>Salvador Perez</v>
      </c>
      <c r="C260" s="3" t="s">
        <v>160</v>
      </c>
    </row>
    <row r="261" spans="1:3" x14ac:dyDescent="0.25">
      <c r="A261" s="4">
        <v>12</v>
      </c>
      <c r="B261" s="8" t="str">
        <f t="shared" si="5"/>
        <v>Chase Utley</v>
      </c>
      <c r="C261" s="5" t="s">
        <v>505</v>
      </c>
    </row>
    <row r="262" spans="1:3" x14ac:dyDescent="0.25">
      <c r="A262" s="2">
        <v>13</v>
      </c>
      <c r="B262" s="8" t="str">
        <f t="shared" si="5"/>
        <v>Stephen Vogt</v>
      </c>
      <c r="C262" s="3" t="s">
        <v>689</v>
      </c>
    </row>
    <row r="263" spans="1:3" x14ac:dyDescent="0.25">
      <c r="A263" s="4">
        <v>14</v>
      </c>
      <c r="B263" s="8" t="str">
        <f t="shared" si="5"/>
        <v>Dustin Ackley</v>
      </c>
      <c r="C263" s="5" t="s">
        <v>690</v>
      </c>
    </row>
    <row r="264" spans="1:3" x14ac:dyDescent="0.25">
      <c r="A264" s="2">
        <v>15</v>
      </c>
      <c r="B264" s="8" t="str">
        <f t="shared" si="5"/>
        <v>Zack Greinke</v>
      </c>
      <c r="C264" s="3" t="s">
        <v>216</v>
      </c>
    </row>
    <row r="265" spans="1:3" x14ac:dyDescent="0.25">
      <c r="A265" s="4">
        <v>16</v>
      </c>
      <c r="B265" s="8" t="str">
        <f t="shared" si="5"/>
        <v>Corey Kluber</v>
      </c>
      <c r="C265" s="5" t="s">
        <v>211</v>
      </c>
    </row>
    <row r="266" spans="1:3" x14ac:dyDescent="0.25">
      <c r="A266" s="2">
        <v>17</v>
      </c>
      <c r="B266" s="8" t="str">
        <f t="shared" si="5"/>
        <v>Craig Kimbrel</v>
      </c>
      <c r="C266" s="3" t="s">
        <v>228</v>
      </c>
    </row>
    <row r="267" spans="1:3" x14ac:dyDescent="0.25">
      <c r="A267" s="4">
        <v>18</v>
      </c>
      <c r="B267" s="8" t="str">
        <f t="shared" si="5"/>
        <v>Greg Holland</v>
      </c>
      <c r="C267" s="5" t="s">
        <v>273</v>
      </c>
    </row>
    <row r="268" spans="1:3" x14ac:dyDescent="0.25">
      <c r="A268" s="2">
        <v>19</v>
      </c>
      <c r="B268" s="8" t="str">
        <f t="shared" si="5"/>
        <v>James Shields</v>
      </c>
      <c r="C268" s="3" t="s">
        <v>511</v>
      </c>
    </row>
    <row r="269" spans="1:3" x14ac:dyDescent="0.25">
      <c r="A269" s="4">
        <v>20</v>
      </c>
      <c r="B269" s="8" t="str">
        <f t="shared" si="5"/>
        <v>Jeff Samardzija</v>
      </c>
      <c r="C269" s="5" t="s">
        <v>242</v>
      </c>
    </row>
    <row r="270" spans="1:3" x14ac:dyDescent="0.25">
      <c r="A270" s="2">
        <v>21</v>
      </c>
      <c r="B270" s="8" t="str">
        <f t="shared" si="5"/>
        <v>Glen Perkins</v>
      </c>
      <c r="C270" s="3" t="s">
        <v>514</v>
      </c>
    </row>
    <row r="271" spans="1:3" x14ac:dyDescent="0.25">
      <c r="A271" s="4">
        <v>22</v>
      </c>
      <c r="B271" s="8" t="str">
        <f t="shared" si="5"/>
        <v>Homer Bailey</v>
      </c>
      <c r="C271" s="5" t="s">
        <v>691</v>
      </c>
    </row>
    <row r="272" spans="1:3" x14ac:dyDescent="0.25">
      <c r="A272" s="2">
        <v>23</v>
      </c>
      <c r="B272" s="8" t="str">
        <f t="shared" si="5"/>
        <v>Jake Odorizzi</v>
      </c>
      <c r="C272" s="3" t="s">
        <v>263</v>
      </c>
    </row>
    <row r="273" spans="1:3" x14ac:dyDescent="0.25">
      <c r="A273" s="4">
        <v>24</v>
      </c>
      <c r="B273" s="8" t="str">
        <f t="shared" si="5"/>
        <v>Tanner Roark</v>
      </c>
      <c r="C273" s="5" t="s">
        <v>303</v>
      </c>
    </row>
    <row r="274" spans="1:3" x14ac:dyDescent="0.25">
      <c r="A274" s="2">
        <v>25</v>
      </c>
      <c r="B274" s="8" t="str">
        <f t="shared" si="5"/>
        <v>Mike Minor</v>
      </c>
      <c r="C274" s="3" t="s">
        <v>692</v>
      </c>
    </row>
    <row r="275" spans="1:3" x14ac:dyDescent="0.25">
      <c r="A275" s="4">
        <v>26</v>
      </c>
      <c r="B275" s="8" t="str">
        <f t="shared" si="5"/>
        <v>Ken Giles</v>
      </c>
      <c r="C275" s="5" t="s">
        <v>265</v>
      </c>
    </row>
    <row r="276" spans="1:3" x14ac:dyDescent="0.25">
      <c r="A276" s="2">
        <v>27</v>
      </c>
      <c r="B276" s="8" t="str">
        <f t="shared" si="5"/>
        <v>Jason Hammel</v>
      </c>
      <c r="C276" s="3" t="s">
        <v>516</v>
      </c>
    </row>
    <row r="277" spans="1:3" x14ac:dyDescent="0.25">
      <c r="A277" s="4">
        <v>28</v>
      </c>
      <c r="B277" s="8" t="str">
        <f t="shared" si="5"/>
        <v>Kelvin Herrera</v>
      </c>
      <c r="C277" s="5" t="s">
        <v>284</v>
      </c>
    </row>
    <row r="278" spans="1:3" x14ac:dyDescent="0.25">
      <c r="A278" s="2">
        <v>29</v>
      </c>
      <c r="B278" s="8" t="str">
        <f t="shared" si="5"/>
        <v>Patrick Corbin</v>
      </c>
      <c r="C278" s="3" t="s">
        <v>285</v>
      </c>
    </row>
    <row r="279" spans="1:3" x14ac:dyDescent="0.25">
      <c r="A279" s="4">
        <v>30</v>
      </c>
      <c r="B279" s="8" t="str">
        <f t="shared" si="5"/>
        <v>Nathan Eovaldi</v>
      </c>
      <c r="C279" s="5" t="s">
        <v>601</v>
      </c>
    </row>
    <row r="280" spans="1:3" x14ac:dyDescent="0.25">
      <c r="A280" s="164" t="s">
        <v>49</v>
      </c>
      <c r="B280" s="164"/>
      <c r="C280" s="164"/>
    </row>
    <row r="281" spans="1:3" x14ac:dyDescent="0.25">
      <c r="A281" s="2">
        <v>1</v>
      </c>
      <c r="B281" s="8" t="str">
        <f t="shared" si="5"/>
        <v>Andrew McCutchen</v>
      </c>
      <c r="C281" s="3" t="s">
        <v>573</v>
      </c>
    </row>
    <row r="282" spans="1:3" x14ac:dyDescent="0.25">
      <c r="A282" s="4">
        <v>2</v>
      </c>
      <c r="B282" s="8" t="str">
        <f t="shared" si="5"/>
        <v>Jacoby Ellsbury</v>
      </c>
      <c r="C282" s="5" t="s">
        <v>574</v>
      </c>
    </row>
    <row r="283" spans="1:3" x14ac:dyDescent="0.25">
      <c r="A283" s="2">
        <v>3</v>
      </c>
      <c r="B283" s="8" t="str">
        <f t="shared" si="5"/>
        <v>Ian Desmond</v>
      </c>
      <c r="C283" s="3" t="s">
        <v>693</v>
      </c>
    </row>
    <row r="284" spans="1:3" x14ac:dyDescent="0.25">
      <c r="A284" s="4">
        <v>4</v>
      </c>
      <c r="B284" s="8" t="str">
        <f t="shared" si="5"/>
        <v>Dustin Pedroia</v>
      </c>
      <c r="C284" s="5" t="s">
        <v>165</v>
      </c>
    </row>
    <row r="285" spans="1:3" x14ac:dyDescent="0.25">
      <c r="A285" s="2">
        <v>5</v>
      </c>
      <c r="B285" s="8" t="str">
        <f t="shared" si="5"/>
        <v>Shin-soo Choo</v>
      </c>
      <c r="C285" s="3" t="s">
        <v>145</v>
      </c>
    </row>
    <row r="286" spans="1:3" x14ac:dyDescent="0.25">
      <c r="A286" s="4">
        <v>6</v>
      </c>
      <c r="B286" s="8" t="str">
        <f t="shared" si="5"/>
        <v>Yan Gomes</v>
      </c>
      <c r="C286" s="5" t="s">
        <v>579</v>
      </c>
    </row>
    <row r="287" spans="1:3" x14ac:dyDescent="0.25">
      <c r="A287" s="2">
        <v>7</v>
      </c>
      <c r="B287" s="8" t="str">
        <f t="shared" si="5"/>
        <v>Brandon Belt</v>
      </c>
      <c r="C287" s="3" t="s">
        <v>184</v>
      </c>
    </row>
    <row r="288" spans="1:3" x14ac:dyDescent="0.25">
      <c r="A288" s="4">
        <v>8</v>
      </c>
      <c r="B288" s="8" t="str">
        <f t="shared" si="5"/>
        <v>Adam LaRoche</v>
      </c>
      <c r="C288" s="5" t="s">
        <v>694</v>
      </c>
    </row>
    <row r="289" spans="1:3" x14ac:dyDescent="0.25">
      <c r="A289" s="2">
        <v>9</v>
      </c>
      <c r="B289" s="8" t="str">
        <f t="shared" si="5"/>
        <v>Brian McCann</v>
      </c>
      <c r="C289" s="3" t="s">
        <v>578</v>
      </c>
    </row>
    <row r="290" spans="1:3" x14ac:dyDescent="0.25">
      <c r="A290" s="4">
        <v>10</v>
      </c>
      <c r="B290" s="8" t="str">
        <f t="shared" si="5"/>
        <v>Justin Morneau</v>
      </c>
      <c r="C290" s="5" t="s">
        <v>695</v>
      </c>
    </row>
    <row r="291" spans="1:3" x14ac:dyDescent="0.25">
      <c r="A291" s="2">
        <v>11</v>
      </c>
      <c r="B291" s="8" t="str">
        <f t="shared" si="5"/>
        <v>Xander Bogaerts</v>
      </c>
      <c r="C291" s="3" t="s">
        <v>696</v>
      </c>
    </row>
    <row r="292" spans="1:3" x14ac:dyDescent="0.25">
      <c r="A292" s="4">
        <v>12</v>
      </c>
      <c r="B292" s="8" t="str">
        <f t="shared" si="5"/>
        <v>Wil Myers</v>
      </c>
      <c r="C292" s="5" t="s">
        <v>580</v>
      </c>
    </row>
    <row r="293" spans="1:3" x14ac:dyDescent="0.25">
      <c r="A293" s="2">
        <v>13</v>
      </c>
      <c r="B293" s="8" t="str">
        <f t="shared" si="5"/>
        <v>Brett Lawrie</v>
      </c>
      <c r="C293" s="3" t="s">
        <v>503</v>
      </c>
    </row>
    <row r="294" spans="1:3" x14ac:dyDescent="0.25">
      <c r="A294" s="4">
        <v>14</v>
      </c>
      <c r="B294" s="8" t="str">
        <f t="shared" si="5"/>
        <v>Michael Morse</v>
      </c>
      <c r="C294" s="5" t="s">
        <v>697</v>
      </c>
    </row>
    <row r="295" spans="1:3" x14ac:dyDescent="0.25">
      <c r="A295" s="2">
        <v>15</v>
      </c>
      <c r="B295" s="8" t="str">
        <f t="shared" si="5"/>
        <v>Trevor Plouffe</v>
      </c>
      <c r="C295" s="3" t="s">
        <v>468</v>
      </c>
    </row>
    <row r="296" spans="1:3" x14ac:dyDescent="0.25">
      <c r="A296" s="4">
        <v>16</v>
      </c>
      <c r="B296" s="8" t="str">
        <f t="shared" si="5"/>
        <v>Trevor Rosenthal</v>
      </c>
      <c r="C296" s="5" t="s">
        <v>583</v>
      </c>
    </row>
    <row r="297" spans="1:3" x14ac:dyDescent="0.25">
      <c r="A297" s="2">
        <v>17</v>
      </c>
      <c r="B297" s="8" t="str">
        <f t="shared" si="5"/>
        <v>Koji Uehara</v>
      </c>
      <c r="C297" s="3" t="s">
        <v>585</v>
      </c>
    </row>
    <row r="298" spans="1:3" x14ac:dyDescent="0.25">
      <c r="A298" s="4">
        <v>18</v>
      </c>
      <c r="B298" s="8" t="str">
        <f t="shared" si="5"/>
        <v>Garrett Richards</v>
      </c>
      <c r="C298" s="5" t="s">
        <v>250</v>
      </c>
    </row>
    <row r="299" spans="1:3" x14ac:dyDescent="0.25">
      <c r="A299" s="2">
        <v>19</v>
      </c>
      <c r="B299" s="8" t="str">
        <f t="shared" si="5"/>
        <v>Mat Latos</v>
      </c>
      <c r="C299" s="3" t="s">
        <v>698</v>
      </c>
    </row>
    <row r="300" spans="1:3" x14ac:dyDescent="0.25">
      <c r="A300" s="4">
        <v>20</v>
      </c>
      <c r="B300" s="8" t="str">
        <f t="shared" si="5"/>
        <v>Matt Cain</v>
      </c>
      <c r="C300" s="5" t="s">
        <v>699</v>
      </c>
    </row>
    <row r="301" spans="1:3" x14ac:dyDescent="0.25">
      <c r="A301" s="2">
        <v>21</v>
      </c>
      <c r="B301" s="8" t="str">
        <f t="shared" si="5"/>
        <v>Ervin Santana</v>
      </c>
      <c r="C301" s="3" t="s">
        <v>294</v>
      </c>
    </row>
    <row r="302" spans="1:3" x14ac:dyDescent="0.25">
      <c r="A302" s="4">
        <v>22</v>
      </c>
      <c r="B302" s="8" t="str">
        <f t="shared" si="5"/>
        <v>Yovani Gallardo</v>
      </c>
      <c r="C302" s="5" t="s">
        <v>587</v>
      </c>
    </row>
    <row r="303" spans="1:3" x14ac:dyDescent="0.25">
      <c r="A303" s="2">
        <v>23</v>
      </c>
      <c r="B303" s="8" t="str">
        <f t="shared" si="5"/>
        <v>Tony Watson</v>
      </c>
      <c r="C303" s="3" t="s">
        <v>463</v>
      </c>
    </row>
    <row r="304" spans="1:3" x14ac:dyDescent="0.25">
      <c r="A304" s="4">
        <v>24</v>
      </c>
      <c r="B304" s="8" t="str">
        <f t="shared" si="5"/>
        <v>Wade Davis</v>
      </c>
      <c r="C304" s="5" t="s">
        <v>40</v>
      </c>
    </row>
    <row r="305" spans="1:3" x14ac:dyDescent="0.25">
      <c r="A305" s="2">
        <v>25</v>
      </c>
      <c r="B305" s="8" t="str">
        <f t="shared" si="5"/>
        <v>Darren O'Day</v>
      </c>
      <c r="C305" s="3" t="s">
        <v>586</v>
      </c>
    </row>
    <row r="306" spans="1:3" x14ac:dyDescent="0.25">
      <c r="A306" s="4">
        <v>26</v>
      </c>
      <c r="B306" s="8" t="str">
        <f t="shared" si="5"/>
        <v>Andrew Miller</v>
      </c>
      <c r="C306" s="5" t="s">
        <v>260</v>
      </c>
    </row>
    <row r="307" spans="1:3" x14ac:dyDescent="0.25">
      <c r="A307" s="2">
        <v>27</v>
      </c>
      <c r="B307" s="8" t="str">
        <f t="shared" si="5"/>
        <v>Zach Duke</v>
      </c>
      <c r="C307" s="3" t="s">
        <v>700</v>
      </c>
    </row>
    <row r="308" spans="1:3" x14ac:dyDescent="0.25">
      <c r="A308" s="4">
        <v>28</v>
      </c>
      <c r="B308" s="8" t="str">
        <f t="shared" si="5"/>
        <v>Jason Grilli</v>
      </c>
      <c r="C308" s="5" t="s">
        <v>433</v>
      </c>
    </row>
    <row r="309" spans="1:3" x14ac:dyDescent="0.25">
      <c r="A309" s="2">
        <v>29</v>
      </c>
      <c r="B309" s="8" t="str">
        <f t="shared" si="5"/>
        <v>Martín Pérez</v>
      </c>
      <c r="C309" s="3" t="s">
        <v>701</v>
      </c>
    </row>
    <row r="310" spans="1:3" x14ac:dyDescent="0.25">
      <c r="A310" s="4">
        <v>30</v>
      </c>
      <c r="B310" s="8" t="str">
        <f t="shared" si="5"/>
        <v>C.J. Wilson</v>
      </c>
      <c r="C310" s="5" t="s">
        <v>702</v>
      </c>
    </row>
  </sheetData>
  <mergeCells count="10">
    <mergeCell ref="A187:C187"/>
    <mergeCell ref="A218:C218"/>
    <mergeCell ref="A249:C249"/>
    <mergeCell ref="A280:C280"/>
    <mergeCell ref="A1:C1"/>
    <mergeCell ref="A32:C32"/>
    <mergeCell ref="A63:C63"/>
    <mergeCell ref="A94:C94"/>
    <mergeCell ref="A125:C125"/>
    <mergeCell ref="A156:C156"/>
  </mergeCells>
  <hyperlinks>
    <hyperlink ref="C2" r:id="rId1" display="https://sports.yahoo.com/mlb/players/8034"/>
    <hyperlink ref="C3" r:id="rId2" display="https://sports.yahoo.com/mlb/players/8578"/>
    <hyperlink ref="C4" r:id="rId3" display="https://sports.yahoo.com/mlb/players/8080"/>
    <hyperlink ref="C5" r:id="rId4" display="https://sports.yahoo.com/mlb/players/6619"/>
    <hyperlink ref="C6" r:id="rId5" display="https://sports.yahoo.com/mlb/players/8629"/>
    <hyperlink ref="C7" r:id="rId6" display="https://sports.yahoo.com/mlb/players/7914"/>
    <hyperlink ref="C8" r:id="rId7" display="https://sports.yahoo.com/mlb/players/8171"/>
    <hyperlink ref="C9" r:id="rId8" display="https://sports.yahoo.com/mlb/players/8851"/>
    <hyperlink ref="C10" r:id="rId9" display="https://sports.yahoo.com/mlb/players/8571"/>
    <hyperlink ref="C11" r:id="rId10" display="https://sports.yahoo.com/mlb/players/8922"/>
    <hyperlink ref="C12" r:id="rId11" display="https://sports.yahoo.com/mlb/players/6014"/>
    <hyperlink ref="C13" r:id="rId12" display="https://sports.yahoo.com/mlb/players/7744"/>
    <hyperlink ref="C14" r:id="rId13" display="https://sports.yahoo.com/mlb/players/9657"/>
    <hyperlink ref="C15" r:id="rId14" display="https://sports.yahoo.com/mlb/players/7487"/>
    <hyperlink ref="C16" r:id="rId15" display="https://sports.yahoo.com/mlb/players/8562"/>
    <hyperlink ref="C17" r:id="rId16" display="https://sports.yahoo.com/mlb/players/8758"/>
    <hyperlink ref="C18" r:id="rId17" display="https://sports.yahoo.com/mlb/players/9092"/>
    <hyperlink ref="C19" r:id="rId18" display="https://sports.yahoo.com/mlb/players/8836"/>
    <hyperlink ref="C20" r:id="rId19" display="https://sports.yahoo.com/mlb/players/6922"/>
    <hyperlink ref="C21" r:id="rId20" display="https://sports.yahoo.com/mlb/players/7590"/>
    <hyperlink ref="C22" r:id="rId21" display="https://sports.yahoo.com/mlb/players/7708"/>
    <hyperlink ref="C23" r:id="rId22" display="https://sports.yahoo.com/mlb/players/9078"/>
    <hyperlink ref="C24" r:id="rId23" display="https://sports.yahoo.com/mlb/players/8641"/>
    <hyperlink ref="C25" r:id="rId24" display="https://sports.yahoo.com/mlb/players/9534"/>
    <hyperlink ref="C26" r:id="rId25" display="https://sports.yahoo.com/mlb/players/9093"/>
    <hyperlink ref="C27" r:id="rId26" display="https://sports.yahoo.com/mlb/players/6662"/>
    <hyperlink ref="C28" r:id="rId27" display="https://sports.yahoo.com/mlb/players/9371"/>
    <hyperlink ref="C29" r:id="rId28" display="https://sports.yahoo.com/mlb/players/6872"/>
    <hyperlink ref="C30" r:id="rId29" display="https://sports.yahoo.com/mlb/players/9672"/>
    <hyperlink ref="C33" r:id="rId30" display="https://sports.yahoo.com/mlb/players/9540"/>
    <hyperlink ref="C34" r:id="rId31" display="https://sports.yahoo.com/mlb/players/9228"/>
    <hyperlink ref="C35" r:id="rId32" display="https://sports.yahoo.com/mlb/players/8285"/>
    <hyperlink ref="C36" r:id="rId33" display="https://sports.yahoo.com/mlb/players/8953"/>
    <hyperlink ref="C37" r:id="rId34" display="https://sports.yahoo.com/mlb/players/6423"/>
    <hyperlink ref="C38" r:id="rId35" display="https://sports.yahoo.com/mlb/players/9385"/>
    <hyperlink ref="C39" r:id="rId36" display="https://sports.yahoo.com/mlb/players/8401"/>
    <hyperlink ref="C40" r:id="rId37" display="https://sports.yahoo.com/mlb/players/8796"/>
    <hyperlink ref="C41" r:id="rId38" display="https://sports.yahoo.com/mlb/players/8117"/>
    <hyperlink ref="C42" r:id="rId39" display="https://sports.yahoo.com/mlb/players/8651"/>
    <hyperlink ref="C43" r:id="rId40" display="https://sports.yahoo.com/mlb/players/8620"/>
    <hyperlink ref="C44" r:id="rId41" display="https://sports.yahoo.com/mlb/players/6857"/>
    <hyperlink ref="C45" r:id="rId42" display="https://sports.yahoo.com/mlb/players/8200"/>
    <hyperlink ref="C46" r:id="rId43" display="https://sports.yahoo.com/mlb/players/8588"/>
    <hyperlink ref="C47" r:id="rId44" display="https://sports.yahoo.com/mlb/players/9102"/>
    <hyperlink ref="C48" r:id="rId45" display="https://sports.yahoo.com/mlb/players/9846"/>
    <hyperlink ref="C49" r:id="rId46" display="https://sports.yahoo.com/mlb/players/9095"/>
    <hyperlink ref="C50" r:id="rId47" display="https://sports.yahoo.com/mlb/players/8172"/>
    <hyperlink ref="C51" r:id="rId48" display="https://sports.yahoo.com/mlb/players/6659"/>
    <hyperlink ref="C52" r:id="rId49" display="https://sports.yahoo.com/mlb/players/9329"/>
    <hyperlink ref="C53" r:id="rId50" display="https://sports.yahoo.com/mlb/players/8419"/>
    <hyperlink ref="C54" r:id="rId51" display="https://sports.yahoo.com/mlb/players/8411"/>
    <hyperlink ref="C55" r:id="rId52" display="https://sports.yahoo.com/mlb/players/8871"/>
    <hyperlink ref="C56" r:id="rId53" display="https://sports.yahoo.com/mlb/players/7613"/>
    <hyperlink ref="C57" r:id="rId54" display="https://sports.yahoo.com/mlb/players/7792"/>
    <hyperlink ref="C58" r:id="rId55" display="https://sports.yahoo.com/mlb/players/7837"/>
    <hyperlink ref="C59" r:id="rId56" display="https://sports.yahoo.com/mlb/players/6571"/>
    <hyperlink ref="C60" r:id="rId57" display="https://sports.yahoo.com/mlb/players/9730"/>
    <hyperlink ref="C61" r:id="rId58" display="https://sports.yahoo.com/mlb/players/9376"/>
    <hyperlink ref="C64" r:id="rId59" display="https://sports.yahoo.com/mlb/players/8023"/>
    <hyperlink ref="C65" r:id="rId60" display="https://sports.yahoo.com/mlb/players/7488"/>
    <hyperlink ref="C66" r:id="rId61" display="https://sports.yahoo.com/mlb/players/8723"/>
    <hyperlink ref="C67" r:id="rId62" display="https://sports.yahoo.com/mlb/players/7963"/>
    <hyperlink ref="C68" r:id="rId63" display="https://sports.yahoo.com/mlb/players/7490"/>
    <hyperlink ref="C69" r:id="rId64" display="https://sports.yahoo.com/mlb/players/7311"/>
    <hyperlink ref="C70" r:id="rId65" display="https://sports.yahoo.com/mlb/players/8957"/>
    <hyperlink ref="C71" r:id="rId66" display="https://sports.yahoo.com/mlb/players/7382"/>
    <hyperlink ref="C72" r:id="rId67" display="https://sports.yahoo.com/mlb/players/9100"/>
    <hyperlink ref="C73" r:id="rId68" display="https://sports.yahoo.com/mlb/players/8314"/>
    <hyperlink ref="C74" r:id="rId69" display="https://sports.yahoo.com/mlb/players/7345"/>
    <hyperlink ref="C75" r:id="rId70" display="https://sports.yahoo.com/mlb/players/8950"/>
    <hyperlink ref="C76" r:id="rId71" display="https://sports.yahoo.com/mlb/players/9693"/>
    <hyperlink ref="C77" r:id="rId72" display="https://sports.yahoo.com/mlb/players/9302"/>
    <hyperlink ref="C78" r:id="rId73" display="https://sports.yahoo.com/mlb/players/9096"/>
    <hyperlink ref="C79" r:id="rId74" display="https://sports.yahoo.com/mlb/players/9459"/>
    <hyperlink ref="C80" r:id="rId75" display="https://sports.yahoo.com/mlb/players/8179"/>
    <hyperlink ref="C81" r:id="rId76" display="https://sports.yahoo.com/mlb/players/8458"/>
    <hyperlink ref="C82" r:id="rId77" display="https://sports.yahoo.com/mlb/players/9063"/>
    <hyperlink ref="C83" r:id="rId78" display="https://sports.yahoo.com/mlb/players/9243"/>
    <hyperlink ref="C84" r:id="rId79" display="https://sports.yahoo.com/mlb/players/9124"/>
    <hyperlink ref="C85" r:id="rId80" display="https://sports.yahoo.com/mlb/players/8667"/>
    <hyperlink ref="C86" r:id="rId81" display="https://sports.yahoo.com/mlb/players/9456"/>
    <hyperlink ref="C87" r:id="rId82" display="https://sports.yahoo.com/mlb/players/8338"/>
    <hyperlink ref="C88" r:id="rId83" display="https://sports.yahoo.com/mlb/players/9217"/>
    <hyperlink ref="C89" r:id="rId84" display="https://sports.yahoo.com/mlb/players/9011"/>
    <hyperlink ref="C90" r:id="rId85" display="https://sports.yahoo.com/mlb/players/9721"/>
    <hyperlink ref="C91" r:id="rId86" display="https://sports.yahoo.com/mlb/players/9299"/>
    <hyperlink ref="C92" r:id="rId87" display="https://sports.yahoo.com/mlb/players/8333"/>
    <hyperlink ref="C93" r:id="rId88" display="https://sports.yahoo.com/mlb/players/8475"/>
    <hyperlink ref="C95" r:id="rId89" display="https://sports.yahoo.com/mlb/players/8634"/>
    <hyperlink ref="C96" r:id="rId90" display="https://sports.yahoo.com/mlb/players/7278"/>
    <hyperlink ref="C97" r:id="rId91" display="https://sports.yahoo.com/mlb/players/9106"/>
    <hyperlink ref="C98" r:id="rId92" display="https://sports.yahoo.com/mlb/players/8875"/>
    <hyperlink ref="C99" r:id="rId93" display="https://sports.yahoo.com/mlb/players/7780"/>
    <hyperlink ref="C100" r:id="rId94" display="https://sports.yahoo.com/mlb/players/7946"/>
    <hyperlink ref="C101" r:id="rId95" display="https://sports.yahoo.com/mlb/players/8853"/>
    <hyperlink ref="C102" r:id="rId96" display="https://sports.yahoo.com/mlb/players/8857"/>
    <hyperlink ref="C103" r:id="rId97" display="https://sports.yahoo.com/mlb/players/7254"/>
    <hyperlink ref="C104" r:id="rId98" display="https://sports.yahoo.com/mlb/players/7835"/>
    <hyperlink ref="C105" r:id="rId99" display="https://sports.yahoo.com/mlb/players/8344"/>
    <hyperlink ref="C106" r:id="rId100" display="https://sports.yahoo.com/mlb/players/6788"/>
    <hyperlink ref="C107" r:id="rId101" display="https://sports.yahoo.com/mlb/players/7865"/>
    <hyperlink ref="C108" r:id="rId102" display="https://sports.yahoo.com/mlb/players/9526"/>
    <hyperlink ref="C109" r:id="rId103" display="https://sports.yahoo.com/mlb/players/7509"/>
    <hyperlink ref="C110" r:id="rId104" display="https://sports.yahoo.com/mlb/players/8616"/>
    <hyperlink ref="C111" r:id="rId105" display="https://sports.yahoo.com/mlb/players/8846"/>
    <hyperlink ref="C112" r:id="rId106" display="https://sports.yahoo.com/mlb/players/9245"/>
    <hyperlink ref="C113" r:id="rId107" display="https://sports.yahoo.com/mlb/players/8623"/>
    <hyperlink ref="C114" r:id="rId108" display="https://sports.yahoo.com/mlb/players/7913"/>
    <hyperlink ref="C115" r:id="rId109" display="https://sports.yahoo.com/mlb/players/8627"/>
    <hyperlink ref="C116" r:id="rId110" display="https://sports.yahoo.com/mlb/players/7614"/>
    <hyperlink ref="C117" r:id="rId111" display="https://sports.yahoo.com/mlb/players/7970"/>
    <hyperlink ref="C118" r:id="rId112" display="https://sports.yahoo.com/mlb/players/9323"/>
    <hyperlink ref="C119" r:id="rId113" display="https://sports.yahoo.com/mlb/players/7484"/>
    <hyperlink ref="C120" r:id="rId114" display="https://sports.yahoo.com/mlb/players/6708"/>
    <hyperlink ref="C121" r:id="rId115" display="https://sports.yahoo.com/mlb/players/8262"/>
    <hyperlink ref="C122" r:id="rId116" display="https://sports.yahoo.com/mlb/players/9126"/>
    <hyperlink ref="C123" r:id="rId117" display="https://sports.yahoo.com/mlb/players/9296"/>
    <hyperlink ref="C124" r:id="rId118" display="https://sports.yahoo.com/mlb/players/6603"/>
    <hyperlink ref="C126" r:id="rId119" display="https://sports.yahoo.com/mlb/players/8996"/>
    <hyperlink ref="C127" r:id="rId120" display="https://sports.yahoo.com/mlb/players/9341"/>
    <hyperlink ref="C128" r:id="rId121" display="https://sports.yahoo.com/mlb/players/8575"/>
    <hyperlink ref="C129" r:id="rId122" display="https://sports.yahoo.com/mlb/players/9105"/>
    <hyperlink ref="C130" r:id="rId123" display="https://sports.yahoo.com/mlb/players/8984"/>
    <hyperlink ref="C131" r:id="rId124" display="https://sports.yahoo.com/mlb/players/7681"/>
    <hyperlink ref="C132" r:id="rId125" display="https://sports.yahoo.com/mlb/players/9002"/>
    <hyperlink ref="C133" r:id="rId126" display="https://sports.yahoo.com/mlb/players/8169"/>
    <hyperlink ref="C134" r:id="rId127" display="https://sports.yahoo.com/mlb/players/9356"/>
    <hyperlink ref="C135" r:id="rId128" display="https://sports.yahoo.com/mlb/players/7829"/>
    <hyperlink ref="C136" r:id="rId129" display="https://sports.yahoo.com/mlb/players/9795"/>
    <hyperlink ref="C137" r:id="rId130" display="https://sports.yahoo.com/mlb/players/7754"/>
    <hyperlink ref="C138" r:id="rId131" display="https://sports.yahoo.com/mlb/players/9107"/>
    <hyperlink ref="C139" r:id="rId132" display="https://sports.yahoo.com/mlb/players/8370"/>
    <hyperlink ref="C140" r:id="rId133" display="https://sports.yahoo.com/mlb/players/8876"/>
    <hyperlink ref="C141" r:id="rId134" display="https://sports.yahoo.com/mlb/players/9115"/>
    <hyperlink ref="C142" r:id="rId135" display="https://sports.yahoo.com/mlb/players/8400"/>
    <hyperlink ref="C143" r:id="rId136" display="https://sports.yahoo.com/mlb/players/9701"/>
    <hyperlink ref="C144" r:id="rId137" display="https://sports.yahoo.com/mlb/players/8185"/>
    <hyperlink ref="C145" r:id="rId138" display="https://sports.yahoo.com/mlb/players/9317"/>
    <hyperlink ref="C146" r:id="rId139" display="https://sports.yahoo.com/mlb/players/8650"/>
    <hyperlink ref="C147" r:id="rId140" display="https://sports.yahoo.com/mlb/players/8554"/>
    <hyperlink ref="C148" r:id="rId141" display="https://sports.yahoo.com/mlb/players/8099"/>
    <hyperlink ref="C149" r:id="rId142" display="https://sports.yahoo.com/mlb/players/9140"/>
    <hyperlink ref="C150" r:id="rId143" display="https://sports.yahoo.com/mlb/players/9275"/>
    <hyperlink ref="C151" r:id="rId144" display="https://sports.yahoo.com/mlb/players/9331"/>
    <hyperlink ref="C152" r:id="rId145" display="https://sports.yahoo.com/mlb/players/8282"/>
    <hyperlink ref="C153" r:id="rId146" display="https://sports.yahoo.com/mlb/players/9072"/>
    <hyperlink ref="C154" r:id="rId147" display="https://sports.yahoo.com/mlb/players/9068"/>
    <hyperlink ref="C155" r:id="rId148" display="https://sports.yahoo.com/mlb/players/9598"/>
    <hyperlink ref="C157" r:id="rId149" display="https://sports.yahoo.com/mlb/players/8861"/>
    <hyperlink ref="C158" r:id="rId150" display="https://sports.yahoo.com/mlb/players/8967"/>
    <hyperlink ref="C159" r:id="rId151" display="https://sports.yahoo.com/mlb/players/6039"/>
    <hyperlink ref="C160" r:id="rId152" display="https://sports.yahoo.com/mlb/players/7850"/>
    <hyperlink ref="C161" r:id="rId153" display="https://sports.yahoo.com/mlb/players/9339"/>
    <hyperlink ref="C162" r:id="rId154" display="https://sports.yahoo.com/mlb/players/7907"/>
    <hyperlink ref="C163" r:id="rId155" display="https://sports.yahoo.com/mlb/players/9174"/>
    <hyperlink ref="C164" r:id="rId156" display="https://sports.yahoo.com/mlb/players/9191"/>
    <hyperlink ref="C165" r:id="rId157" display="https://sports.yahoo.com/mlb/players/8289"/>
    <hyperlink ref="C166" r:id="rId158" display="https://sports.yahoo.com/mlb/players/6419"/>
    <hyperlink ref="C167" r:id="rId159" display="https://sports.yahoo.com/mlb/players/8395"/>
    <hyperlink ref="C168" r:id="rId160" display="https://sports.yahoo.com/mlb/players/9351"/>
    <hyperlink ref="C169" r:id="rId161" display="https://sports.yahoo.com/mlb/players/7062"/>
    <hyperlink ref="C170" r:id="rId162" display="https://sports.yahoo.com/mlb/players/8645"/>
    <hyperlink ref="C171" r:id="rId163" display="https://sports.yahoo.com/mlb/players/7737"/>
    <hyperlink ref="C172" r:id="rId164" display="https://sports.yahoo.com/mlb/players/9322"/>
    <hyperlink ref="C173" r:id="rId165" display="https://sports.yahoo.com/mlb/players/8180"/>
    <hyperlink ref="C174" r:id="rId166" display="https://sports.yahoo.com/mlb/players/8193"/>
    <hyperlink ref="C175" r:id="rId167" display="https://sports.yahoo.com/mlb/players/8780"/>
    <hyperlink ref="C176" r:id="rId168" display="https://sports.yahoo.com/mlb/players/8590"/>
    <hyperlink ref="C177" r:id="rId169" display="https://sports.yahoo.com/mlb/players/8175"/>
    <hyperlink ref="C178" r:id="rId170" display="https://sports.yahoo.com/mlb/players/7048"/>
    <hyperlink ref="C179" r:id="rId171" display="https://sports.yahoo.com/mlb/players/8287"/>
    <hyperlink ref="C180" r:id="rId172" display="https://sports.yahoo.com/mlb/players/9121"/>
    <hyperlink ref="C181" r:id="rId173" display="https://sports.yahoo.com/mlb/players/8618"/>
    <hyperlink ref="C182" r:id="rId174" display="https://sports.yahoo.com/mlb/players/7468"/>
    <hyperlink ref="C183" r:id="rId175" display="https://sports.yahoo.com/mlb/players/8631"/>
    <hyperlink ref="C184" r:id="rId176" display="https://sports.yahoo.com/mlb/players/9053"/>
    <hyperlink ref="C185" r:id="rId177" display="https://sports.yahoo.com/mlb/players/7029"/>
    <hyperlink ref="C186" r:id="rId178" display="https://sports.yahoo.com/mlb/players/9682"/>
    <hyperlink ref="C188" r:id="rId179" display="https://sports.yahoo.com/mlb/players/8868"/>
    <hyperlink ref="C189" r:id="rId180" display="https://sports.yahoo.com/mlb/players/7497"/>
    <hyperlink ref="C190" r:id="rId181" display="https://sports.yahoo.com/mlb/players/7290"/>
    <hyperlink ref="C191" r:id="rId182" display="https://sports.yahoo.com/mlb/players/8619"/>
    <hyperlink ref="C192" r:id="rId183" display="https://sports.yahoo.com/mlb/players/8863"/>
    <hyperlink ref="C193" r:id="rId184" display="https://sports.yahoo.com/mlb/players/8640"/>
    <hyperlink ref="C194" r:id="rId185" display="https://sports.yahoo.com/mlb/players/7627"/>
    <hyperlink ref="C195" r:id="rId186" display="https://sports.yahoo.com/mlb/players/8611"/>
    <hyperlink ref="C196" r:id="rId187" display="https://sports.yahoo.com/mlb/players/5884"/>
    <hyperlink ref="C197" r:id="rId188" display="https://sports.yahoo.com/mlb/players/8854"/>
    <hyperlink ref="C198" r:id="rId189" display="https://sports.yahoo.com/mlb/players/8213"/>
    <hyperlink ref="C199" r:id="rId190" display="https://sports.yahoo.com/mlb/players/6637"/>
    <hyperlink ref="C200" r:id="rId191" display="https://sports.yahoo.com/mlb/players/6679"/>
    <hyperlink ref="C201" r:id="rId192" display="https://sports.yahoo.com/mlb/players/8644"/>
    <hyperlink ref="C202" r:id="rId193" display="https://sports.yahoo.com/mlb/players/8635"/>
    <hyperlink ref="C203" r:id="rId194" display="https://sports.yahoo.com/mlb/players/9104"/>
    <hyperlink ref="C204" r:id="rId195" display="https://sports.yahoo.com/mlb/players/7790"/>
    <hyperlink ref="C205" r:id="rId196" display="https://sports.yahoo.com/mlb/players/8918"/>
    <hyperlink ref="C206" r:id="rId197" display="https://sports.yahoo.com/mlb/players/7026"/>
    <hyperlink ref="C207" r:id="rId198" display="https://sports.yahoo.com/mlb/players/9642"/>
    <hyperlink ref="C208" r:id="rId199" display="https://sports.yahoo.com/mlb/players/8849"/>
    <hyperlink ref="C209" r:id="rId200" display="https://sports.yahoo.com/mlb/players/7504"/>
    <hyperlink ref="C210" r:id="rId201" display="https://sports.yahoo.com/mlb/players/7401"/>
    <hyperlink ref="C211" r:id="rId202" display="https://sports.yahoo.com/mlb/players/9176"/>
    <hyperlink ref="C212" r:id="rId203" display="https://sports.yahoo.com/mlb/players/9019"/>
    <hyperlink ref="C213" r:id="rId204" display="https://sports.yahoo.com/mlb/players/5336"/>
    <hyperlink ref="C214" r:id="rId205" display="https://sports.yahoo.com/mlb/players/7975"/>
    <hyperlink ref="C215" r:id="rId206" display="https://sports.yahoo.com/mlb/players/6525"/>
    <hyperlink ref="C216" r:id="rId207" display="https://sports.yahoo.com/mlb/players/9716"/>
    <hyperlink ref="C217" r:id="rId208" display="https://sports.yahoo.com/mlb/players/8084"/>
    <hyperlink ref="C219" r:id="rId209" display="https://sports.yahoo.com/mlb/players/7054"/>
    <hyperlink ref="C220" r:id="rId210" display="https://sports.yahoo.com/mlb/players/9438"/>
    <hyperlink ref="C221" r:id="rId211" display="https://sports.yahoo.com/mlb/players/7934"/>
    <hyperlink ref="C222" r:id="rId212" display="https://sports.yahoo.com/mlb/players/9118"/>
    <hyperlink ref="C223" r:id="rId213" display="https://sports.yahoo.com/mlb/players/8621"/>
    <hyperlink ref="C224" r:id="rId214" display="https://sports.yahoo.com/mlb/players/8326"/>
    <hyperlink ref="C225" r:id="rId215" display="https://sports.yahoo.com/mlb/players/8609"/>
    <hyperlink ref="C226" r:id="rId216" display="https://sports.yahoo.com/mlb/players/9613"/>
    <hyperlink ref="C227" r:id="rId217" display="https://sports.yahoo.com/mlb/players/7156"/>
    <hyperlink ref="C228" r:id="rId218" display="https://sports.yahoo.com/mlb/players/9557"/>
    <hyperlink ref="C229" r:id="rId219" display="https://sports.yahoo.com/mlb/players/9671"/>
    <hyperlink ref="C230" r:id="rId220" display="https://sports.yahoo.com/mlb/players/8057"/>
    <hyperlink ref="C231" r:id="rId221" display="https://sports.yahoo.com/mlb/players/9554"/>
    <hyperlink ref="C232" r:id="rId222" display="https://sports.yahoo.com/mlb/players/9420"/>
    <hyperlink ref="C233" r:id="rId223" display="https://sports.yahoo.com/mlb/players/9545"/>
    <hyperlink ref="C234" r:id="rId224" display="https://sports.yahoo.com/mlb/players/9781"/>
    <hyperlink ref="C235" r:id="rId225" display="https://sports.yahoo.com/mlb/players/9784"/>
    <hyperlink ref="C236" r:id="rId226" display="https://sports.yahoo.com/mlb/players/9415"/>
    <hyperlink ref="C237" r:id="rId227" display="https://sports.yahoo.com/mlb/players/8699"/>
    <hyperlink ref="C238" r:id="rId228" display="https://sports.yahoo.com/mlb/players/7701"/>
    <hyperlink ref="C239" r:id="rId229" display="https://sports.yahoo.com/mlb/players/9422"/>
    <hyperlink ref="C240" r:id="rId230" display="https://sports.yahoo.com/mlb/players/8771"/>
    <hyperlink ref="C241" r:id="rId231" display="https://sports.yahoo.com/mlb/players/8176"/>
    <hyperlink ref="C242" r:id="rId232" display="https://sports.yahoo.com/mlb/players/6751"/>
    <hyperlink ref="C243" r:id="rId233" display="https://sports.yahoo.com/mlb/players/8759"/>
    <hyperlink ref="C244" r:id="rId234" display="https://sports.yahoo.com/mlb/players/8406"/>
    <hyperlink ref="C245" r:id="rId235" display="https://sports.yahoo.com/mlb/players/7997"/>
    <hyperlink ref="C246" r:id="rId236" display="https://sports.yahoo.com/mlb/players/8932"/>
    <hyperlink ref="C247" r:id="rId237" display="https://sports.yahoo.com/mlb/players/7572"/>
    <hyperlink ref="C248" r:id="rId238" display="https://sports.yahoo.com/mlb/players/8873"/>
    <hyperlink ref="C250" r:id="rId239" display="https://sports.yahoo.com/mlb/players/7163"/>
    <hyperlink ref="C251" r:id="rId240" display="https://sports.yahoo.com/mlb/players/7812"/>
    <hyperlink ref="C252" r:id="rId241" display="https://sports.yahoo.com/mlb/players/7264"/>
    <hyperlink ref="C253" r:id="rId242" display="https://sports.yahoo.com/mlb/players/8658"/>
    <hyperlink ref="C254" r:id="rId243" display="https://sports.yahoo.com/mlb/players/5909"/>
    <hyperlink ref="C255" r:id="rId244" display="https://sports.yahoo.com/mlb/players/7066"/>
    <hyperlink ref="C256" r:id="rId245" display="https://sports.yahoo.com/mlb/players/9128"/>
    <hyperlink ref="C257" r:id="rId246" display="https://sports.yahoo.com/mlb/players/6853"/>
    <hyperlink ref="C258" r:id="rId247" display="https://sports.yahoo.com/mlb/players/9320"/>
    <hyperlink ref="C259" r:id="rId248" display="https://sports.yahoo.com/mlb/players/9111"/>
    <hyperlink ref="C260" r:id="rId249" display="https://sports.yahoo.com/mlb/players/9015"/>
    <hyperlink ref="C261" r:id="rId250" display="https://sports.yahoo.com/mlb/players/7072"/>
    <hyperlink ref="C262" r:id="rId251" display="https://sports.yahoo.com/mlb/players/9147"/>
    <hyperlink ref="C263" r:id="rId252" display="https://sports.yahoo.com/mlb/players/8648"/>
    <hyperlink ref="C264" r:id="rId253" display="https://sports.yahoo.com/mlb/players/7257"/>
    <hyperlink ref="C265" r:id="rId254" display="https://sports.yahoo.com/mlb/players/9048"/>
    <hyperlink ref="C266" r:id="rId255" display="https://sports.yahoo.com/mlb/players/8622"/>
    <hyperlink ref="C267" r:id="rId256" display="https://sports.yahoo.com/mlb/players/8773"/>
    <hyperlink ref="C268" r:id="rId257" display="https://sports.yahoo.com/mlb/players/7779"/>
    <hyperlink ref="C269" r:id="rId258" display="https://sports.yahoo.com/mlb/players/8281"/>
    <hyperlink ref="C270" r:id="rId259" display="https://sports.yahoo.com/mlb/players/7711"/>
    <hyperlink ref="C271" r:id="rId260" display="https://sports.yahoo.com/mlb/players/7944"/>
    <hyperlink ref="C272" r:id="rId261" display="https://sports.yahoo.com/mlb/players/9310"/>
    <hyperlink ref="C273" r:id="rId262" display="https://sports.yahoo.com/mlb/players/9484"/>
    <hyperlink ref="C274" r:id="rId263" display="https://sports.yahoo.com/mlb/players/8781"/>
    <hyperlink ref="C275" r:id="rId264" display="https://sports.yahoo.com/mlb/players/9729"/>
    <hyperlink ref="C276" r:id="rId265" display="https://sports.yahoo.com/mlb/players/7709"/>
    <hyperlink ref="C277" r:id="rId266" display="https://sports.yahoo.com/mlb/players/9089"/>
    <hyperlink ref="C278" r:id="rId267" display="https://sports.yahoo.com/mlb/players/9168"/>
    <hyperlink ref="C279" r:id="rId268" display="https://sports.yahoo.com/mlb/players/9007"/>
    <hyperlink ref="C281" r:id="rId269" display="https://sports.yahoo.com/mlb/players/7977"/>
    <hyperlink ref="C282" r:id="rId270" display="https://sports.yahoo.com/mlb/players/7912"/>
    <hyperlink ref="C283" r:id="rId271" display="https://sports.yahoo.com/mlb/players/8589"/>
    <hyperlink ref="C284" r:id="rId272" display="https://sports.yahoo.com/mlb/players/7631"/>
    <hyperlink ref="C285" r:id="rId273" display="https://sports.yahoo.com/mlb/players/7498"/>
    <hyperlink ref="C286" r:id="rId274" display="https://sports.yahoo.com/mlb/players/9186"/>
    <hyperlink ref="C287" r:id="rId275" display="https://sports.yahoo.com/mlb/players/8795"/>
    <hyperlink ref="C288" r:id="rId276" display="https://sports.yahoo.com/mlb/players/7253"/>
    <hyperlink ref="C289" r:id="rId277" display="https://sports.yahoo.com/mlb/players/7569"/>
    <hyperlink ref="C290" r:id="rId278" display="https://sports.yahoo.com/mlb/players/7063"/>
    <hyperlink ref="C291" r:id="rId279" display="https://sports.yahoo.com/mlb/players/9319"/>
    <hyperlink ref="C292" r:id="rId280" display="https://sports.yahoo.com/mlb/players/8859"/>
    <hyperlink ref="C293" r:id="rId281" display="https://sports.yahoo.com/mlb/players/8874"/>
    <hyperlink ref="C294" r:id="rId282" display="https://sports.yahoo.com/mlb/players/7562"/>
    <hyperlink ref="C295" r:id="rId283" display="https://sports.yahoo.com/mlb/players/8733"/>
    <hyperlink ref="C296" r:id="rId284" display="https://sports.yahoo.com/mlb/players/9240"/>
    <hyperlink ref="C297" r:id="rId285" display="https://sports.yahoo.com/mlb/players/8394"/>
    <hyperlink ref="C298" r:id="rId286" display="https://sports.yahoo.com/mlb/players/9012"/>
    <hyperlink ref="C299" r:id="rId287" display="https://sports.yahoo.com/mlb/players/8529"/>
    <hyperlink ref="C300" r:id="rId288" display="https://sports.yahoo.com/mlb/players/7495"/>
    <hyperlink ref="C301" r:id="rId289" display="https://sports.yahoo.com/mlb/players/7547"/>
    <hyperlink ref="C302" r:id="rId290" display="https://sports.yahoo.com/mlb/players/7926"/>
    <hyperlink ref="C303" r:id="rId291" display="https://sports.yahoo.com/mlb/players/8958"/>
    <hyperlink ref="C304" r:id="rId292" display="https://sports.yahoo.com/mlb/players/8174"/>
    <hyperlink ref="C305" r:id="rId293" display="https://sports.yahoo.com/mlb/players/8207"/>
    <hyperlink ref="C306" r:id="rId294" display="https://sports.yahoo.com/mlb/players/7847"/>
    <hyperlink ref="C307" r:id="rId295" display="https://sports.yahoo.com/mlb/players/7512"/>
    <hyperlink ref="C308" r:id="rId296" display="https://sports.yahoo.com/mlb/players/6466"/>
    <hyperlink ref="C309" r:id="rId297" display="https://sports.yahoo.com/mlb/players/8652"/>
    <hyperlink ref="C310" r:id="rId298" display="https://sports.yahoo.com/mlb/players/7571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0"/>
  <sheetViews>
    <sheetView topLeftCell="A214" workbookViewId="0">
      <selection activeCell="C237" sqref="C237"/>
    </sheetView>
  </sheetViews>
  <sheetFormatPr defaultRowHeight="15" x14ac:dyDescent="0.25"/>
  <cols>
    <col min="2" max="2" width="19.28515625" customWidth="1"/>
  </cols>
  <sheetData>
    <row r="1" spans="1:3" x14ac:dyDescent="0.25">
      <c r="A1" s="164" t="s">
        <v>53</v>
      </c>
      <c r="B1" s="164"/>
      <c r="C1" s="164"/>
    </row>
    <row r="2" spans="1:3" x14ac:dyDescent="0.25">
      <c r="A2" s="2">
        <v>1</v>
      </c>
      <c r="B2" s="8" t="str">
        <f>LEFT(C2,FIND("(",C2)-1)</f>
        <v>Evan Longoria</v>
      </c>
      <c r="C2" s="3" t="s">
        <v>129</v>
      </c>
    </row>
    <row r="3" spans="1:3" x14ac:dyDescent="0.25">
      <c r="A3" s="4">
        <v>2</v>
      </c>
      <c r="B3" s="8" t="str">
        <f t="shared" ref="B3:B66" si="0">LEFT(C3,FIND("(",C3)-1)</f>
        <v>Justin Upton</v>
      </c>
      <c r="C3" s="5" t="s">
        <v>486</v>
      </c>
    </row>
    <row r="4" spans="1:3" x14ac:dyDescent="0.25">
      <c r="A4" s="2">
        <v>3</v>
      </c>
      <c r="B4" s="8" t="str">
        <f t="shared" si="0"/>
        <v>Jay Bruce</v>
      </c>
      <c r="C4" s="3" t="s">
        <v>472</v>
      </c>
    </row>
    <row r="5" spans="1:3" x14ac:dyDescent="0.25">
      <c r="A5" s="4">
        <v>4</v>
      </c>
      <c r="B5" s="8" t="str">
        <f t="shared" si="0"/>
        <v>Jean Segura</v>
      </c>
      <c r="C5" s="5" t="s">
        <v>110</v>
      </c>
    </row>
    <row r="6" spans="1:3" x14ac:dyDescent="0.25">
      <c r="A6" s="2">
        <v>5</v>
      </c>
      <c r="B6" s="8" t="str">
        <f t="shared" si="0"/>
        <v>Buster Posey</v>
      </c>
      <c r="C6" s="3" t="s">
        <v>93</v>
      </c>
    </row>
    <row r="7" spans="1:3" x14ac:dyDescent="0.25">
      <c r="A7" s="4">
        <v>6</v>
      </c>
      <c r="B7" s="8" t="str">
        <f t="shared" si="0"/>
        <v>Albert Pujols</v>
      </c>
      <c r="C7" s="5" t="s">
        <v>185</v>
      </c>
    </row>
    <row r="8" spans="1:3" x14ac:dyDescent="0.25">
      <c r="A8" s="2">
        <v>7</v>
      </c>
      <c r="B8" s="8" t="str">
        <f t="shared" si="0"/>
        <v>Austin Jackson</v>
      </c>
      <c r="C8" s="3" t="s">
        <v>487</v>
      </c>
    </row>
    <row r="9" spans="1:3" x14ac:dyDescent="0.25">
      <c r="A9" s="4">
        <v>8</v>
      </c>
      <c r="B9" s="8" t="str">
        <f t="shared" si="0"/>
        <v>Martín Prado</v>
      </c>
      <c r="C9" s="5" t="s">
        <v>488</v>
      </c>
    </row>
    <row r="10" spans="1:3" x14ac:dyDescent="0.25">
      <c r="A10" s="2">
        <v>9</v>
      </c>
      <c r="B10" s="8" t="str">
        <f t="shared" si="0"/>
        <v>Leonys Martin</v>
      </c>
      <c r="C10" s="3" t="s">
        <v>489</v>
      </c>
    </row>
    <row r="11" spans="1:3" x14ac:dyDescent="0.25">
      <c r="A11" s="4">
        <v>10</v>
      </c>
      <c r="B11" s="8" t="str">
        <f t="shared" si="0"/>
        <v>Howie Kendrick</v>
      </c>
      <c r="C11" s="5" t="s">
        <v>490</v>
      </c>
    </row>
    <row r="12" spans="1:3" x14ac:dyDescent="0.25">
      <c r="A12" s="2">
        <v>11</v>
      </c>
      <c r="B12" s="8" t="str">
        <f t="shared" si="0"/>
        <v>Brandon Moss</v>
      </c>
      <c r="C12" s="3" t="s">
        <v>491</v>
      </c>
    </row>
    <row r="13" spans="1:3" x14ac:dyDescent="0.25">
      <c r="A13" s="4">
        <v>12</v>
      </c>
      <c r="B13" s="8" t="str">
        <f t="shared" si="0"/>
        <v>Erick Aybar</v>
      </c>
      <c r="C13" s="5" t="s">
        <v>477</v>
      </c>
    </row>
    <row r="14" spans="1:3" x14ac:dyDescent="0.25">
      <c r="A14" s="2">
        <v>13</v>
      </c>
      <c r="B14" s="8" t="str">
        <f t="shared" si="0"/>
        <v>Dan Uggla</v>
      </c>
      <c r="C14" s="3" t="s">
        <v>492</v>
      </c>
    </row>
    <row r="15" spans="1:3" x14ac:dyDescent="0.25">
      <c r="A15" s="4">
        <v>14</v>
      </c>
      <c r="B15" s="8" t="str">
        <f t="shared" si="0"/>
        <v>Devin Mesoraco</v>
      </c>
      <c r="C15" s="5" t="s">
        <v>473</v>
      </c>
    </row>
    <row r="16" spans="1:3" x14ac:dyDescent="0.25">
      <c r="A16" s="2">
        <v>15</v>
      </c>
      <c r="B16" s="8" t="str">
        <f t="shared" si="0"/>
        <v>Félix Hernández</v>
      </c>
      <c r="C16" s="3" t="s">
        <v>314</v>
      </c>
    </row>
    <row r="17" spans="1:3" x14ac:dyDescent="0.25">
      <c r="A17" s="4">
        <v>16</v>
      </c>
      <c r="B17" s="8" t="str">
        <f t="shared" si="0"/>
        <v>Stephen Strasburg</v>
      </c>
      <c r="C17" s="5" t="s">
        <v>204</v>
      </c>
    </row>
    <row r="18" spans="1:3" x14ac:dyDescent="0.25">
      <c r="A18" s="2">
        <v>17</v>
      </c>
      <c r="B18" s="8" t="str">
        <f t="shared" si="0"/>
        <v>Justin Verlander</v>
      </c>
      <c r="C18" s="3" t="s">
        <v>205</v>
      </c>
    </row>
    <row r="19" spans="1:3" x14ac:dyDescent="0.25">
      <c r="A19" s="4">
        <v>18</v>
      </c>
      <c r="B19" s="8" t="str">
        <f t="shared" si="0"/>
        <v>Kenley Jansen</v>
      </c>
      <c r="C19" s="5" t="s">
        <v>222</v>
      </c>
    </row>
    <row r="20" spans="1:3" x14ac:dyDescent="0.25">
      <c r="A20" s="2">
        <v>19</v>
      </c>
      <c r="B20" s="8" t="str">
        <f t="shared" si="0"/>
        <v>Hisashi Iwakuma</v>
      </c>
      <c r="C20" s="3" t="s">
        <v>461</v>
      </c>
    </row>
    <row r="21" spans="1:3" x14ac:dyDescent="0.25">
      <c r="A21" s="4">
        <v>20</v>
      </c>
      <c r="B21" s="8" t="str">
        <f t="shared" si="0"/>
        <v>Rafael Soriano</v>
      </c>
      <c r="C21" s="5" t="s">
        <v>482</v>
      </c>
    </row>
    <row r="22" spans="1:3" x14ac:dyDescent="0.25">
      <c r="A22" s="2">
        <v>21</v>
      </c>
      <c r="B22" s="8" t="str">
        <f t="shared" si="0"/>
        <v>Jered Weaver</v>
      </c>
      <c r="C22" s="3" t="s">
        <v>479</v>
      </c>
    </row>
    <row r="23" spans="1:3" x14ac:dyDescent="0.25">
      <c r="A23" s="4">
        <v>22</v>
      </c>
      <c r="B23" s="8" t="str">
        <f t="shared" si="0"/>
        <v>Steve Cishek</v>
      </c>
      <c r="C23" s="5" t="s">
        <v>431</v>
      </c>
    </row>
    <row r="24" spans="1:3" x14ac:dyDescent="0.25">
      <c r="A24" s="2">
        <v>23</v>
      </c>
      <c r="B24" s="8" t="str">
        <f t="shared" si="0"/>
        <v>Clay Buchholz</v>
      </c>
      <c r="C24" s="3" t="s">
        <v>493</v>
      </c>
    </row>
    <row r="25" spans="1:3" x14ac:dyDescent="0.25">
      <c r="A25" s="4">
        <v>24</v>
      </c>
      <c r="B25" s="8" t="str">
        <f t="shared" si="0"/>
        <v>Tim Lincecum</v>
      </c>
      <c r="C25" s="5" t="s">
        <v>494</v>
      </c>
    </row>
    <row r="26" spans="1:3" x14ac:dyDescent="0.25">
      <c r="A26" s="2">
        <v>25</v>
      </c>
      <c r="B26" s="8" t="str">
        <f t="shared" si="0"/>
        <v>Ubaldo Jiménez</v>
      </c>
      <c r="C26" s="3" t="s">
        <v>495</v>
      </c>
    </row>
    <row r="27" spans="1:3" x14ac:dyDescent="0.25">
      <c r="A27" s="4">
        <v>26</v>
      </c>
      <c r="B27" s="8" t="str">
        <f t="shared" si="0"/>
        <v>Scott Kazmir</v>
      </c>
      <c r="C27" s="5" t="s">
        <v>496</v>
      </c>
    </row>
    <row r="28" spans="1:3" x14ac:dyDescent="0.25">
      <c r="A28" s="2">
        <v>27</v>
      </c>
      <c r="B28" s="8" t="str">
        <f t="shared" si="0"/>
        <v>Ricky Nolasco</v>
      </c>
      <c r="C28" s="3" t="s">
        <v>497</v>
      </c>
    </row>
    <row r="29" spans="1:3" x14ac:dyDescent="0.25">
      <c r="A29" s="4">
        <v>28</v>
      </c>
      <c r="B29" s="8" t="str">
        <f t="shared" si="0"/>
        <v>Fernando Rodney</v>
      </c>
      <c r="C29" s="5" t="s">
        <v>255</v>
      </c>
    </row>
    <row r="30" spans="1:3" x14ac:dyDescent="0.25">
      <c r="A30" s="2">
        <v>29</v>
      </c>
      <c r="B30" s="8" t="str">
        <f t="shared" si="0"/>
        <v>Yoervis Medina</v>
      </c>
      <c r="C30" s="3" t="s">
        <v>483</v>
      </c>
    </row>
    <row r="31" spans="1:3" x14ac:dyDescent="0.25">
      <c r="A31" s="4">
        <v>30</v>
      </c>
      <c r="B31" s="8" t="str">
        <f t="shared" si="0"/>
        <v>Jared Burton</v>
      </c>
      <c r="C31" s="5" t="s">
        <v>498</v>
      </c>
    </row>
    <row r="32" spans="1:3" x14ac:dyDescent="0.25">
      <c r="A32" s="164" t="s">
        <v>50</v>
      </c>
      <c r="B32" s="164"/>
      <c r="C32" s="164"/>
    </row>
    <row r="33" spans="1:3" x14ac:dyDescent="0.25">
      <c r="A33" s="2">
        <v>1</v>
      </c>
      <c r="B33" s="8" t="str">
        <f t="shared" si="0"/>
        <v>Robinson Canó</v>
      </c>
      <c r="C33" s="3" t="s">
        <v>359</v>
      </c>
    </row>
    <row r="34" spans="1:3" x14ac:dyDescent="0.25">
      <c r="A34" s="4">
        <v>2</v>
      </c>
      <c r="B34" s="8" t="str">
        <f t="shared" si="0"/>
        <v>Prince Fielder</v>
      </c>
      <c r="C34" s="5" t="s">
        <v>546</v>
      </c>
    </row>
    <row r="35" spans="1:3" x14ac:dyDescent="0.25">
      <c r="A35" s="2">
        <v>3</v>
      </c>
      <c r="B35" s="8" t="str">
        <f t="shared" si="0"/>
        <v>Ryan Zimmerman</v>
      </c>
      <c r="C35" s="3" t="s">
        <v>703</v>
      </c>
    </row>
    <row r="36" spans="1:3" x14ac:dyDescent="0.25">
      <c r="A36" s="4">
        <v>4</v>
      </c>
      <c r="B36" s="8" t="str">
        <f t="shared" si="0"/>
        <v>Carlos Santana</v>
      </c>
      <c r="C36" s="5" t="s">
        <v>661</v>
      </c>
    </row>
    <row r="37" spans="1:3" x14ac:dyDescent="0.25">
      <c r="A37" s="2">
        <v>5</v>
      </c>
      <c r="B37" s="8" t="str">
        <f t="shared" si="0"/>
        <v>Josh Hamilton</v>
      </c>
      <c r="C37" s="3" t="s">
        <v>667</v>
      </c>
    </row>
    <row r="38" spans="1:3" x14ac:dyDescent="0.25">
      <c r="A38" s="4">
        <v>6</v>
      </c>
      <c r="B38" s="8" t="str">
        <f t="shared" si="0"/>
        <v>Anthony Rizzo</v>
      </c>
      <c r="C38" s="5" t="s">
        <v>521</v>
      </c>
    </row>
    <row r="39" spans="1:3" x14ac:dyDescent="0.25">
      <c r="A39" s="2">
        <v>7</v>
      </c>
      <c r="B39" s="8" t="str">
        <f t="shared" si="0"/>
        <v>Domonic Brown</v>
      </c>
      <c r="C39" s="3" t="s">
        <v>704</v>
      </c>
    </row>
    <row r="40" spans="1:3" x14ac:dyDescent="0.25">
      <c r="A40" s="4">
        <v>8</v>
      </c>
      <c r="B40" s="8" t="str">
        <f t="shared" si="0"/>
        <v>Starlin Castro</v>
      </c>
      <c r="C40" s="5" t="s">
        <v>705</v>
      </c>
    </row>
    <row r="41" spans="1:3" x14ac:dyDescent="0.25">
      <c r="A41" s="2">
        <v>9</v>
      </c>
      <c r="B41" s="8" t="str">
        <f t="shared" si="0"/>
        <v>Michael Cuddyer</v>
      </c>
      <c r="C41" s="3" t="s">
        <v>706</v>
      </c>
    </row>
    <row r="42" spans="1:3" x14ac:dyDescent="0.25">
      <c r="A42" s="4">
        <v>10</v>
      </c>
      <c r="B42" s="8" t="str">
        <f t="shared" si="0"/>
        <v>Wilin Rosario</v>
      </c>
      <c r="C42" s="5" t="s">
        <v>707</v>
      </c>
    </row>
    <row r="43" spans="1:3" x14ac:dyDescent="0.25">
      <c r="A43" s="2">
        <v>11</v>
      </c>
      <c r="B43" s="8" t="str">
        <f t="shared" si="0"/>
        <v>Jason Castro</v>
      </c>
      <c r="C43" s="3" t="s">
        <v>210</v>
      </c>
    </row>
    <row r="44" spans="1:3" x14ac:dyDescent="0.25">
      <c r="A44" s="4">
        <v>12</v>
      </c>
      <c r="B44" s="8" t="str">
        <f t="shared" si="0"/>
        <v>Adam LaRoche</v>
      </c>
      <c r="C44" s="5" t="s">
        <v>694</v>
      </c>
    </row>
    <row r="45" spans="1:3" x14ac:dyDescent="0.25">
      <c r="A45" s="2">
        <v>13</v>
      </c>
      <c r="B45" s="8" t="str">
        <f t="shared" si="0"/>
        <v>Michael Saunders</v>
      </c>
      <c r="C45" s="3" t="s">
        <v>708</v>
      </c>
    </row>
    <row r="46" spans="1:3" x14ac:dyDescent="0.25">
      <c r="A46" s="4">
        <v>14</v>
      </c>
      <c r="B46" s="8" t="str">
        <f t="shared" si="0"/>
        <v>Matt Domínguez</v>
      </c>
      <c r="C46" s="5" t="s">
        <v>709</v>
      </c>
    </row>
    <row r="47" spans="1:3" x14ac:dyDescent="0.25">
      <c r="A47" s="2">
        <v>15</v>
      </c>
      <c r="B47" s="8" t="str">
        <f t="shared" si="0"/>
        <v>Nick Franklin</v>
      </c>
      <c r="C47" s="3" t="s">
        <v>710</v>
      </c>
    </row>
    <row r="48" spans="1:3" x14ac:dyDescent="0.25">
      <c r="A48" s="4">
        <v>16</v>
      </c>
      <c r="B48" s="8" t="str">
        <f t="shared" si="0"/>
        <v>Cameron Maybin</v>
      </c>
      <c r="C48" s="5" t="s">
        <v>711</v>
      </c>
    </row>
    <row r="49" spans="1:3" x14ac:dyDescent="0.25">
      <c r="A49" s="2">
        <v>17</v>
      </c>
      <c r="B49" s="8" t="str">
        <f t="shared" si="0"/>
        <v>Cliff Lee</v>
      </c>
      <c r="C49" s="3" t="s">
        <v>554</v>
      </c>
    </row>
    <row r="50" spans="1:3" x14ac:dyDescent="0.25">
      <c r="A50" s="4">
        <v>18</v>
      </c>
      <c r="B50" s="8" t="str">
        <f t="shared" si="0"/>
        <v>Alex Cobb</v>
      </c>
      <c r="C50" s="5" t="s">
        <v>252</v>
      </c>
    </row>
    <row r="51" spans="1:3" x14ac:dyDescent="0.25">
      <c r="A51" s="2">
        <v>19</v>
      </c>
      <c r="B51" s="8" t="str">
        <f t="shared" si="0"/>
        <v>Jon Lester</v>
      </c>
      <c r="C51" s="3" t="s">
        <v>234</v>
      </c>
    </row>
    <row r="52" spans="1:3" x14ac:dyDescent="0.25">
      <c r="A52" s="4">
        <v>20</v>
      </c>
      <c r="B52" s="8" t="str">
        <f t="shared" si="0"/>
        <v>Tim Hudson</v>
      </c>
      <c r="C52" s="5" t="s">
        <v>712</v>
      </c>
    </row>
    <row r="53" spans="1:3" x14ac:dyDescent="0.25">
      <c r="A53" s="2">
        <v>21</v>
      </c>
      <c r="B53" s="8" t="str">
        <f t="shared" si="0"/>
        <v>Kyle Lohse</v>
      </c>
      <c r="C53" s="3" t="s">
        <v>684</v>
      </c>
    </row>
    <row r="54" spans="1:3" x14ac:dyDescent="0.25">
      <c r="A54" s="4">
        <v>22</v>
      </c>
      <c r="B54" s="8" t="str">
        <f t="shared" si="0"/>
        <v>Santiago Casilla</v>
      </c>
      <c r="C54" s="5" t="s">
        <v>302</v>
      </c>
    </row>
    <row r="55" spans="1:3" x14ac:dyDescent="0.25">
      <c r="A55" s="2">
        <v>23</v>
      </c>
      <c r="B55" s="8" t="str">
        <f t="shared" si="0"/>
        <v>José Quintana</v>
      </c>
      <c r="C55" s="3" t="s">
        <v>233</v>
      </c>
    </row>
    <row r="56" spans="1:3" x14ac:dyDescent="0.25">
      <c r="A56" s="4">
        <v>24</v>
      </c>
      <c r="B56" s="8" t="str">
        <f t="shared" si="0"/>
        <v>J.J. Putz</v>
      </c>
      <c r="C56" s="5" t="s">
        <v>713</v>
      </c>
    </row>
    <row r="57" spans="1:3" x14ac:dyDescent="0.25">
      <c r="A57" s="2">
        <v>25</v>
      </c>
      <c r="B57" s="8" t="str">
        <f t="shared" si="0"/>
        <v>Junichi Tazawa</v>
      </c>
      <c r="C57" s="3" t="s">
        <v>714</v>
      </c>
    </row>
    <row r="58" spans="1:3" x14ac:dyDescent="0.25">
      <c r="A58" s="4">
        <v>26</v>
      </c>
      <c r="B58" s="8" t="str">
        <f t="shared" si="0"/>
        <v>Tommy Milone</v>
      </c>
      <c r="C58" s="5" t="s">
        <v>715</v>
      </c>
    </row>
    <row r="59" spans="1:3" x14ac:dyDescent="0.25">
      <c r="A59" s="2">
        <v>27</v>
      </c>
      <c r="B59" s="8" t="str">
        <f t="shared" si="0"/>
        <v>Mark Buehrle</v>
      </c>
      <c r="C59" s="3" t="s">
        <v>672</v>
      </c>
    </row>
    <row r="60" spans="1:3" x14ac:dyDescent="0.25">
      <c r="A60" s="4">
        <v>28</v>
      </c>
      <c r="B60" s="8" t="str">
        <f t="shared" si="0"/>
        <v>Matt Belisle</v>
      </c>
      <c r="C60" s="5" t="s">
        <v>716</v>
      </c>
    </row>
    <row r="61" spans="1:3" x14ac:dyDescent="0.25">
      <c r="A61" s="2">
        <v>29</v>
      </c>
      <c r="B61" s="8" t="str">
        <f t="shared" si="0"/>
        <v>Héctor Santiago</v>
      </c>
      <c r="C61" s="3" t="s">
        <v>717</v>
      </c>
    </row>
    <row r="62" spans="1:3" x14ac:dyDescent="0.25">
      <c r="A62" s="4">
        <v>30</v>
      </c>
      <c r="B62" s="8" t="str">
        <f t="shared" si="0"/>
        <v>Matt Thornton</v>
      </c>
      <c r="C62" s="5" t="s">
        <v>718</v>
      </c>
    </row>
    <row r="63" spans="1:3" x14ac:dyDescent="0.25">
      <c r="A63" s="164" t="s">
        <v>55</v>
      </c>
      <c r="B63" s="164"/>
      <c r="C63" s="164"/>
    </row>
    <row r="64" spans="1:3" x14ac:dyDescent="0.25">
      <c r="A64" s="2">
        <v>1</v>
      </c>
      <c r="B64" s="8" t="str">
        <f t="shared" si="0"/>
        <v>Hanley Ramirez</v>
      </c>
      <c r="C64" s="3" t="s">
        <v>719</v>
      </c>
    </row>
    <row r="65" spans="1:3" x14ac:dyDescent="0.25">
      <c r="A65" s="4">
        <v>2</v>
      </c>
      <c r="B65" s="8" t="str">
        <f t="shared" si="0"/>
        <v>David Wright</v>
      </c>
      <c r="C65" s="5" t="s">
        <v>560</v>
      </c>
    </row>
    <row r="66" spans="1:3" x14ac:dyDescent="0.25">
      <c r="A66" s="2">
        <v>3</v>
      </c>
      <c r="B66" s="8" t="str">
        <f t="shared" si="0"/>
        <v>Carlos Gómez</v>
      </c>
      <c r="C66" s="3" t="s">
        <v>624</v>
      </c>
    </row>
    <row r="67" spans="1:3" x14ac:dyDescent="0.25">
      <c r="A67" s="4">
        <v>4</v>
      </c>
      <c r="B67" s="8" t="str">
        <f t="shared" ref="B67:B130" si="1">LEFT(C67,FIND("(",C67)-1)</f>
        <v>Hunter Pence</v>
      </c>
      <c r="C67" s="5" t="s">
        <v>411</v>
      </c>
    </row>
    <row r="68" spans="1:3" x14ac:dyDescent="0.25">
      <c r="A68" s="2">
        <v>5</v>
      </c>
      <c r="B68" s="8" t="str">
        <f t="shared" si="1"/>
        <v>Matt Holliday</v>
      </c>
      <c r="C68" s="3" t="s">
        <v>626</v>
      </c>
    </row>
    <row r="69" spans="1:3" x14ac:dyDescent="0.25">
      <c r="A69" s="4">
        <v>6</v>
      </c>
      <c r="B69" s="8" t="str">
        <f t="shared" si="1"/>
        <v>Ian Kinsler</v>
      </c>
      <c r="C69" s="5" t="s">
        <v>407</v>
      </c>
    </row>
    <row r="70" spans="1:3" x14ac:dyDescent="0.25">
      <c r="A70" s="2">
        <v>7</v>
      </c>
      <c r="B70" s="8" t="str">
        <f t="shared" si="1"/>
        <v>Yadier Molina</v>
      </c>
      <c r="C70" s="3" t="s">
        <v>179</v>
      </c>
    </row>
    <row r="71" spans="1:3" x14ac:dyDescent="0.25">
      <c r="A71" s="4">
        <v>8</v>
      </c>
      <c r="B71" s="8" t="str">
        <f t="shared" si="1"/>
        <v>Josh Donaldson</v>
      </c>
      <c r="C71" s="5" t="s">
        <v>66</v>
      </c>
    </row>
    <row r="72" spans="1:3" x14ac:dyDescent="0.25">
      <c r="A72" s="2">
        <v>9</v>
      </c>
      <c r="B72" s="8" t="str">
        <f t="shared" si="1"/>
        <v>Asdrúbal Cabrera</v>
      </c>
      <c r="C72" s="3" t="s">
        <v>720</v>
      </c>
    </row>
    <row r="73" spans="1:3" x14ac:dyDescent="0.25">
      <c r="A73" s="4">
        <v>10</v>
      </c>
      <c r="B73" s="8" t="str">
        <f t="shared" si="1"/>
        <v>Matt Adams</v>
      </c>
      <c r="C73" s="5" t="s">
        <v>628</v>
      </c>
    </row>
    <row r="74" spans="1:3" x14ac:dyDescent="0.25">
      <c r="A74" s="2">
        <v>11</v>
      </c>
      <c r="B74" s="8" t="str">
        <f t="shared" si="1"/>
        <v>Daniel Murphy</v>
      </c>
      <c r="C74" s="3" t="s">
        <v>559</v>
      </c>
    </row>
    <row r="75" spans="1:3" x14ac:dyDescent="0.25">
      <c r="A75" s="4">
        <v>12</v>
      </c>
      <c r="B75" s="8" t="str">
        <f t="shared" si="1"/>
        <v>Evan Gattis</v>
      </c>
      <c r="C75" s="5" t="s">
        <v>523</v>
      </c>
    </row>
    <row r="76" spans="1:3" x14ac:dyDescent="0.25">
      <c r="A76" s="2">
        <v>13</v>
      </c>
      <c r="B76" s="8" t="str">
        <f t="shared" si="1"/>
        <v>Adam Eaton</v>
      </c>
      <c r="C76" s="3" t="s">
        <v>721</v>
      </c>
    </row>
    <row r="77" spans="1:3" x14ac:dyDescent="0.25">
      <c r="A77" s="4">
        <v>14</v>
      </c>
      <c r="B77" s="8" t="str">
        <f t="shared" si="1"/>
        <v>Darin Ruf</v>
      </c>
      <c r="C77" s="5" t="s">
        <v>722</v>
      </c>
    </row>
    <row r="78" spans="1:3" x14ac:dyDescent="0.25">
      <c r="A78" s="2">
        <v>15</v>
      </c>
      <c r="B78" s="8" t="str">
        <f t="shared" si="1"/>
        <v>Juan Lagares</v>
      </c>
      <c r="C78" s="3" t="s">
        <v>723</v>
      </c>
    </row>
    <row r="79" spans="1:3" x14ac:dyDescent="0.25">
      <c r="A79" s="4">
        <v>16</v>
      </c>
      <c r="B79" s="8" t="str">
        <f t="shared" si="1"/>
        <v>Gio González</v>
      </c>
      <c r="C79" s="5" t="s">
        <v>230</v>
      </c>
    </row>
    <row r="80" spans="1:3" x14ac:dyDescent="0.25">
      <c r="A80" s="2">
        <v>17</v>
      </c>
      <c r="B80" s="8" t="str">
        <f t="shared" si="1"/>
        <v>Kris Medlen</v>
      </c>
      <c r="C80" s="3" t="s">
        <v>637</v>
      </c>
    </row>
    <row r="81" spans="1:3" x14ac:dyDescent="0.25">
      <c r="A81" s="4">
        <v>18</v>
      </c>
      <c r="B81" s="8" t="str">
        <f t="shared" si="1"/>
        <v>Danny Salazar</v>
      </c>
      <c r="C81" s="5" t="s">
        <v>229</v>
      </c>
    </row>
    <row r="82" spans="1:3" x14ac:dyDescent="0.25">
      <c r="A82" s="2">
        <v>19</v>
      </c>
      <c r="B82" s="8" t="str">
        <f t="shared" si="1"/>
        <v>Bobby Parnell</v>
      </c>
      <c r="C82" s="3" t="s">
        <v>633</v>
      </c>
    </row>
    <row r="83" spans="1:3" x14ac:dyDescent="0.25">
      <c r="A83" s="4">
        <v>20</v>
      </c>
      <c r="B83" s="8" t="str">
        <f t="shared" si="1"/>
        <v>Sonny Gray</v>
      </c>
      <c r="C83" s="5" t="s">
        <v>213</v>
      </c>
    </row>
    <row r="84" spans="1:3" x14ac:dyDescent="0.25">
      <c r="A84" s="2">
        <v>21</v>
      </c>
      <c r="B84" s="8" t="str">
        <f t="shared" si="1"/>
        <v>Jim Henderson</v>
      </c>
      <c r="C84" s="3" t="s">
        <v>724</v>
      </c>
    </row>
    <row r="85" spans="1:3" x14ac:dyDescent="0.25">
      <c r="A85" s="4">
        <v>22</v>
      </c>
      <c r="B85" s="8" t="str">
        <f t="shared" si="1"/>
        <v>Zack Wheeler</v>
      </c>
      <c r="C85" s="5" t="s">
        <v>419</v>
      </c>
    </row>
    <row r="86" spans="1:3" x14ac:dyDescent="0.25">
      <c r="A86" s="2">
        <v>23</v>
      </c>
      <c r="B86" s="8" t="str">
        <f t="shared" si="1"/>
        <v>Brandon Beachy</v>
      </c>
      <c r="C86" s="3" t="s">
        <v>725</v>
      </c>
    </row>
    <row r="87" spans="1:3" x14ac:dyDescent="0.25">
      <c r="A87" s="4">
        <v>24</v>
      </c>
      <c r="B87" s="8" t="str">
        <f t="shared" si="1"/>
        <v>Dillon Gee</v>
      </c>
      <c r="C87" s="5" t="s">
        <v>726</v>
      </c>
    </row>
    <row r="88" spans="1:3" x14ac:dyDescent="0.25">
      <c r="A88" s="2">
        <v>25</v>
      </c>
      <c r="B88" s="8" t="str">
        <f t="shared" si="1"/>
        <v>Jonathon Niese</v>
      </c>
      <c r="C88" s="3" t="s">
        <v>636</v>
      </c>
    </row>
    <row r="89" spans="1:3" x14ac:dyDescent="0.25">
      <c r="A89" s="4">
        <v>26</v>
      </c>
      <c r="B89" s="8" t="str">
        <f t="shared" si="1"/>
        <v>Mark Melancon</v>
      </c>
      <c r="C89" s="5" t="s">
        <v>258</v>
      </c>
    </row>
    <row r="90" spans="1:3" x14ac:dyDescent="0.25">
      <c r="A90" s="2">
        <v>27</v>
      </c>
      <c r="B90" s="8" t="str">
        <f t="shared" si="1"/>
        <v>Brad Ziegler</v>
      </c>
      <c r="C90" s="3" t="s">
        <v>432</v>
      </c>
    </row>
    <row r="91" spans="1:3" x14ac:dyDescent="0.25">
      <c r="A91" s="4">
        <v>28</v>
      </c>
      <c r="B91" s="8" t="str">
        <f t="shared" si="1"/>
        <v>Luke Hochevar</v>
      </c>
      <c r="C91" s="5" t="s">
        <v>727</v>
      </c>
    </row>
    <row r="92" spans="1:3" x14ac:dyDescent="0.25">
      <c r="A92" s="2">
        <v>29</v>
      </c>
      <c r="B92" s="8" t="str">
        <f t="shared" si="1"/>
        <v>Paco Rodriguez</v>
      </c>
      <c r="C92" s="3" t="s">
        <v>728</v>
      </c>
    </row>
    <row r="93" spans="1:3" x14ac:dyDescent="0.25">
      <c r="A93" s="4">
        <v>30</v>
      </c>
      <c r="B93" s="8" t="str">
        <f t="shared" si="1"/>
        <v>Chris Pérez</v>
      </c>
      <c r="C93" s="5" t="s">
        <v>729</v>
      </c>
    </row>
    <row r="94" spans="1:3" x14ac:dyDescent="0.25">
      <c r="A94" s="164" t="s">
        <v>54</v>
      </c>
      <c r="B94" s="164"/>
      <c r="C94" s="164"/>
    </row>
    <row r="95" spans="1:3" x14ac:dyDescent="0.25">
      <c r="A95" s="2">
        <v>1</v>
      </c>
      <c r="B95" s="8" t="str">
        <f t="shared" si="1"/>
        <v>Carlos González</v>
      </c>
      <c r="C95" s="3" t="s">
        <v>675</v>
      </c>
    </row>
    <row r="96" spans="1:3" x14ac:dyDescent="0.25">
      <c r="A96" s="4">
        <v>2</v>
      </c>
      <c r="B96" s="8" t="str">
        <f t="shared" si="1"/>
        <v>Starling Marte</v>
      </c>
      <c r="C96" s="5" t="s">
        <v>89</v>
      </c>
    </row>
    <row r="97" spans="1:3" x14ac:dyDescent="0.25">
      <c r="A97" s="2">
        <v>3</v>
      </c>
      <c r="B97" s="8" t="str">
        <f t="shared" si="1"/>
        <v>Allen Craig</v>
      </c>
      <c r="C97" s="3" t="s">
        <v>730</v>
      </c>
    </row>
    <row r="98" spans="1:3" x14ac:dyDescent="0.25">
      <c r="A98" s="4">
        <v>4</v>
      </c>
      <c r="B98" s="8" t="str">
        <f t="shared" si="1"/>
        <v>Jason Heyward</v>
      </c>
      <c r="C98" s="5" t="s">
        <v>602</v>
      </c>
    </row>
    <row r="99" spans="1:3" x14ac:dyDescent="0.25">
      <c r="A99" s="2">
        <v>5</v>
      </c>
      <c r="B99" s="8" t="str">
        <f t="shared" si="1"/>
        <v>Adrián González</v>
      </c>
      <c r="C99" s="3" t="s">
        <v>385</v>
      </c>
    </row>
    <row r="100" spans="1:3" x14ac:dyDescent="0.25">
      <c r="A100" s="4">
        <v>6</v>
      </c>
      <c r="B100" s="8" t="str">
        <f t="shared" si="1"/>
        <v>Pablo Sandoval</v>
      </c>
      <c r="C100" s="5" t="s">
        <v>676</v>
      </c>
    </row>
    <row r="101" spans="1:3" x14ac:dyDescent="0.25">
      <c r="A101" s="2">
        <v>7</v>
      </c>
      <c r="B101" s="8" t="str">
        <f t="shared" si="1"/>
        <v>Jonathan Lucroy</v>
      </c>
      <c r="C101" s="3" t="s">
        <v>383</v>
      </c>
    </row>
    <row r="102" spans="1:3" x14ac:dyDescent="0.25">
      <c r="A102" s="4">
        <v>8</v>
      </c>
      <c r="B102" s="8" t="str">
        <f t="shared" si="1"/>
        <v>Jurickson Profar</v>
      </c>
      <c r="C102" s="5" t="s">
        <v>731</v>
      </c>
    </row>
    <row r="103" spans="1:3" x14ac:dyDescent="0.25">
      <c r="A103" s="2">
        <v>9</v>
      </c>
      <c r="B103" s="8" t="str">
        <f t="shared" si="1"/>
        <v>Chase Headley</v>
      </c>
      <c r="C103" s="3" t="s">
        <v>679</v>
      </c>
    </row>
    <row r="104" spans="1:3" x14ac:dyDescent="0.25">
      <c r="A104" s="4">
        <v>10</v>
      </c>
      <c r="B104" s="8" t="str">
        <f t="shared" si="1"/>
        <v>Adam Lind</v>
      </c>
      <c r="C104" s="5" t="s">
        <v>591</v>
      </c>
    </row>
    <row r="105" spans="1:3" x14ac:dyDescent="0.25">
      <c r="A105" s="2">
        <v>11</v>
      </c>
      <c r="B105" s="8" t="str">
        <f t="shared" si="1"/>
        <v>Brian Dozier</v>
      </c>
      <c r="C105" s="3" t="s">
        <v>28</v>
      </c>
    </row>
    <row r="106" spans="1:3" x14ac:dyDescent="0.25">
      <c r="A106" s="4">
        <v>12</v>
      </c>
      <c r="B106" s="8" t="str">
        <f t="shared" si="1"/>
        <v>Khris Davis</v>
      </c>
      <c r="C106" s="5" t="s">
        <v>22</v>
      </c>
    </row>
    <row r="107" spans="1:3" x14ac:dyDescent="0.25">
      <c r="A107" s="2">
        <v>13</v>
      </c>
      <c r="B107" s="8" t="str">
        <f t="shared" si="1"/>
        <v>Scooter Gennett</v>
      </c>
      <c r="C107" s="3" t="s">
        <v>681</v>
      </c>
    </row>
    <row r="108" spans="1:3" x14ac:dyDescent="0.25">
      <c r="A108" s="4">
        <v>14</v>
      </c>
      <c r="B108" s="8" t="str">
        <f t="shared" si="1"/>
        <v>Corey Dickerson</v>
      </c>
      <c r="C108" s="5" t="s">
        <v>674</v>
      </c>
    </row>
    <row r="109" spans="1:3" x14ac:dyDescent="0.25">
      <c r="A109" s="2">
        <v>15</v>
      </c>
      <c r="B109" s="8" t="str">
        <f t="shared" si="1"/>
        <v>Aníbal Sánchez</v>
      </c>
      <c r="C109" s="3" t="s">
        <v>683</v>
      </c>
    </row>
    <row r="110" spans="1:3" x14ac:dyDescent="0.25">
      <c r="A110" s="4">
        <v>16</v>
      </c>
      <c r="B110" s="8" t="str">
        <f t="shared" si="1"/>
        <v>Matt Moore</v>
      </c>
      <c r="C110" s="5" t="s">
        <v>380</v>
      </c>
    </row>
    <row r="111" spans="1:3" x14ac:dyDescent="0.25">
      <c r="A111" s="2">
        <v>17</v>
      </c>
      <c r="B111" s="8" t="str">
        <f t="shared" si="1"/>
        <v>Jake Peavy</v>
      </c>
      <c r="C111" s="3" t="s">
        <v>484</v>
      </c>
    </row>
    <row r="112" spans="1:3" x14ac:dyDescent="0.25">
      <c r="A112" s="4">
        <v>18</v>
      </c>
      <c r="B112" s="8" t="str">
        <f t="shared" si="1"/>
        <v>Alex Wood</v>
      </c>
      <c r="C112" s="5" t="s">
        <v>209</v>
      </c>
    </row>
    <row r="113" spans="1:3" x14ac:dyDescent="0.25">
      <c r="A113" s="2">
        <v>19</v>
      </c>
      <c r="B113" s="8" t="str">
        <f t="shared" si="1"/>
        <v>Derek Holland</v>
      </c>
      <c r="C113" s="3" t="s">
        <v>685</v>
      </c>
    </row>
    <row r="114" spans="1:3" x14ac:dyDescent="0.25">
      <c r="A114" s="4">
        <v>20</v>
      </c>
      <c r="B114" s="8" t="str">
        <f t="shared" si="1"/>
        <v>Tyson Ross</v>
      </c>
      <c r="C114" s="5" t="s">
        <v>397</v>
      </c>
    </row>
    <row r="115" spans="1:3" x14ac:dyDescent="0.25">
      <c r="A115" s="2">
        <v>21</v>
      </c>
      <c r="B115" s="8" t="str">
        <f t="shared" si="1"/>
        <v>John Lackey</v>
      </c>
      <c r="C115" s="3" t="s">
        <v>391</v>
      </c>
    </row>
    <row r="116" spans="1:3" x14ac:dyDescent="0.25">
      <c r="A116" s="4">
        <v>22</v>
      </c>
      <c r="B116" s="8" t="str">
        <f t="shared" si="1"/>
        <v>Bartolo Colon</v>
      </c>
      <c r="C116" s="5" t="s">
        <v>732</v>
      </c>
    </row>
    <row r="117" spans="1:3" x14ac:dyDescent="0.25">
      <c r="A117" s="2">
        <v>23</v>
      </c>
      <c r="B117" s="8" t="str">
        <f t="shared" si="1"/>
        <v>Joe Smith</v>
      </c>
      <c r="C117" s="3" t="s">
        <v>316</v>
      </c>
    </row>
    <row r="118" spans="1:3" x14ac:dyDescent="0.25">
      <c r="A118" s="4">
        <v>24</v>
      </c>
      <c r="B118" s="8" t="str">
        <f t="shared" si="1"/>
        <v>Kevin Siegrist</v>
      </c>
      <c r="C118" s="5" t="s">
        <v>349</v>
      </c>
    </row>
    <row r="119" spans="1:3" x14ac:dyDescent="0.25">
      <c r="A119" s="2">
        <v>25</v>
      </c>
      <c r="B119" s="8" t="str">
        <f t="shared" si="1"/>
        <v>Jake McGee</v>
      </c>
      <c r="C119" s="3" t="s">
        <v>608</v>
      </c>
    </row>
    <row r="120" spans="1:3" x14ac:dyDescent="0.25">
      <c r="A120" s="4">
        <v>26</v>
      </c>
      <c r="B120" s="8" t="str">
        <f t="shared" si="1"/>
        <v>Jhoulys Chacín</v>
      </c>
      <c r="C120" s="5" t="s">
        <v>331</v>
      </c>
    </row>
    <row r="121" spans="1:3" x14ac:dyDescent="0.25">
      <c r="A121" s="2">
        <v>27</v>
      </c>
      <c r="B121" s="8" t="str">
        <f t="shared" si="1"/>
        <v>Yordano Ventura</v>
      </c>
      <c r="C121" s="3" t="s">
        <v>607</v>
      </c>
    </row>
    <row r="122" spans="1:3" x14ac:dyDescent="0.25">
      <c r="A122" s="4">
        <v>28</v>
      </c>
      <c r="B122" s="8" t="str">
        <f t="shared" si="1"/>
        <v>Michael Pineda</v>
      </c>
      <c r="C122" s="5" t="s">
        <v>393</v>
      </c>
    </row>
    <row r="123" spans="1:3" x14ac:dyDescent="0.25">
      <c r="A123" s="2">
        <v>29</v>
      </c>
      <c r="B123" s="8" t="str">
        <f t="shared" si="1"/>
        <v>Jeremy Hellickson</v>
      </c>
      <c r="C123" s="3" t="s">
        <v>464</v>
      </c>
    </row>
    <row r="124" spans="1:3" x14ac:dyDescent="0.25">
      <c r="A124" s="4">
        <v>30</v>
      </c>
      <c r="B124" s="8" t="str">
        <f t="shared" si="1"/>
        <v>Roy Halladay</v>
      </c>
      <c r="C124" s="5" t="s">
        <v>733</v>
      </c>
    </row>
    <row r="125" spans="1:3" x14ac:dyDescent="0.25">
      <c r="A125" s="164" t="s">
        <v>56</v>
      </c>
      <c r="B125" s="164"/>
      <c r="C125" s="164"/>
    </row>
    <row r="126" spans="1:3" x14ac:dyDescent="0.25">
      <c r="A126" s="2">
        <v>1</v>
      </c>
      <c r="B126" s="8" t="str">
        <f t="shared" si="1"/>
        <v>Bryce Harper</v>
      </c>
      <c r="C126" s="3" t="s">
        <v>638</v>
      </c>
    </row>
    <row r="127" spans="1:3" x14ac:dyDescent="0.25">
      <c r="A127" s="4">
        <v>2</v>
      </c>
      <c r="B127" s="8" t="str">
        <f t="shared" si="1"/>
        <v>Joey Votto</v>
      </c>
      <c r="C127" s="5" t="s">
        <v>68</v>
      </c>
    </row>
    <row r="128" spans="1:3" x14ac:dyDescent="0.25">
      <c r="A128" s="2">
        <v>3</v>
      </c>
      <c r="B128" s="8" t="str">
        <f t="shared" si="1"/>
        <v>Edwin Encarnación</v>
      </c>
      <c r="C128" s="3" t="s">
        <v>734</v>
      </c>
    </row>
    <row r="129" spans="1:3" x14ac:dyDescent="0.25">
      <c r="A129" s="4">
        <v>4</v>
      </c>
      <c r="B129" s="8" t="str">
        <f t="shared" si="1"/>
        <v>Giancarlo Stanton</v>
      </c>
      <c r="C129" s="5" t="s">
        <v>421</v>
      </c>
    </row>
    <row r="130" spans="1:3" x14ac:dyDescent="0.25">
      <c r="A130" s="2">
        <v>5</v>
      </c>
      <c r="B130" s="8" t="str">
        <f t="shared" si="1"/>
        <v>Jason Kipnis</v>
      </c>
      <c r="C130" s="3" t="s">
        <v>537</v>
      </c>
    </row>
    <row r="131" spans="1:3" x14ac:dyDescent="0.25">
      <c r="A131" s="4">
        <v>6</v>
      </c>
      <c r="B131" s="8" t="str">
        <f t="shared" ref="B131:B194" si="2">LEFT(C131,FIND("(",C131)-1)</f>
        <v>Álex Ríos</v>
      </c>
      <c r="C131" s="5" t="s">
        <v>640</v>
      </c>
    </row>
    <row r="132" spans="1:3" x14ac:dyDescent="0.25">
      <c r="A132" s="2">
        <v>7</v>
      </c>
      <c r="B132" s="8" t="str">
        <f t="shared" si="2"/>
        <v>Yoenis Céspedes</v>
      </c>
      <c r="C132" s="3" t="s">
        <v>374</v>
      </c>
    </row>
    <row r="133" spans="1:3" x14ac:dyDescent="0.25">
      <c r="A133" s="4">
        <v>8</v>
      </c>
      <c r="B133" s="8" t="str">
        <f t="shared" si="2"/>
        <v>Carlos Beltrán</v>
      </c>
      <c r="C133" s="5" t="s">
        <v>735</v>
      </c>
    </row>
    <row r="134" spans="1:3" x14ac:dyDescent="0.25">
      <c r="A134" s="2">
        <v>9</v>
      </c>
      <c r="B134" s="8" t="str">
        <f t="shared" si="2"/>
        <v>J.J. Hardy</v>
      </c>
      <c r="C134" s="3" t="s">
        <v>736</v>
      </c>
    </row>
    <row r="135" spans="1:3" x14ac:dyDescent="0.25">
      <c r="A135" s="4">
        <v>10</v>
      </c>
      <c r="B135" s="8" t="str">
        <f t="shared" si="2"/>
        <v>Carl Crawford</v>
      </c>
      <c r="C135" s="5" t="s">
        <v>737</v>
      </c>
    </row>
    <row r="136" spans="1:3" x14ac:dyDescent="0.25">
      <c r="A136" s="2">
        <v>11</v>
      </c>
      <c r="B136" s="8" t="str">
        <f t="shared" si="2"/>
        <v>Miguel Montero</v>
      </c>
      <c r="C136" s="3" t="s">
        <v>642</v>
      </c>
    </row>
    <row r="137" spans="1:3" x14ac:dyDescent="0.25">
      <c r="A137" s="4">
        <v>12</v>
      </c>
      <c r="B137" s="8" t="str">
        <f t="shared" si="2"/>
        <v>David Freese</v>
      </c>
      <c r="C137" s="5" t="s">
        <v>738</v>
      </c>
    </row>
    <row r="138" spans="1:3" x14ac:dyDescent="0.25">
      <c r="A138" s="2">
        <v>13</v>
      </c>
      <c r="B138" s="8" t="str">
        <f t="shared" si="2"/>
        <v>José Fernández</v>
      </c>
      <c r="C138" s="3" t="s">
        <v>542</v>
      </c>
    </row>
    <row r="139" spans="1:3" x14ac:dyDescent="0.25">
      <c r="A139" s="4">
        <v>14</v>
      </c>
      <c r="B139" s="8" t="str">
        <f t="shared" si="2"/>
        <v>Cole Hamels</v>
      </c>
      <c r="C139" s="5" t="s">
        <v>247</v>
      </c>
    </row>
    <row r="140" spans="1:3" x14ac:dyDescent="0.25">
      <c r="A140" s="2">
        <v>15</v>
      </c>
      <c r="B140" s="8" t="str">
        <f t="shared" si="2"/>
        <v>Aroldis Chapman</v>
      </c>
      <c r="C140" s="3" t="s">
        <v>197</v>
      </c>
    </row>
    <row r="141" spans="1:3" x14ac:dyDescent="0.25">
      <c r="A141" s="4">
        <v>16</v>
      </c>
      <c r="B141" s="8" t="str">
        <f t="shared" si="2"/>
        <v>Mike Minor</v>
      </c>
      <c r="C141" s="5" t="s">
        <v>692</v>
      </c>
    </row>
    <row r="142" spans="1:3" x14ac:dyDescent="0.25">
      <c r="A142" s="2">
        <v>17</v>
      </c>
      <c r="B142" s="8" t="str">
        <f t="shared" si="2"/>
        <v>Julio Teheran</v>
      </c>
      <c r="C142" s="3" t="s">
        <v>266</v>
      </c>
    </row>
    <row r="143" spans="1:3" x14ac:dyDescent="0.25">
      <c r="A143" s="4">
        <v>18</v>
      </c>
      <c r="B143" s="8" t="str">
        <f t="shared" si="2"/>
        <v>Jonathan Papelbon</v>
      </c>
      <c r="C143" s="5" t="s">
        <v>434</v>
      </c>
    </row>
    <row r="144" spans="1:3" x14ac:dyDescent="0.25">
      <c r="A144" s="2">
        <v>19</v>
      </c>
      <c r="B144" s="8" t="str">
        <f t="shared" si="2"/>
        <v>Tony Cingrani</v>
      </c>
      <c r="C144" s="3" t="s">
        <v>645</v>
      </c>
    </row>
    <row r="145" spans="1:3" x14ac:dyDescent="0.25">
      <c r="A145" s="4">
        <v>20</v>
      </c>
      <c r="B145" s="8" t="str">
        <f t="shared" si="2"/>
        <v>CC Sabathia</v>
      </c>
      <c r="C145" s="5" t="s">
        <v>510</v>
      </c>
    </row>
    <row r="146" spans="1:3" x14ac:dyDescent="0.25">
      <c r="A146" s="2">
        <v>21</v>
      </c>
      <c r="B146" s="8" t="str">
        <f t="shared" si="2"/>
        <v>Andrew Cashner</v>
      </c>
      <c r="C146" s="3" t="s">
        <v>518</v>
      </c>
    </row>
    <row r="147" spans="1:3" x14ac:dyDescent="0.25">
      <c r="A147" s="4">
        <v>22</v>
      </c>
      <c r="B147" s="8" t="str">
        <f t="shared" si="2"/>
        <v>R.A. Dickey</v>
      </c>
      <c r="C147" s="5" t="s">
        <v>544</v>
      </c>
    </row>
    <row r="148" spans="1:3" x14ac:dyDescent="0.25">
      <c r="A148" s="2">
        <v>23</v>
      </c>
      <c r="B148" s="8" t="str">
        <f t="shared" si="2"/>
        <v>Rex Brothers</v>
      </c>
      <c r="C148" s="3" t="s">
        <v>739</v>
      </c>
    </row>
    <row r="149" spans="1:3" x14ac:dyDescent="0.25">
      <c r="A149" s="4">
        <v>24</v>
      </c>
      <c r="B149" s="8" t="str">
        <f t="shared" si="2"/>
        <v>Neftalí Feliz</v>
      </c>
      <c r="C149" s="5" t="s">
        <v>394</v>
      </c>
    </row>
    <row r="150" spans="1:3" x14ac:dyDescent="0.25">
      <c r="A150" s="2">
        <v>25</v>
      </c>
      <c r="B150" s="8" t="str">
        <f t="shared" si="2"/>
        <v>A.J. Griffin</v>
      </c>
      <c r="C150" s="3" t="s">
        <v>740</v>
      </c>
    </row>
    <row r="151" spans="1:3" x14ac:dyDescent="0.25">
      <c r="A151" s="4">
        <v>26</v>
      </c>
      <c r="B151" s="8" t="str">
        <f t="shared" si="2"/>
        <v>Matt Harvey</v>
      </c>
      <c r="C151" s="5" t="s">
        <v>306</v>
      </c>
    </row>
    <row r="152" spans="1:3" x14ac:dyDescent="0.25">
      <c r="A152" s="2">
        <v>27</v>
      </c>
      <c r="B152" s="8" t="str">
        <f t="shared" si="2"/>
        <v>Tyler Clippard</v>
      </c>
      <c r="C152" s="3" t="s">
        <v>321</v>
      </c>
    </row>
    <row r="153" spans="1:3" x14ac:dyDescent="0.25">
      <c r="A153" s="4">
        <v>28</v>
      </c>
      <c r="B153" s="8" t="str">
        <f t="shared" si="2"/>
        <v>Kevin Gregg</v>
      </c>
      <c r="C153" s="5" t="s">
        <v>741</v>
      </c>
    </row>
    <row r="154" spans="1:3" x14ac:dyDescent="0.25">
      <c r="A154" s="2">
        <v>29</v>
      </c>
      <c r="B154" s="8" t="str">
        <f t="shared" si="2"/>
        <v>Ryan Dempster</v>
      </c>
      <c r="C154" s="3" t="s">
        <v>742</v>
      </c>
    </row>
    <row r="155" spans="1:3" x14ac:dyDescent="0.25">
      <c r="A155" s="4">
        <v>30</v>
      </c>
      <c r="B155" s="8" t="str">
        <f t="shared" si="2"/>
        <v>Brett Anderson</v>
      </c>
      <c r="C155" s="5" t="s">
        <v>512</v>
      </c>
    </row>
    <row r="156" spans="1:3" x14ac:dyDescent="0.25">
      <c r="A156" s="164" t="s">
        <v>47</v>
      </c>
      <c r="B156" s="164"/>
      <c r="C156" s="164"/>
    </row>
    <row r="157" spans="1:3" x14ac:dyDescent="0.25">
      <c r="A157" s="2">
        <v>1</v>
      </c>
      <c r="B157" s="8" t="str">
        <f t="shared" si="2"/>
        <v>Miguel Cabrera</v>
      </c>
      <c r="C157" s="3" t="s">
        <v>687</v>
      </c>
    </row>
    <row r="158" spans="1:3" x14ac:dyDescent="0.25">
      <c r="A158" s="4">
        <v>2</v>
      </c>
      <c r="B158" s="8" t="str">
        <f t="shared" si="2"/>
        <v>Adam Jones</v>
      </c>
      <c r="C158" s="5" t="s">
        <v>361</v>
      </c>
    </row>
    <row r="159" spans="1:3" x14ac:dyDescent="0.25">
      <c r="A159" s="2">
        <v>3</v>
      </c>
      <c r="B159" s="8" t="str">
        <f t="shared" si="2"/>
        <v>Freddie Freeman</v>
      </c>
      <c r="C159" s="3" t="s">
        <v>530</v>
      </c>
    </row>
    <row r="160" spans="1:3" x14ac:dyDescent="0.25">
      <c r="A160" s="4">
        <v>4</v>
      </c>
      <c r="B160" s="8" t="str">
        <f t="shared" si="2"/>
        <v>José Bautista</v>
      </c>
      <c r="C160" s="5" t="s">
        <v>688</v>
      </c>
    </row>
    <row r="161" spans="1:3" x14ac:dyDescent="0.25">
      <c r="A161" s="2">
        <v>5</v>
      </c>
      <c r="B161" s="8" t="str">
        <f t="shared" si="2"/>
        <v>José Reyes</v>
      </c>
      <c r="C161" s="3" t="s">
        <v>501</v>
      </c>
    </row>
    <row r="162" spans="1:3" x14ac:dyDescent="0.25">
      <c r="A162" s="4">
        <v>6</v>
      </c>
      <c r="B162" s="8" t="str">
        <f t="shared" si="2"/>
        <v>Matt Kemp</v>
      </c>
      <c r="C162" s="5" t="s">
        <v>639</v>
      </c>
    </row>
    <row r="163" spans="1:3" x14ac:dyDescent="0.25">
      <c r="A163" s="2">
        <v>7</v>
      </c>
      <c r="B163" s="8" t="str">
        <f t="shared" si="2"/>
        <v>Eric Hosmer</v>
      </c>
      <c r="C163" s="3" t="s">
        <v>122</v>
      </c>
    </row>
    <row r="164" spans="1:3" x14ac:dyDescent="0.25">
      <c r="A164" s="4">
        <v>8</v>
      </c>
      <c r="B164" s="8" t="str">
        <f t="shared" si="2"/>
        <v>David Ortiz</v>
      </c>
      <c r="C164" s="5" t="s">
        <v>531</v>
      </c>
    </row>
    <row r="165" spans="1:3" x14ac:dyDescent="0.25">
      <c r="A165" s="2">
        <v>9</v>
      </c>
      <c r="B165" s="8" t="str">
        <f t="shared" si="2"/>
        <v>Everth Cabrera</v>
      </c>
      <c r="C165" s="3" t="s">
        <v>743</v>
      </c>
    </row>
    <row r="166" spans="1:3" x14ac:dyDescent="0.25">
      <c r="A166" s="4">
        <v>10</v>
      </c>
      <c r="B166" s="8" t="str">
        <f t="shared" si="2"/>
        <v>Aaron Hill</v>
      </c>
      <c r="C166" s="5" t="s">
        <v>744</v>
      </c>
    </row>
    <row r="167" spans="1:3" x14ac:dyDescent="0.25">
      <c r="A167" s="2">
        <v>11</v>
      </c>
      <c r="B167" s="8" t="str">
        <f t="shared" si="2"/>
        <v>Salvador Perez</v>
      </c>
      <c r="C167" s="3" t="s">
        <v>160</v>
      </c>
    </row>
    <row r="168" spans="1:3" x14ac:dyDescent="0.25">
      <c r="A168" s="4">
        <v>12</v>
      </c>
      <c r="B168" s="8" t="str">
        <f t="shared" si="2"/>
        <v>Chase Utley</v>
      </c>
      <c r="C168" s="5" t="s">
        <v>505</v>
      </c>
    </row>
    <row r="169" spans="1:3" x14ac:dyDescent="0.25">
      <c r="A169" s="2">
        <v>13</v>
      </c>
      <c r="B169" s="8" t="str">
        <f t="shared" si="2"/>
        <v>Victor Martinez</v>
      </c>
      <c r="C169" s="3" t="s">
        <v>386</v>
      </c>
    </row>
    <row r="170" spans="1:3" x14ac:dyDescent="0.25">
      <c r="A170" s="4">
        <v>14</v>
      </c>
      <c r="B170" s="8" t="str">
        <f t="shared" si="2"/>
        <v>Christian Yelich</v>
      </c>
      <c r="C170" s="5" t="s">
        <v>375</v>
      </c>
    </row>
    <row r="171" spans="1:3" x14ac:dyDescent="0.25">
      <c r="A171" s="2">
        <v>15</v>
      </c>
      <c r="B171" s="8" t="str">
        <f t="shared" si="2"/>
        <v>Mike Moustakas</v>
      </c>
      <c r="C171" s="3" t="s">
        <v>114</v>
      </c>
    </row>
    <row r="172" spans="1:3" x14ac:dyDescent="0.25">
      <c r="A172" s="4">
        <v>16</v>
      </c>
      <c r="B172" s="8" t="str">
        <f t="shared" si="2"/>
        <v>Oswaldo Arcia</v>
      </c>
      <c r="C172" s="5" t="s">
        <v>745</v>
      </c>
    </row>
    <row r="173" spans="1:3" x14ac:dyDescent="0.25">
      <c r="A173" s="2">
        <v>17</v>
      </c>
      <c r="B173" s="8" t="str">
        <f t="shared" si="2"/>
        <v>Zack Greinke</v>
      </c>
      <c r="C173" s="3" t="s">
        <v>216</v>
      </c>
    </row>
    <row r="174" spans="1:3" x14ac:dyDescent="0.25">
      <c r="A174" s="4">
        <v>18</v>
      </c>
      <c r="B174" s="8" t="str">
        <f t="shared" si="2"/>
        <v>Craig Kimbrel</v>
      </c>
      <c r="C174" s="5" t="s">
        <v>228</v>
      </c>
    </row>
    <row r="175" spans="1:3" x14ac:dyDescent="0.25">
      <c r="A175" s="2">
        <v>19</v>
      </c>
      <c r="B175" s="8" t="str">
        <f t="shared" si="2"/>
        <v>Greg Holland</v>
      </c>
      <c r="C175" s="3" t="s">
        <v>273</v>
      </c>
    </row>
    <row r="176" spans="1:3" x14ac:dyDescent="0.25">
      <c r="A176" s="4">
        <v>20</v>
      </c>
      <c r="B176" s="8" t="str">
        <f t="shared" si="2"/>
        <v>Homer Bailey</v>
      </c>
      <c r="C176" s="5" t="s">
        <v>691</v>
      </c>
    </row>
    <row r="177" spans="1:3" x14ac:dyDescent="0.25">
      <c r="A177" s="2">
        <v>21</v>
      </c>
      <c r="B177" s="8" t="str">
        <f t="shared" si="2"/>
        <v>James Shields</v>
      </c>
      <c r="C177" s="3" t="s">
        <v>511</v>
      </c>
    </row>
    <row r="178" spans="1:3" x14ac:dyDescent="0.25">
      <c r="A178" s="4">
        <v>22</v>
      </c>
      <c r="B178" s="8" t="str">
        <f t="shared" si="2"/>
        <v>Shelby Miller</v>
      </c>
      <c r="C178" s="5" t="s">
        <v>517</v>
      </c>
    </row>
    <row r="179" spans="1:3" x14ac:dyDescent="0.25">
      <c r="A179" s="2">
        <v>23</v>
      </c>
      <c r="B179" s="8" t="str">
        <f t="shared" si="2"/>
        <v>Glen Perkins</v>
      </c>
      <c r="C179" s="3" t="s">
        <v>514</v>
      </c>
    </row>
    <row r="180" spans="1:3" x14ac:dyDescent="0.25">
      <c r="A180" s="4">
        <v>24</v>
      </c>
      <c r="B180" s="8" t="str">
        <f t="shared" si="2"/>
        <v>Jeff Samardzija</v>
      </c>
      <c r="C180" s="5" t="s">
        <v>242</v>
      </c>
    </row>
    <row r="181" spans="1:3" x14ac:dyDescent="0.25">
      <c r="A181" s="2">
        <v>25</v>
      </c>
      <c r="B181" s="8" t="str">
        <f t="shared" si="2"/>
        <v>Casey Janssen</v>
      </c>
      <c r="C181" s="3" t="s">
        <v>515</v>
      </c>
    </row>
    <row r="182" spans="1:3" x14ac:dyDescent="0.25">
      <c r="A182" s="4">
        <v>26</v>
      </c>
      <c r="B182" s="8" t="str">
        <f t="shared" si="2"/>
        <v>Patrick Corbin</v>
      </c>
      <c r="C182" s="5" t="s">
        <v>285</v>
      </c>
    </row>
    <row r="183" spans="1:3" x14ac:dyDescent="0.25">
      <c r="A183" s="2">
        <v>27</v>
      </c>
      <c r="B183" s="8" t="str">
        <f t="shared" si="2"/>
        <v>A.J. Burnett</v>
      </c>
      <c r="C183" s="3" t="s">
        <v>513</v>
      </c>
    </row>
    <row r="184" spans="1:3" x14ac:dyDescent="0.25">
      <c r="A184" s="4">
        <v>28</v>
      </c>
      <c r="B184" s="8" t="str">
        <f t="shared" si="2"/>
        <v>Corey Kluber</v>
      </c>
      <c r="C184" s="5" t="s">
        <v>211</v>
      </c>
    </row>
    <row r="185" spans="1:3" x14ac:dyDescent="0.25">
      <c r="A185" s="2">
        <v>29</v>
      </c>
      <c r="B185" s="8" t="str">
        <f t="shared" si="2"/>
        <v>Iván Nova</v>
      </c>
      <c r="C185" s="3" t="s">
        <v>322</v>
      </c>
    </row>
    <row r="186" spans="1:3" x14ac:dyDescent="0.25">
      <c r="A186" s="4">
        <v>30</v>
      </c>
      <c r="B186" s="8" t="str">
        <f t="shared" si="2"/>
        <v>Joel Peralta</v>
      </c>
      <c r="C186" s="5" t="s">
        <v>746</v>
      </c>
    </row>
    <row r="187" spans="1:3" x14ac:dyDescent="0.25">
      <c r="A187" s="164" t="s">
        <v>51</v>
      </c>
      <c r="B187" s="164"/>
      <c r="C187" s="164"/>
    </row>
    <row r="188" spans="1:3" x14ac:dyDescent="0.25">
      <c r="A188" s="2">
        <v>1</v>
      </c>
      <c r="B188" s="8" t="str">
        <f t="shared" si="2"/>
        <v>Chris Davis</v>
      </c>
      <c r="C188" s="3" t="s">
        <v>747</v>
      </c>
    </row>
    <row r="189" spans="1:3" x14ac:dyDescent="0.25">
      <c r="A189" s="4">
        <v>2</v>
      </c>
      <c r="B189" s="8" t="str">
        <f t="shared" si="2"/>
        <v>Matt Carpenter</v>
      </c>
      <c r="C189" s="5" t="s">
        <v>613</v>
      </c>
    </row>
    <row r="190" spans="1:3" x14ac:dyDescent="0.25">
      <c r="A190" s="2">
        <v>3</v>
      </c>
      <c r="B190" s="8" t="str">
        <f t="shared" si="2"/>
        <v>Elvis Andrus</v>
      </c>
      <c r="C190" s="3" t="s">
        <v>92</v>
      </c>
    </row>
    <row r="191" spans="1:3" x14ac:dyDescent="0.25">
      <c r="A191" s="4">
        <v>4</v>
      </c>
      <c r="B191" s="8" t="str">
        <f t="shared" si="2"/>
        <v>Billy Butler</v>
      </c>
      <c r="C191" s="5" t="s">
        <v>748</v>
      </c>
    </row>
    <row r="192" spans="1:3" x14ac:dyDescent="0.25">
      <c r="A192" s="2">
        <v>5</v>
      </c>
      <c r="B192" s="8" t="str">
        <f t="shared" si="2"/>
        <v>Jayson Werth</v>
      </c>
      <c r="C192" s="3" t="s">
        <v>749</v>
      </c>
    </row>
    <row r="193" spans="1:3" x14ac:dyDescent="0.25">
      <c r="A193" s="4">
        <v>6</v>
      </c>
      <c r="B193" s="8" t="str">
        <f t="shared" si="2"/>
        <v>Manny Machado</v>
      </c>
      <c r="C193" s="5" t="s">
        <v>750</v>
      </c>
    </row>
    <row r="194" spans="1:3" x14ac:dyDescent="0.25">
      <c r="A194" s="2">
        <v>7</v>
      </c>
      <c r="B194" s="8" t="str">
        <f t="shared" si="2"/>
        <v>Desmond Jennings</v>
      </c>
      <c r="C194" s="3" t="s">
        <v>751</v>
      </c>
    </row>
    <row r="195" spans="1:3" x14ac:dyDescent="0.25">
      <c r="A195" s="4">
        <v>8</v>
      </c>
      <c r="B195" s="8" t="str">
        <f t="shared" ref="B195:B217" si="3">LEFT(C195,FIND("(",C195)-1)</f>
        <v>Aramis Ramírez</v>
      </c>
      <c r="C195" s="5" t="s">
        <v>476</v>
      </c>
    </row>
    <row r="196" spans="1:3" x14ac:dyDescent="0.25">
      <c r="A196" s="2">
        <v>9</v>
      </c>
      <c r="B196" s="8" t="str">
        <f t="shared" si="3"/>
        <v>Wilson Ramos</v>
      </c>
      <c r="C196" s="3" t="s">
        <v>137</v>
      </c>
    </row>
    <row r="197" spans="1:3" x14ac:dyDescent="0.25">
      <c r="A197" s="4">
        <v>10</v>
      </c>
      <c r="B197" s="8" t="str">
        <f t="shared" si="3"/>
        <v>Jed Lowrie</v>
      </c>
      <c r="C197" s="5" t="s">
        <v>752</v>
      </c>
    </row>
    <row r="198" spans="1:3" x14ac:dyDescent="0.25">
      <c r="A198" s="2">
        <v>11</v>
      </c>
      <c r="B198" s="8" t="str">
        <f t="shared" si="3"/>
        <v>Ike Davis</v>
      </c>
      <c r="C198" s="3" t="s">
        <v>753</v>
      </c>
    </row>
    <row r="199" spans="1:3" x14ac:dyDescent="0.25">
      <c r="A199" s="4">
        <v>12</v>
      </c>
      <c r="B199" s="8" t="str">
        <f t="shared" si="3"/>
        <v>Chris Johnson</v>
      </c>
      <c r="C199" s="5" t="s">
        <v>754</v>
      </c>
    </row>
    <row r="200" spans="1:3" x14ac:dyDescent="0.25">
      <c r="A200" s="2">
        <v>13</v>
      </c>
      <c r="B200" s="8" t="str">
        <f t="shared" si="3"/>
        <v>Daniel Nava</v>
      </c>
      <c r="C200" s="3" t="s">
        <v>755</v>
      </c>
    </row>
    <row r="201" spans="1:3" x14ac:dyDescent="0.25">
      <c r="A201" s="4">
        <v>14</v>
      </c>
      <c r="B201" s="8" t="str">
        <f t="shared" si="3"/>
        <v>Ryan Raburn</v>
      </c>
      <c r="C201" s="5" t="s">
        <v>756</v>
      </c>
    </row>
    <row r="202" spans="1:3" x14ac:dyDescent="0.25">
      <c r="A202" s="2">
        <v>15</v>
      </c>
      <c r="B202" s="8" t="str">
        <f t="shared" si="3"/>
        <v>Marcell Ozuna</v>
      </c>
      <c r="C202" s="3" t="s">
        <v>437</v>
      </c>
    </row>
    <row r="203" spans="1:3" x14ac:dyDescent="0.25">
      <c r="A203" s="4">
        <v>16</v>
      </c>
      <c r="B203" s="8" t="str">
        <f t="shared" si="3"/>
        <v>Kyle Blanks</v>
      </c>
      <c r="C203" s="5" t="s">
        <v>757</v>
      </c>
    </row>
    <row r="204" spans="1:3" x14ac:dyDescent="0.25">
      <c r="A204" s="2">
        <v>17</v>
      </c>
      <c r="B204" s="8" t="str">
        <f t="shared" si="3"/>
        <v>Junior Lake</v>
      </c>
      <c r="C204" s="3" t="s">
        <v>758</v>
      </c>
    </row>
    <row r="205" spans="1:3" x14ac:dyDescent="0.25">
      <c r="A205" s="4">
        <v>18</v>
      </c>
      <c r="B205" s="8" t="str">
        <f t="shared" si="3"/>
        <v>Yu Darvish</v>
      </c>
      <c r="C205" s="5" t="s">
        <v>224</v>
      </c>
    </row>
    <row r="206" spans="1:3" x14ac:dyDescent="0.25">
      <c r="A206" s="2">
        <v>19</v>
      </c>
      <c r="B206" s="8" t="str">
        <f t="shared" si="3"/>
        <v>Jordan Zimmermann</v>
      </c>
      <c r="C206" s="3" t="s">
        <v>329</v>
      </c>
    </row>
    <row r="207" spans="1:3" x14ac:dyDescent="0.25">
      <c r="A207" s="4">
        <v>20</v>
      </c>
      <c r="B207" s="8" t="str">
        <f t="shared" si="3"/>
        <v>Michael Wacha</v>
      </c>
      <c r="C207" s="5" t="s">
        <v>271</v>
      </c>
    </row>
    <row r="208" spans="1:3" x14ac:dyDescent="0.25">
      <c r="A208" s="2">
        <v>21</v>
      </c>
      <c r="B208" s="8" t="str">
        <f t="shared" si="3"/>
        <v>Johnny Cueto</v>
      </c>
      <c r="C208" s="3" t="s">
        <v>243</v>
      </c>
    </row>
    <row r="209" spans="1:3" x14ac:dyDescent="0.25">
      <c r="A209" s="4">
        <v>22</v>
      </c>
      <c r="B209" s="8" t="str">
        <f t="shared" si="3"/>
        <v>Justin Masterson</v>
      </c>
      <c r="C209" s="5" t="s">
        <v>759</v>
      </c>
    </row>
    <row r="210" spans="1:3" x14ac:dyDescent="0.25">
      <c r="A210" s="2">
        <v>23</v>
      </c>
      <c r="B210" s="8" t="str">
        <f t="shared" si="3"/>
        <v>Joaquin Benoit</v>
      </c>
      <c r="C210" s="3" t="s">
        <v>596</v>
      </c>
    </row>
    <row r="211" spans="1:3" x14ac:dyDescent="0.25">
      <c r="A211" s="4">
        <v>24</v>
      </c>
      <c r="B211" s="8" t="str">
        <f t="shared" si="3"/>
        <v>Jesse Crain</v>
      </c>
      <c r="C211" s="5" t="s">
        <v>760</v>
      </c>
    </row>
    <row r="212" spans="1:3" x14ac:dyDescent="0.25">
      <c r="A212" s="2">
        <v>25</v>
      </c>
      <c r="B212" s="8" t="str">
        <f t="shared" si="3"/>
        <v>Edward Mujica</v>
      </c>
      <c r="C212" s="3" t="s">
        <v>761</v>
      </c>
    </row>
    <row r="213" spans="1:3" x14ac:dyDescent="0.25">
      <c r="A213" s="4">
        <v>26</v>
      </c>
      <c r="B213" s="8" t="str">
        <f t="shared" si="3"/>
        <v>Travis Wood</v>
      </c>
      <c r="C213" s="5" t="s">
        <v>762</v>
      </c>
    </row>
    <row r="214" spans="1:3" x14ac:dyDescent="0.25">
      <c r="A214" s="2">
        <v>27</v>
      </c>
      <c r="B214" s="8" t="str">
        <f t="shared" si="3"/>
        <v>Ryan Cook</v>
      </c>
      <c r="C214" s="3" t="s">
        <v>763</v>
      </c>
    </row>
    <row r="215" spans="1:3" x14ac:dyDescent="0.25">
      <c r="A215" s="4">
        <v>28</v>
      </c>
      <c r="B215" s="8" t="str">
        <f t="shared" si="3"/>
        <v>David Carpenter</v>
      </c>
      <c r="C215" s="5" t="s">
        <v>764</v>
      </c>
    </row>
    <row r="216" spans="1:3" x14ac:dyDescent="0.25">
      <c r="A216" s="2">
        <v>29</v>
      </c>
      <c r="B216" s="8" t="str">
        <f t="shared" si="3"/>
        <v>Steve Delabar</v>
      </c>
      <c r="C216" s="3" t="s">
        <v>765</v>
      </c>
    </row>
    <row r="217" spans="1:3" x14ac:dyDescent="0.25">
      <c r="A217" s="4">
        <v>30</v>
      </c>
      <c r="B217" s="8" t="str">
        <f t="shared" si="3"/>
        <v>Rick Porcello</v>
      </c>
      <c r="C217" s="5" t="s">
        <v>429</v>
      </c>
    </row>
    <row r="218" spans="1:3" x14ac:dyDescent="0.25">
      <c r="A218" s="164" t="s">
        <v>16</v>
      </c>
      <c r="B218" s="164"/>
      <c r="C218" s="164"/>
    </row>
    <row r="219" spans="1:3" x14ac:dyDescent="0.25">
      <c r="A219" s="2">
        <v>1</v>
      </c>
      <c r="B219" s="8" t="str">
        <f>LEFT(C219,FIND("(",C219)-1)</f>
        <v>Mike Trout</v>
      </c>
      <c r="C219" s="3" t="s">
        <v>766</v>
      </c>
    </row>
    <row r="220" spans="1:3" x14ac:dyDescent="0.25">
      <c r="A220" s="4">
        <v>2</v>
      </c>
      <c r="B220" s="8" t="str">
        <f t="shared" ref="B220:B283" si="4">LEFT(C220,FIND("(",C220)-1)</f>
        <v>Paul Goldschmidt</v>
      </c>
      <c r="C220" s="5" t="s">
        <v>20</v>
      </c>
    </row>
    <row r="221" spans="1:3" x14ac:dyDescent="0.25">
      <c r="A221" s="2">
        <v>3</v>
      </c>
      <c r="B221" s="8" t="str">
        <f t="shared" si="4"/>
        <v>Adrián Beltré</v>
      </c>
      <c r="C221" s="3" t="s">
        <v>167</v>
      </c>
    </row>
    <row r="222" spans="1:3" x14ac:dyDescent="0.25">
      <c r="A222" s="4">
        <v>4</v>
      </c>
      <c r="B222" s="8" t="str">
        <f t="shared" si="4"/>
        <v>Troy Tulowitzki</v>
      </c>
      <c r="C222" s="5" t="s">
        <v>401</v>
      </c>
    </row>
    <row r="223" spans="1:3" x14ac:dyDescent="0.25">
      <c r="A223" s="2">
        <v>5</v>
      </c>
      <c r="B223" s="8" t="str">
        <f t="shared" si="4"/>
        <v>Joe Mauer</v>
      </c>
      <c r="C223" s="3" t="s">
        <v>767</v>
      </c>
    </row>
    <row r="224" spans="1:3" x14ac:dyDescent="0.25">
      <c r="A224" s="4">
        <v>6</v>
      </c>
      <c r="B224" s="8" t="str">
        <f t="shared" si="4"/>
        <v>Alex Gordon</v>
      </c>
      <c r="C224" s="5" t="s">
        <v>467</v>
      </c>
    </row>
    <row r="225" spans="1:3" x14ac:dyDescent="0.25">
      <c r="A225" s="2">
        <v>7</v>
      </c>
      <c r="B225" s="8" t="str">
        <f t="shared" si="4"/>
        <v>Pedro Álvarez</v>
      </c>
      <c r="C225" s="3" t="s">
        <v>657</v>
      </c>
    </row>
    <row r="226" spans="1:3" x14ac:dyDescent="0.25">
      <c r="A226" s="4">
        <v>8</v>
      </c>
      <c r="B226" s="8" t="str">
        <f t="shared" si="4"/>
        <v>Mark Trumbo</v>
      </c>
      <c r="C226" s="5" t="s">
        <v>768</v>
      </c>
    </row>
    <row r="227" spans="1:3" x14ac:dyDescent="0.25">
      <c r="A227" s="2">
        <v>9</v>
      </c>
      <c r="B227" s="8" t="str">
        <f t="shared" si="4"/>
        <v>Brandon Phillips</v>
      </c>
      <c r="C227" s="3" t="s">
        <v>615</v>
      </c>
    </row>
    <row r="228" spans="1:3" x14ac:dyDescent="0.25">
      <c r="A228" s="4">
        <v>10</v>
      </c>
      <c r="B228" s="8" t="str">
        <f t="shared" si="4"/>
        <v>Matt Wieters</v>
      </c>
      <c r="C228" s="5" t="s">
        <v>200</v>
      </c>
    </row>
    <row r="229" spans="1:3" x14ac:dyDescent="0.25">
      <c r="A229" s="2">
        <v>11</v>
      </c>
      <c r="B229" s="8" t="str">
        <f t="shared" si="4"/>
        <v>Jimmy Rollins</v>
      </c>
      <c r="C229" s="3" t="s">
        <v>655</v>
      </c>
    </row>
    <row r="230" spans="1:3" x14ac:dyDescent="0.25">
      <c r="A230" s="4">
        <v>12</v>
      </c>
      <c r="B230" s="8" t="str">
        <f t="shared" si="4"/>
        <v>Nick Swisher</v>
      </c>
      <c r="C230" s="5" t="s">
        <v>769</v>
      </c>
    </row>
    <row r="231" spans="1:3" x14ac:dyDescent="0.25">
      <c r="A231" s="2">
        <v>13</v>
      </c>
      <c r="B231" s="8" t="str">
        <f t="shared" si="4"/>
        <v>Jarrod Saltalamacchia</v>
      </c>
      <c r="C231" s="3" t="s">
        <v>770</v>
      </c>
    </row>
    <row r="232" spans="1:3" x14ac:dyDescent="0.25">
      <c r="A232" s="4">
        <v>14</v>
      </c>
      <c r="B232" s="8" t="str">
        <f t="shared" si="4"/>
        <v>Andre Ethier</v>
      </c>
      <c r="C232" s="5" t="s">
        <v>771</v>
      </c>
    </row>
    <row r="233" spans="1:3" x14ac:dyDescent="0.25">
      <c r="A233" s="2">
        <v>15</v>
      </c>
      <c r="B233" s="8" t="str">
        <f t="shared" si="4"/>
        <v>Dustin Ackley</v>
      </c>
      <c r="C233" s="3" t="s">
        <v>690</v>
      </c>
    </row>
    <row r="234" spans="1:3" x14ac:dyDescent="0.25">
      <c r="A234" s="4">
        <v>16</v>
      </c>
      <c r="B234" s="8" t="str">
        <f t="shared" si="4"/>
        <v>Clayton Kershaw</v>
      </c>
      <c r="C234" s="5" t="s">
        <v>41</v>
      </c>
    </row>
    <row r="235" spans="1:3" x14ac:dyDescent="0.25">
      <c r="A235" s="2">
        <v>17</v>
      </c>
      <c r="B235" s="8" t="str">
        <f t="shared" si="4"/>
        <v>Adam Wainwright</v>
      </c>
      <c r="C235" s="3" t="s">
        <v>469</v>
      </c>
    </row>
    <row r="236" spans="1:3" x14ac:dyDescent="0.25">
      <c r="A236" s="4">
        <v>18</v>
      </c>
      <c r="B236" s="8" t="str">
        <f t="shared" si="4"/>
        <v>Max Scherzer</v>
      </c>
      <c r="C236" s="5" t="s">
        <v>33</v>
      </c>
    </row>
    <row r="237" spans="1:3" x14ac:dyDescent="0.25">
      <c r="A237" s="2">
        <v>19</v>
      </c>
      <c r="B237" s="8" t="str">
        <f t="shared" si="4"/>
        <v>Madison Bumgarner</v>
      </c>
      <c r="C237" s="3" t="s">
        <v>39</v>
      </c>
    </row>
    <row r="238" spans="1:3" x14ac:dyDescent="0.25">
      <c r="A238" s="4">
        <v>20</v>
      </c>
      <c r="B238" s="8" t="str">
        <f t="shared" si="4"/>
        <v>Chris Sale</v>
      </c>
      <c r="C238" s="5" t="s">
        <v>34</v>
      </c>
    </row>
    <row r="239" spans="1:3" x14ac:dyDescent="0.25">
      <c r="A239" s="2">
        <v>21</v>
      </c>
      <c r="B239" s="8" t="str">
        <f t="shared" si="4"/>
        <v>David Price</v>
      </c>
      <c r="C239" s="3" t="s">
        <v>37</v>
      </c>
    </row>
    <row r="240" spans="1:3" x14ac:dyDescent="0.25">
      <c r="A240" s="4">
        <v>22</v>
      </c>
      <c r="B240" s="8" t="str">
        <f t="shared" si="4"/>
        <v>Gerrit Cole</v>
      </c>
      <c r="C240" s="5" t="s">
        <v>36</v>
      </c>
    </row>
    <row r="241" spans="1:3" x14ac:dyDescent="0.25">
      <c r="A241" s="2">
        <v>23</v>
      </c>
      <c r="B241" s="8" t="str">
        <f t="shared" si="4"/>
        <v>Addison Reed</v>
      </c>
      <c r="C241" s="3" t="s">
        <v>280</v>
      </c>
    </row>
    <row r="242" spans="1:3" x14ac:dyDescent="0.25">
      <c r="A242" s="4">
        <v>24</v>
      </c>
      <c r="B242" s="8" t="str">
        <f t="shared" si="4"/>
        <v>David Robertson</v>
      </c>
      <c r="C242" s="5" t="s">
        <v>42</v>
      </c>
    </row>
    <row r="243" spans="1:3" x14ac:dyDescent="0.25">
      <c r="A243" s="2">
        <v>25</v>
      </c>
      <c r="B243" s="8" t="str">
        <f t="shared" si="4"/>
        <v>Hiroki Kuroda</v>
      </c>
      <c r="C243" s="3" t="s">
        <v>772</v>
      </c>
    </row>
    <row r="244" spans="1:3" x14ac:dyDescent="0.25">
      <c r="A244" s="4">
        <v>26</v>
      </c>
      <c r="B244" s="8" t="str">
        <f t="shared" si="4"/>
        <v>Jim Johnson</v>
      </c>
      <c r="C244" s="5" t="s">
        <v>403</v>
      </c>
    </row>
    <row r="245" spans="1:3" x14ac:dyDescent="0.25">
      <c r="A245" s="2">
        <v>27</v>
      </c>
      <c r="B245" s="8" t="str">
        <f t="shared" si="4"/>
        <v>Grant Balfour</v>
      </c>
      <c r="C245" s="3" t="s">
        <v>773</v>
      </c>
    </row>
    <row r="246" spans="1:3" x14ac:dyDescent="0.25">
      <c r="A246" s="4">
        <v>28</v>
      </c>
      <c r="B246" s="8" t="str">
        <f t="shared" si="4"/>
        <v>Huston Street</v>
      </c>
      <c r="C246" s="5" t="s">
        <v>470</v>
      </c>
    </row>
    <row r="247" spans="1:3" x14ac:dyDescent="0.25">
      <c r="A247" s="2">
        <v>29</v>
      </c>
      <c r="B247" s="8" t="str">
        <f t="shared" si="4"/>
        <v>Jarrod Parker</v>
      </c>
      <c r="C247" s="3" t="s">
        <v>774</v>
      </c>
    </row>
    <row r="248" spans="1:3" x14ac:dyDescent="0.25">
      <c r="A248" s="4">
        <v>30</v>
      </c>
      <c r="B248" s="8" t="str">
        <f t="shared" si="4"/>
        <v>Drew Storen</v>
      </c>
      <c r="C248" s="5" t="s">
        <v>659</v>
      </c>
    </row>
    <row r="249" spans="1:3" x14ac:dyDescent="0.25">
      <c r="A249" s="164" t="s">
        <v>350</v>
      </c>
      <c r="B249" s="164"/>
      <c r="C249" s="164"/>
    </row>
    <row r="250" spans="1:3" x14ac:dyDescent="0.25">
      <c r="A250" s="2">
        <v>1</v>
      </c>
      <c r="B250" s="8" t="str">
        <f t="shared" si="4"/>
        <v>Yasiel Puig</v>
      </c>
      <c r="C250" s="3" t="s">
        <v>646</v>
      </c>
    </row>
    <row r="251" spans="1:3" x14ac:dyDescent="0.25">
      <c r="A251" s="4">
        <v>2</v>
      </c>
      <c r="B251" s="8" t="str">
        <f t="shared" si="4"/>
        <v>Ben Zobrist</v>
      </c>
      <c r="C251" s="5" t="s">
        <v>648</v>
      </c>
    </row>
    <row r="252" spans="1:3" x14ac:dyDescent="0.25">
      <c r="A252" s="2">
        <v>3</v>
      </c>
      <c r="B252" s="8" t="str">
        <f t="shared" si="4"/>
        <v>Jose Altuve</v>
      </c>
      <c r="C252" s="3" t="s">
        <v>61</v>
      </c>
    </row>
    <row r="253" spans="1:3" x14ac:dyDescent="0.25">
      <c r="A253" s="4">
        <v>4</v>
      </c>
      <c r="B253" s="8" t="str">
        <f t="shared" si="4"/>
        <v>Curtis Granderson</v>
      </c>
      <c r="C253" s="5" t="s">
        <v>603</v>
      </c>
    </row>
    <row r="254" spans="1:3" x14ac:dyDescent="0.25">
      <c r="A254" s="2">
        <v>5</v>
      </c>
      <c r="B254" s="8" t="str">
        <f t="shared" si="4"/>
        <v>Kyle Seager</v>
      </c>
      <c r="C254" s="3" t="s">
        <v>125</v>
      </c>
    </row>
    <row r="255" spans="1:3" x14ac:dyDescent="0.25">
      <c r="A255" s="4">
        <v>6</v>
      </c>
      <c r="B255" s="8" t="str">
        <f t="shared" si="4"/>
        <v>Mike Napoli</v>
      </c>
      <c r="C255" s="5" t="s">
        <v>775</v>
      </c>
    </row>
    <row r="256" spans="1:3" x14ac:dyDescent="0.25">
      <c r="A256" s="2">
        <v>7</v>
      </c>
      <c r="B256" s="8" t="str">
        <f t="shared" si="4"/>
        <v>Nelson Cruz</v>
      </c>
      <c r="C256" s="3" t="s">
        <v>647</v>
      </c>
    </row>
    <row r="257" spans="1:3" x14ac:dyDescent="0.25">
      <c r="A257" s="4">
        <v>8</v>
      </c>
      <c r="B257" s="8" t="str">
        <f t="shared" si="4"/>
        <v>Mark Teixeira</v>
      </c>
      <c r="C257" s="5" t="s">
        <v>502</v>
      </c>
    </row>
    <row r="258" spans="1:3" x14ac:dyDescent="0.25">
      <c r="A258" s="2">
        <v>9</v>
      </c>
      <c r="B258" s="8" t="str">
        <f t="shared" si="4"/>
        <v>Jedd Gyorko</v>
      </c>
      <c r="C258" s="3" t="s">
        <v>776</v>
      </c>
    </row>
    <row r="259" spans="1:3" x14ac:dyDescent="0.25">
      <c r="A259" s="4">
        <v>10</v>
      </c>
      <c r="B259" s="8" t="str">
        <f t="shared" si="4"/>
        <v>Dexter Fowler</v>
      </c>
      <c r="C259" s="5" t="s">
        <v>353</v>
      </c>
    </row>
    <row r="260" spans="1:3" x14ac:dyDescent="0.25">
      <c r="A260" s="2">
        <v>11</v>
      </c>
      <c r="B260" s="8" t="str">
        <f t="shared" si="4"/>
        <v>Nolan Arenado</v>
      </c>
      <c r="C260" s="3" t="s">
        <v>63</v>
      </c>
    </row>
    <row r="261" spans="1:3" x14ac:dyDescent="0.25">
      <c r="A261" s="4">
        <v>12</v>
      </c>
      <c r="B261" s="8" t="str">
        <f t="shared" si="4"/>
        <v>Brad Miller</v>
      </c>
      <c r="C261" s="5" t="s">
        <v>777</v>
      </c>
    </row>
    <row r="262" spans="1:3" x14ac:dyDescent="0.25">
      <c r="A262" s="2">
        <v>13</v>
      </c>
      <c r="B262" s="8" t="str">
        <f t="shared" si="4"/>
        <v>Adam Dunn</v>
      </c>
      <c r="C262" s="3" t="s">
        <v>778</v>
      </c>
    </row>
    <row r="263" spans="1:3" x14ac:dyDescent="0.25">
      <c r="A263" s="4">
        <v>14</v>
      </c>
      <c r="B263" s="8" t="str">
        <f t="shared" si="4"/>
        <v>Colby Rasmus</v>
      </c>
      <c r="C263" s="5" t="s">
        <v>779</v>
      </c>
    </row>
    <row r="264" spans="1:3" x14ac:dyDescent="0.25">
      <c r="A264" s="2">
        <v>15</v>
      </c>
      <c r="B264" s="8" t="str">
        <f t="shared" si="4"/>
        <v>Derek Norris</v>
      </c>
      <c r="C264" s="3" t="s">
        <v>356</v>
      </c>
    </row>
    <row r="265" spans="1:3" x14ac:dyDescent="0.25">
      <c r="A265" s="4">
        <v>16</v>
      </c>
      <c r="B265" s="8" t="str">
        <f t="shared" si="4"/>
        <v>Wilmer Flores</v>
      </c>
      <c r="C265" s="5" t="s">
        <v>780</v>
      </c>
    </row>
    <row r="266" spans="1:3" x14ac:dyDescent="0.25">
      <c r="A266" s="2">
        <v>17</v>
      </c>
      <c r="B266" s="8" t="str">
        <f t="shared" si="4"/>
        <v>Michael Choice</v>
      </c>
      <c r="C266" s="3" t="s">
        <v>781</v>
      </c>
    </row>
    <row r="267" spans="1:3" x14ac:dyDescent="0.25">
      <c r="A267" s="4">
        <v>18</v>
      </c>
      <c r="B267" s="8" t="str">
        <f t="shared" si="4"/>
        <v>Travis d'Arnaud</v>
      </c>
      <c r="C267" s="5" t="s">
        <v>416</v>
      </c>
    </row>
    <row r="268" spans="1:3" x14ac:dyDescent="0.25">
      <c r="A268" s="2">
        <v>19</v>
      </c>
      <c r="B268" s="8" t="str">
        <f t="shared" si="4"/>
        <v>Hyun-Jin Ryu</v>
      </c>
      <c r="C268" s="3" t="s">
        <v>319</v>
      </c>
    </row>
    <row r="269" spans="1:3" x14ac:dyDescent="0.25">
      <c r="A269" s="4">
        <v>20</v>
      </c>
      <c r="B269" s="8" t="str">
        <f t="shared" si="4"/>
        <v>Sergio Romo</v>
      </c>
      <c r="C269" s="5" t="s">
        <v>529</v>
      </c>
    </row>
    <row r="270" spans="1:3" x14ac:dyDescent="0.25">
      <c r="A270" s="2">
        <v>21</v>
      </c>
      <c r="B270" s="8" t="str">
        <f t="shared" si="4"/>
        <v>Francisco Liriano</v>
      </c>
      <c r="C270" s="3" t="s">
        <v>370</v>
      </c>
    </row>
    <row r="271" spans="1:3" x14ac:dyDescent="0.25">
      <c r="A271" s="4">
        <v>22</v>
      </c>
      <c r="B271" s="8" t="str">
        <f t="shared" si="4"/>
        <v>Chris Tillman</v>
      </c>
      <c r="C271" s="5" t="s">
        <v>381</v>
      </c>
    </row>
    <row r="272" spans="1:3" x14ac:dyDescent="0.25">
      <c r="A272" s="2">
        <v>23</v>
      </c>
      <c r="B272" s="8" t="str">
        <f t="shared" si="4"/>
        <v>Ian Kennedy</v>
      </c>
      <c r="C272" s="3" t="s">
        <v>462</v>
      </c>
    </row>
    <row r="273" spans="1:3" x14ac:dyDescent="0.25">
      <c r="A273" s="4">
        <v>24</v>
      </c>
      <c r="B273" s="8" t="str">
        <f t="shared" si="4"/>
        <v>Drew Smyly</v>
      </c>
      <c r="C273" s="5" t="s">
        <v>357</v>
      </c>
    </row>
    <row r="274" spans="1:3" x14ac:dyDescent="0.25">
      <c r="A274" s="2">
        <v>25</v>
      </c>
      <c r="B274" s="8" t="str">
        <f t="shared" si="4"/>
        <v>James Paxton</v>
      </c>
      <c r="C274" s="3" t="s">
        <v>225</v>
      </c>
    </row>
    <row r="275" spans="1:3" x14ac:dyDescent="0.25">
      <c r="A275" s="4">
        <v>26</v>
      </c>
      <c r="B275" s="8" t="str">
        <f t="shared" si="4"/>
        <v>Yusmeiro Petit</v>
      </c>
      <c r="C275" s="5" t="s">
        <v>782</v>
      </c>
    </row>
    <row r="276" spans="1:3" x14ac:dyDescent="0.25">
      <c r="A276" s="2">
        <v>27</v>
      </c>
      <c r="B276" s="8" t="str">
        <f t="shared" si="4"/>
        <v>Robbie Erlin</v>
      </c>
      <c r="C276" s="3" t="s">
        <v>783</v>
      </c>
    </row>
    <row r="277" spans="1:3" x14ac:dyDescent="0.25">
      <c r="A277" s="4">
        <v>28</v>
      </c>
      <c r="B277" s="8" t="str">
        <f t="shared" si="4"/>
        <v>Trevor Cahill</v>
      </c>
      <c r="C277" s="5" t="s">
        <v>784</v>
      </c>
    </row>
    <row r="278" spans="1:3" x14ac:dyDescent="0.25">
      <c r="A278" s="2">
        <v>29</v>
      </c>
      <c r="B278" s="8" t="str">
        <f t="shared" si="4"/>
        <v>Trevor Bauer</v>
      </c>
      <c r="C278" s="3" t="s">
        <v>254</v>
      </c>
    </row>
    <row r="279" spans="1:3" x14ac:dyDescent="0.25">
      <c r="A279" s="4">
        <v>30</v>
      </c>
      <c r="B279" s="8" t="str">
        <f t="shared" si="4"/>
        <v>Josh Johnson</v>
      </c>
      <c r="C279" s="5" t="s">
        <v>785</v>
      </c>
    </row>
    <row r="280" spans="1:3" x14ac:dyDescent="0.25">
      <c r="A280" s="164" t="s">
        <v>49</v>
      </c>
      <c r="B280" s="164"/>
      <c r="C280" s="164"/>
    </row>
    <row r="281" spans="1:3" x14ac:dyDescent="0.25">
      <c r="A281" s="2">
        <v>1</v>
      </c>
      <c r="B281" s="8" t="str">
        <f t="shared" si="4"/>
        <v>Andrew McCutchen</v>
      </c>
      <c r="C281" s="3" t="s">
        <v>573</v>
      </c>
    </row>
    <row r="282" spans="1:3" x14ac:dyDescent="0.25">
      <c r="A282" s="4">
        <v>2</v>
      </c>
      <c r="B282" s="8" t="str">
        <f t="shared" si="4"/>
        <v>Jacoby Ellsbury</v>
      </c>
      <c r="C282" s="5" t="s">
        <v>574</v>
      </c>
    </row>
    <row r="283" spans="1:3" x14ac:dyDescent="0.25">
      <c r="A283" s="2">
        <v>3</v>
      </c>
      <c r="B283" s="8" t="str">
        <f t="shared" si="4"/>
        <v>Dustin Pedroia</v>
      </c>
      <c r="C283" s="3" t="s">
        <v>165</v>
      </c>
    </row>
    <row r="284" spans="1:3" x14ac:dyDescent="0.25">
      <c r="A284" s="4">
        <v>4</v>
      </c>
      <c r="B284" s="8" t="str">
        <f t="shared" ref="B284:B310" si="5">LEFT(C284,FIND("(",C284)-1)</f>
        <v>Shin-soo Choo</v>
      </c>
      <c r="C284" s="5" t="s">
        <v>786</v>
      </c>
    </row>
    <row r="285" spans="1:3" x14ac:dyDescent="0.25">
      <c r="A285" s="2">
        <v>5</v>
      </c>
      <c r="B285" s="8" t="str">
        <f t="shared" si="5"/>
        <v>Ian Desmond</v>
      </c>
      <c r="C285" s="3" t="s">
        <v>693</v>
      </c>
    </row>
    <row r="286" spans="1:3" x14ac:dyDescent="0.25">
      <c r="A286" s="4">
        <v>6</v>
      </c>
      <c r="B286" s="8" t="str">
        <f t="shared" si="5"/>
        <v>Wil Myers</v>
      </c>
      <c r="C286" s="5" t="s">
        <v>787</v>
      </c>
    </row>
    <row r="287" spans="1:3" x14ac:dyDescent="0.25">
      <c r="A287" s="2">
        <v>7</v>
      </c>
      <c r="B287" s="8" t="str">
        <f t="shared" si="5"/>
        <v>Shane Victorino</v>
      </c>
      <c r="C287" s="3" t="s">
        <v>788</v>
      </c>
    </row>
    <row r="288" spans="1:3" x14ac:dyDescent="0.25">
      <c r="A288" s="4">
        <v>8</v>
      </c>
      <c r="B288" s="8" t="str">
        <f t="shared" si="5"/>
        <v>Brett Lawrie</v>
      </c>
      <c r="C288" s="5" t="s">
        <v>503</v>
      </c>
    </row>
    <row r="289" spans="1:3" x14ac:dyDescent="0.25">
      <c r="A289" s="2">
        <v>9</v>
      </c>
      <c r="B289" s="8" t="str">
        <f t="shared" si="5"/>
        <v>Brian McCann</v>
      </c>
      <c r="C289" s="3" t="s">
        <v>578</v>
      </c>
    </row>
    <row r="290" spans="1:3" x14ac:dyDescent="0.25">
      <c r="A290" s="4">
        <v>10</v>
      </c>
      <c r="B290" s="8" t="str">
        <f t="shared" si="5"/>
        <v>Brandon Belt</v>
      </c>
      <c r="C290" s="5" t="s">
        <v>789</v>
      </c>
    </row>
    <row r="291" spans="1:3" x14ac:dyDescent="0.25">
      <c r="A291" s="2">
        <v>11</v>
      </c>
      <c r="B291" s="8" t="str">
        <f t="shared" si="5"/>
        <v>Josh Reddick</v>
      </c>
      <c r="C291" s="3" t="s">
        <v>790</v>
      </c>
    </row>
    <row r="292" spans="1:3" x14ac:dyDescent="0.25">
      <c r="A292" s="4">
        <v>12</v>
      </c>
      <c r="B292" s="8" t="str">
        <f t="shared" si="5"/>
        <v>Nick Markakis</v>
      </c>
      <c r="C292" s="5" t="s">
        <v>791</v>
      </c>
    </row>
    <row r="293" spans="1:3" x14ac:dyDescent="0.25">
      <c r="A293" s="2">
        <v>13</v>
      </c>
      <c r="B293" s="8" t="str">
        <f t="shared" si="5"/>
        <v>Justin Morneau</v>
      </c>
      <c r="C293" s="3" t="s">
        <v>695</v>
      </c>
    </row>
    <row r="294" spans="1:3" x14ac:dyDescent="0.25">
      <c r="A294" s="4">
        <v>14</v>
      </c>
      <c r="B294" s="8" t="str">
        <f t="shared" si="5"/>
        <v>A.J. Pierzynski</v>
      </c>
      <c r="C294" s="5" t="s">
        <v>792</v>
      </c>
    </row>
    <row r="295" spans="1:3" x14ac:dyDescent="0.25">
      <c r="A295" s="2">
        <v>15</v>
      </c>
      <c r="B295" s="8" t="str">
        <f t="shared" si="5"/>
        <v>Gerardo Parra</v>
      </c>
      <c r="C295" s="3" t="s">
        <v>793</v>
      </c>
    </row>
    <row r="296" spans="1:3" x14ac:dyDescent="0.25">
      <c r="A296" s="4">
        <v>16</v>
      </c>
      <c r="B296" s="8" t="str">
        <f t="shared" si="5"/>
        <v>Marco Scutaro</v>
      </c>
      <c r="C296" s="5" t="s">
        <v>794</v>
      </c>
    </row>
    <row r="297" spans="1:3" x14ac:dyDescent="0.25">
      <c r="A297" s="2">
        <v>17</v>
      </c>
      <c r="B297" s="8" t="str">
        <f t="shared" si="5"/>
        <v>Mat Latos</v>
      </c>
      <c r="C297" s="3" t="s">
        <v>698</v>
      </c>
    </row>
    <row r="298" spans="1:3" x14ac:dyDescent="0.25">
      <c r="A298" s="4">
        <v>18</v>
      </c>
      <c r="B298" s="8" t="str">
        <f t="shared" si="5"/>
        <v>Matt Cain</v>
      </c>
      <c r="C298" s="5" t="s">
        <v>699</v>
      </c>
    </row>
    <row r="299" spans="1:3" x14ac:dyDescent="0.25">
      <c r="A299" s="2">
        <v>19</v>
      </c>
      <c r="B299" s="8" t="str">
        <f t="shared" si="5"/>
        <v>Koji Uehara</v>
      </c>
      <c r="C299" s="3" t="s">
        <v>585</v>
      </c>
    </row>
    <row r="300" spans="1:3" x14ac:dyDescent="0.25">
      <c r="A300" s="4">
        <v>20</v>
      </c>
      <c r="B300" s="8" t="str">
        <f t="shared" si="5"/>
        <v>Trevor Rosenthal</v>
      </c>
      <c r="C300" s="5" t="s">
        <v>583</v>
      </c>
    </row>
    <row r="301" spans="1:3" x14ac:dyDescent="0.25">
      <c r="A301" s="2">
        <v>21</v>
      </c>
      <c r="B301" s="8" t="str">
        <f t="shared" si="5"/>
        <v>Joe Nathan</v>
      </c>
      <c r="C301" s="3" t="s">
        <v>795</v>
      </c>
    </row>
    <row r="302" spans="1:3" x14ac:dyDescent="0.25">
      <c r="A302" s="4">
        <v>22</v>
      </c>
      <c r="B302" s="8" t="str">
        <f t="shared" si="5"/>
        <v>Jason Grilli</v>
      </c>
      <c r="C302" s="5" t="s">
        <v>433</v>
      </c>
    </row>
    <row r="303" spans="1:3" x14ac:dyDescent="0.25">
      <c r="A303" s="2">
        <v>23</v>
      </c>
      <c r="B303" s="8" t="str">
        <f t="shared" si="5"/>
        <v>Ernesto Frieri</v>
      </c>
      <c r="C303" s="3" t="s">
        <v>796</v>
      </c>
    </row>
    <row r="304" spans="1:3" x14ac:dyDescent="0.25">
      <c r="A304" s="4">
        <v>24</v>
      </c>
      <c r="B304" s="8" t="str">
        <f t="shared" si="5"/>
        <v>José Veras</v>
      </c>
      <c r="C304" s="5" t="s">
        <v>797</v>
      </c>
    </row>
    <row r="305" spans="1:3" x14ac:dyDescent="0.25">
      <c r="A305" s="2">
        <v>25</v>
      </c>
      <c r="B305" s="8" t="str">
        <f t="shared" si="5"/>
        <v>C.J. Wilson</v>
      </c>
      <c r="C305" s="3" t="s">
        <v>702</v>
      </c>
    </row>
    <row r="306" spans="1:3" x14ac:dyDescent="0.25">
      <c r="A306" s="4">
        <v>26</v>
      </c>
      <c r="B306" s="8" t="str">
        <f t="shared" si="5"/>
        <v>Ervin Santana</v>
      </c>
      <c r="C306" s="5" t="s">
        <v>294</v>
      </c>
    </row>
    <row r="307" spans="1:3" x14ac:dyDescent="0.25">
      <c r="A307" s="2">
        <v>27</v>
      </c>
      <c r="B307" s="8" t="str">
        <f t="shared" si="5"/>
        <v>Yovani Gallardo</v>
      </c>
      <c r="C307" s="3" t="s">
        <v>587</v>
      </c>
    </row>
    <row r="308" spans="1:3" x14ac:dyDescent="0.25">
      <c r="A308" s="4">
        <v>28</v>
      </c>
      <c r="B308" s="8" t="str">
        <f t="shared" si="5"/>
        <v>Darren O'Day</v>
      </c>
      <c r="C308" s="5" t="s">
        <v>586</v>
      </c>
    </row>
    <row r="309" spans="1:3" x14ac:dyDescent="0.25">
      <c r="A309" s="2">
        <v>29</v>
      </c>
      <c r="B309" s="8" t="str">
        <f t="shared" si="5"/>
        <v>Brett Cecil</v>
      </c>
      <c r="C309" s="3" t="s">
        <v>311</v>
      </c>
    </row>
    <row r="310" spans="1:3" x14ac:dyDescent="0.25">
      <c r="A310" s="4">
        <v>30</v>
      </c>
      <c r="B310" s="8" t="str">
        <f t="shared" si="5"/>
        <v>Sean Marshall</v>
      </c>
      <c r="C310" s="5" t="s">
        <v>798</v>
      </c>
    </row>
  </sheetData>
  <mergeCells count="10">
    <mergeCell ref="A187:C187"/>
    <mergeCell ref="A218:C218"/>
    <mergeCell ref="A249:C249"/>
    <mergeCell ref="A280:C280"/>
    <mergeCell ref="A1:C1"/>
    <mergeCell ref="A32:C32"/>
    <mergeCell ref="A63:C63"/>
    <mergeCell ref="A94:C94"/>
    <mergeCell ref="A125:C125"/>
    <mergeCell ref="A156:C156"/>
  </mergeCells>
  <hyperlinks>
    <hyperlink ref="C2" r:id="rId1" display="https://sports.yahoo.com/mlb/players/7914"/>
    <hyperlink ref="C3" r:id="rId2" display="https://sports.yahoo.com/mlb/players/8080"/>
    <hyperlink ref="C4" r:id="rId3" display="https://sports.yahoo.com/mlb/players/8171"/>
    <hyperlink ref="C5" r:id="rId4" display="https://sports.yahoo.com/mlb/players/9247"/>
    <hyperlink ref="C6" r:id="rId5" display="https://sports.yahoo.com/mlb/players/8578"/>
    <hyperlink ref="C7" r:id="rId6" display="https://sports.yahoo.com/mlb/players/6619"/>
    <hyperlink ref="C8" r:id="rId7" display="https://sports.yahoo.com/mlb/players/8412"/>
    <hyperlink ref="C9" r:id="rId8" display="https://sports.yahoo.com/mlb/players/7737"/>
    <hyperlink ref="C10" r:id="rId9" display="https://sports.yahoo.com/mlb/players/8922"/>
    <hyperlink ref="C11" r:id="rId10" display="https://sports.yahoo.com/mlb/players/7746"/>
    <hyperlink ref="C12" r:id="rId11" display="https://sports.yahoo.com/mlb/players/8082"/>
    <hyperlink ref="C13" r:id="rId12" display="https://sports.yahoo.com/mlb/players/7744"/>
    <hyperlink ref="C14" r:id="rId13" display="https://sports.yahoo.com/mlb/players/7692"/>
    <hyperlink ref="C15" r:id="rId14" display="https://sports.yahoo.com/mlb/players/8851"/>
    <hyperlink ref="C16" r:id="rId15" display="https://sports.yahoo.com/mlb/players/7487"/>
    <hyperlink ref="C17" r:id="rId16" display="https://sports.yahoo.com/mlb/players/8562"/>
    <hyperlink ref="C18" r:id="rId17" display="https://sports.yahoo.com/mlb/players/7590"/>
    <hyperlink ref="C19" r:id="rId18" display="https://sports.yahoo.com/mlb/players/8758"/>
    <hyperlink ref="C20" r:id="rId19" display="https://sports.yahoo.com/mlb/players/9092"/>
    <hyperlink ref="C21" r:id="rId20" display="https://sports.yahoo.com/mlb/players/6662"/>
    <hyperlink ref="C22" r:id="rId21" display="https://sports.yahoo.com/mlb/players/7708"/>
    <hyperlink ref="C23" r:id="rId22" display="https://sports.yahoo.com/mlb/players/8836"/>
    <hyperlink ref="C24" r:id="rId23" display="https://sports.yahoo.com/mlb/players/8090"/>
    <hyperlink ref="C25" r:id="rId24" display="https://sports.yahoo.com/mlb/players/7981"/>
    <hyperlink ref="C26" r:id="rId25" display="https://sports.yahoo.com/mlb/players/7900"/>
    <hyperlink ref="C27" r:id="rId26" display="https://sports.yahoo.com/mlb/players/7292"/>
    <hyperlink ref="C28" r:id="rId27" display="https://sports.yahoo.com/mlb/players/7720"/>
    <hyperlink ref="C29" r:id="rId28" display="https://sports.yahoo.com/mlb/players/6922"/>
    <hyperlink ref="C30" r:id="rId29" display="https://sports.yahoo.com/mlb/players/9371"/>
    <hyperlink ref="C31" r:id="rId30" display="https://sports.yahoo.com/mlb/players/8001"/>
    <hyperlink ref="C33" r:id="rId31" display="https://sports.yahoo.com/mlb/players/7497"/>
    <hyperlink ref="C34" r:id="rId32" display="https://sports.yahoo.com/mlb/players/7290"/>
    <hyperlink ref="C35" r:id="rId33" display="https://sports.yahoo.com/mlb/players/7627"/>
    <hyperlink ref="C36" r:id="rId34" display="https://sports.yahoo.com/mlb/players/8619"/>
    <hyperlink ref="C37" r:id="rId35" display="https://sports.yahoo.com/mlb/players/6679"/>
    <hyperlink ref="C38" r:id="rId36" display="https://sports.yahoo.com/mlb/players/8868"/>
    <hyperlink ref="C39" r:id="rId37" display="https://sports.yahoo.com/mlb/players/8644"/>
    <hyperlink ref="C40" r:id="rId38" display="https://sports.yahoo.com/mlb/players/8611"/>
    <hyperlink ref="C41" r:id="rId39" display="https://sports.yahoo.com/mlb/players/6637"/>
    <hyperlink ref="C42" r:id="rId40" display="https://sports.yahoo.com/mlb/players/8854"/>
    <hyperlink ref="C43" r:id="rId41" display="https://sports.yahoo.com/mlb/players/8635"/>
    <hyperlink ref="C44" r:id="rId42" display="https://sports.yahoo.com/mlb/players/7253"/>
    <hyperlink ref="C45" r:id="rId43" display="https://sports.yahoo.com/mlb/players/8538"/>
    <hyperlink ref="C46" r:id="rId44" display="https://sports.yahoo.com/mlb/players/8683"/>
    <hyperlink ref="C47" r:id="rId45" display="https://sports.yahoo.com/mlb/players/9115"/>
    <hyperlink ref="C48" r:id="rId46" display="https://sports.yahoo.com/mlb/players/7684"/>
    <hyperlink ref="C49" r:id="rId47" display="https://sports.yahoo.com/mlb/players/7026"/>
    <hyperlink ref="C50" r:id="rId48" display="https://sports.yahoo.com/mlb/players/8918"/>
    <hyperlink ref="C51" r:id="rId49" display="https://sports.yahoo.com/mlb/players/7790"/>
    <hyperlink ref="C52" r:id="rId50" display="https://sports.yahoo.com/mlb/players/6245"/>
    <hyperlink ref="C53" r:id="rId51" display="https://sports.yahoo.com/mlb/players/6751"/>
    <hyperlink ref="C54" r:id="rId52" display="https://sports.yahoo.com/mlb/players/7401"/>
    <hyperlink ref="C55" r:id="rId53" display="https://sports.yahoo.com/mlb/players/9176"/>
    <hyperlink ref="C56" r:id="rId54" display="https://sports.yahoo.com/mlb/players/7205"/>
    <hyperlink ref="C57" r:id="rId55" display="https://sports.yahoo.com/mlb/players/8392"/>
    <hyperlink ref="C58" r:id="rId56" display="https://sports.yahoo.com/mlb/players/9035"/>
    <hyperlink ref="C59" r:id="rId57" display="https://sports.yahoo.com/mlb/players/6525"/>
    <hyperlink ref="C60" r:id="rId58" display="https://sports.yahoo.com/mlb/players/7240"/>
    <hyperlink ref="C61" r:id="rId59" display="https://sports.yahoo.com/mlb/players/8976"/>
    <hyperlink ref="C62" r:id="rId60" display="https://sports.yahoo.com/mlb/players/7212"/>
    <hyperlink ref="C64" r:id="rId61" display="https://sports.yahoo.com/mlb/players/7488"/>
    <hyperlink ref="C65" r:id="rId62" display="https://sports.yahoo.com/mlb/players/7382"/>
    <hyperlink ref="C66" r:id="rId63" display="https://sports.yahoo.com/mlb/players/8023"/>
    <hyperlink ref="C67" r:id="rId64" display="https://sports.yahoo.com/mlb/players/7963"/>
    <hyperlink ref="C68" r:id="rId65" display="https://sports.yahoo.com/mlb/players/7311"/>
    <hyperlink ref="C69" r:id="rId66" display="https://sports.yahoo.com/mlb/players/7490"/>
    <hyperlink ref="C70" r:id="rId67" display="https://sports.yahoo.com/mlb/players/7345"/>
    <hyperlink ref="C71" r:id="rId68" display="https://sports.yahoo.com/mlb/players/8723"/>
    <hyperlink ref="C72" r:id="rId69" display="https://sports.yahoo.com/mlb/players/7947"/>
    <hyperlink ref="C73" r:id="rId70" display="https://sports.yahoo.com/mlb/players/9100"/>
    <hyperlink ref="C74" r:id="rId71" display="https://sports.yahoo.com/mlb/players/8314"/>
    <hyperlink ref="C75" r:id="rId72" display="https://sports.yahoo.com/mlb/players/9356"/>
    <hyperlink ref="C76" r:id="rId73" display="https://sports.yahoo.com/mlb/players/9302"/>
    <hyperlink ref="C77" r:id="rId74" display="https://sports.yahoo.com/mlb/players/9279"/>
    <hyperlink ref="C78" r:id="rId75" display="https://sports.yahoo.com/mlb/players/9377"/>
    <hyperlink ref="C79" r:id="rId76" display="https://sports.yahoo.com/mlb/players/8179"/>
    <hyperlink ref="C80" r:id="rId77" display="https://sports.yahoo.com/mlb/players/8475"/>
    <hyperlink ref="C81" r:id="rId78" display="https://sports.yahoo.com/mlb/players/9456"/>
    <hyperlink ref="C82" r:id="rId79" display="https://sports.yahoo.com/mlb/players/8338"/>
    <hyperlink ref="C83" r:id="rId80" display="https://sports.yahoo.com/mlb/players/9459"/>
    <hyperlink ref="C84" r:id="rId81" display="https://sports.yahoo.com/mlb/players/9248"/>
    <hyperlink ref="C85" r:id="rId82" display="https://sports.yahoo.com/mlb/players/9124"/>
    <hyperlink ref="C86" r:id="rId83" display="https://sports.yahoo.com/mlb/players/8837"/>
    <hyperlink ref="C87" r:id="rId84" display="https://sports.yahoo.com/mlb/players/8816"/>
    <hyperlink ref="C88" r:id="rId85" display="https://sports.yahoo.com/mlb/players/8333"/>
    <hyperlink ref="C89" r:id="rId86" display="https://sports.yahoo.com/mlb/players/8458"/>
    <hyperlink ref="C90" r:id="rId87" display="https://sports.yahoo.com/mlb/players/8262"/>
    <hyperlink ref="C91" r:id="rId88" display="https://sports.yahoo.com/mlb/players/7919"/>
    <hyperlink ref="C92" r:id="rId89" display="https://sports.yahoo.com/mlb/players/9306"/>
    <hyperlink ref="C93" r:id="rId90" display="https://sports.yahoo.com/mlb/players/8251"/>
    <hyperlink ref="C95" r:id="rId91" display="https://sports.yahoo.com/mlb/players/7934"/>
    <hyperlink ref="C96" r:id="rId92" display="https://sports.yahoo.com/mlb/players/9118"/>
    <hyperlink ref="C97" r:id="rId93" display="https://sports.yahoo.com/mlb/players/8649"/>
    <hyperlink ref="C98" r:id="rId94" display="https://sports.yahoo.com/mlb/players/8621"/>
    <hyperlink ref="C99" r:id="rId95" display="https://sports.yahoo.com/mlb/players/7054"/>
    <hyperlink ref="C100" r:id="rId96" display="https://sports.yahoo.com/mlb/players/8326"/>
    <hyperlink ref="C101" r:id="rId97" display="https://sports.yahoo.com/mlb/players/8609"/>
    <hyperlink ref="C102" r:id="rId98" display="https://sports.yahoo.com/mlb/players/9112"/>
    <hyperlink ref="C103" r:id="rId99" display="https://sports.yahoo.com/mlb/players/8057"/>
    <hyperlink ref="C104" r:id="rId100" display="https://sports.yahoo.com/mlb/players/7859"/>
    <hyperlink ref="C105" r:id="rId101" display="https://sports.yahoo.com/mlb/players/9174"/>
    <hyperlink ref="C106" r:id="rId102" display="https://sports.yahoo.com/mlb/players/9351"/>
    <hyperlink ref="C107" r:id="rId103" display="https://sports.yahoo.com/mlb/players/9420"/>
    <hyperlink ref="C108" r:id="rId104" display="https://sports.yahoo.com/mlb/players/9438"/>
    <hyperlink ref="C109" r:id="rId105" display="https://sports.yahoo.com/mlb/players/7701"/>
    <hyperlink ref="C110" r:id="rId106" display="https://sports.yahoo.com/mlb/players/8873"/>
    <hyperlink ref="C111" r:id="rId107" display="https://sports.yahoo.com/mlb/players/6872"/>
    <hyperlink ref="C112" r:id="rId108" display="https://sports.yahoo.com/mlb/players/9415"/>
    <hyperlink ref="C113" r:id="rId109" display="https://sports.yahoo.com/mlb/players/8406"/>
    <hyperlink ref="C114" r:id="rId110" display="https://sports.yahoo.com/mlb/players/8699"/>
    <hyperlink ref="C115" r:id="rId111" display="https://sports.yahoo.com/mlb/players/6953"/>
    <hyperlink ref="C116" r:id="rId112" display="https://sports.yahoo.com/mlb/players/5763"/>
    <hyperlink ref="C117" r:id="rId113" display="https://sports.yahoo.com/mlb/players/7997"/>
    <hyperlink ref="C118" r:id="rId114" display="https://sports.yahoo.com/mlb/players/9426"/>
    <hyperlink ref="C119" r:id="rId115" display="https://sports.yahoo.com/mlb/players/8176"/>
    <hyperlink ref="C120" r:id="rId116" display="https://sports.yahoo.com/mlb/players/8534"/>
    <hyperlink ref="C121" r:id="rId117" display="https://sports.yahoo.com/mlb/players/9422"/>
    <hyperlink ref="C122" r:id="rId118" display="https://sports.yahoo.com/mlb/players/8759"/>
    <hyperlink ref="C123" r:id="rId119" display="https://sports.yahoo.com/mlb/players/8415"/>
    <hyperlink ref="C124" r:id="rId120" display="https://sports.yahoo.com/mlb/players/6134"/>
    <hyperlink ref="C126" r:id="rId121" display="https://sports.yahoo.com/mlb/players/8875"/>
    <hyperlink ref="C127" r:id="rId122" display="https://sports.yahoo.com/mlb/players/7946"/>
    <hyperlink ref="C128" r:id="rId123" display="https://sports.yahoo.com/mlb/players/7278"/>
    <hyperlink ref="C129" r:id="rId124" display="https://sports.yahoo.com/mlb/players/8634"/>
    <hyperlink ref="C130" r:id="rId125" display="https://sports.yahoo.com/mlb/players/8853"/>
    <hyperlink ref="C131" r:id="rId126" display="https://sports.yahoo.com/mlb/players/7254"/>
    <hyperlink ref="C132" r:id="rId127" display="https://sports.yahoo.com/mlb/players/9128"/>
    <hyperlink ref="C133" r:id="rId128" display="https://sports.yahoo.com/mlb/players/6132"/>
    <hyperlink ref="C134" r:id="rId129" display="https://sports.yahoo.com/mlb/players/7283"/>
    <hyperlink ref="C135" r:id="rId130" display="https://sports.yahoo.com/mlb/players/6870"/>
    <hyperlink ref="C136" r:id="rId131" display="https://sports.yahoo.com/mlb/players/7865"/>
    <hyperlink ref="C137" r:id="rId132" display="https://sports.yahoo.com/mlb/players/8402"/>
    <hyperlink ref="C138" r:id="rId133" display="https://sports.yahoo.com/mlb/players/9323"/>
    <hyperlink ref="C139" r:id="rId134" display="https://sports.yahoo.com/mlb/players/7509"/>
    <hyperlink ref="C140" r:id="rId135" display="https://sports.yahoo.com/mlb/players/8616"/>
    <hyperlink ref="C141" r:id="rId136" display="https://sports.yahoo.com/mlb/players/8781"/>
    <hyperlink ref="C142" r:id="rId137" display="https://sports.yahoo.com/mlb/players/8846"/>
    <hyperlink ref="C143" r:id="rId138" display="https://sports.yahoo.com/mlb/players/7614"/>
    <hyperlink ref="C144" r:id="rId139" display="https://sports.yahoo.com/mlb/players/9296"/>
    <hyperlink ref="C145" r:id="rId140" display="https://sports.yahoo.com/mlb/players/6603"/>
    <hyperlink ref="C146" r:id="rId141" display="https://sports.yahoo.com/mlb/players/8627"/>
    <hyperlink ref="C147" r:id="rId142" display="https://sports.yahoo.com/mlb/players/6708"/>
    <hyperlink ref="C148" r:id="rId143" display="https://sports.yahoo.com/mlb/players/8944"/>
    <hyperlink ref="C149" r:id="rId144" display="https://sports.yahoo.com/mlb/players/8405"/>
    <hyperlink ref="C150" r:id="rId145" display="https://sports.yahoo.com/mlb/players/9220"/>
    <hyperlink ref="C151" r:id="rId146" display="https://sports.yahoo.com/mlb/players/9245"/>
    <hyperlink ref="C152" r:id="rId147" display="https://sports.yahoo.com/mlb/players/7970"/>
    <hyperlink ref="C153" r:id="rId148" display="https://sports.yahoo.com/mlb/players/7206"/>
    <hyperlink ref="C154" r:id="rId149" display="https://sports.yahoo.com/mlb/players/6006"/>
    <hyperlink ref="C155" r:id="rId150" display="https://sports.yahoo.com/mlb/players/8409"/>
    <hyperlink ref="C157" r:id="rId151" display="https://sports.yahoo.com/mlb/players/7163"/>
    <hyperlink ref="C158" r:id="rId152" display="https://sports.yahoo.com/mlb/players/7812"/>
    <hyperlink ref="C159" r:id="rId153" display="https://sports.yahoo.com/mlb/players/8658"/>
    <hyperlink ref="C160" r:id="rId154" display="https://sports.yahoo.com/mlb/players/7264"/>
    <hyperlink ref="C161" r:id="rId155" display="https://sports.yahoo.com/mlb/players/7066"/>
    <hyperlink ref="C162" r:id="rId156" display="https://sports.yahoo.com/mlb/players/7780"/>
    <hyperlink ref="C163" r:id="rId157" display="https://sports.yahoo.com/mlb/players/8857"/>
    <hyperlink ref="C164" r:id="rId158" display="https://sports.yahoo.com/mlb/players/5909"/>
    <hyperlink ref="C165" r:id="rId159" display="https://sports.yahoo.com/mlb/players/8430"/>
    <hyperlink ref="C166" r:id="rId160" display="https://sports.yahoo.com/mlb/players/7483"/>
    <hyperlink ref="C167" r:id="rId161" display="https://sports.yahoo.com/mlb/players/9015"/>
    <hyperlink ref="C168" r:id="rId162" display="https://sports.yahoo.com/mlb/players/7072"/>
    <hyperlink ref="C169" r:id="rId163" display="https://sports.yahoo.com/mlb/players/6853"/>
    <hyperlink ref="C170" r:id="rId164" display="https://sports.yahoo.com/mlb/players/9320"/>
    <hyperlink ref="C171" r:id="rId165" display="https://sports.yahoo.com/mlb/players/8685"/>
    <hyperlink ref="C172" r:id="rId166" display="https://sports.yahoo.com/mlb/players/9342"/>
    <hyperlink ref="C173" r:id="rId167" display="https://sports.yahoo.com/mlb/players/7257"/>
    <hyperlink ref="C174" r:id="rId168" display="https://sports.yahoo.com/mlb/players/8622"/>
    <hyperlink ref="C175" r:id="rId169" display="https://sports.yahoo.com/mlb/players/8773"/>
    <hyperlink ref="C176" r:id="rId170" display="https://sports.yahoo.com/mlb/players/7944"/>
    <hyperlink ref="C177" r:id="rId171" display="https://sports.yahoo.com/mlb/players/7779"/>
    <hyperlink ref="C178" r:id="rId172" display="https://sports.yahoo.com/mlb/players/8871"/>
    <hyperlink ref="C179" r:id="rId173" display="https://sports.yahoo.com/mlb/players/7711"/>
    <hyperlink ref="C180" r:id="rId174" display="https://sports.yahoo.com/mlb/players/8281"/>
    <hyperlink ref="C181" r:id="rId175" display="https://sports.yahoo.com/mlb/players/7748"/>
    <hyperlink ref="C182" r:id="rId176" display="https://sports.yahoo.com/mlb/players/9168"/>
    <hyperlink ref="C183" r:id="rId177" display="https://sports.yahoo.com/mlb/players/6314"/>
    <hyperlink ref="C184" r:id="rId178" display="https://sports.yahoo.com/mlb/players/9048"/>
    <hyperlink ref="C185" r:id="rId179" display="https://sports.yahoo.com/mlb/players/8728"/>
    <hyperlink ref="C186" r:id="rId180" display="https://sports.yahoo.com/mlb/players/7553"/>
    <hyperlink ref="C188" r:id="rId181" display="https://sports.yahoo.com/mlb/players/8285"/>
    <hyperlink ref="C189" r:id="rId182" display="https://sports.yahoo.com/mlb/players/8953"/>
    <hyperlink ref="C190" r:id="rId183" display="https://sports.yahoo.com/mlb/players/8401"/>
    <hyperlink ref="C191" r:id="rId184" display="https://sports.yahoo.com/mlb/players/7634"/>
    <hyperlink ref="C192" r:id="rId185" display="https://sports.yahoo.com/mlb/players/6423"/>
    <hyperlink ref="C193" r:id="rId186" display="https://sports.yahoo.com/mlb/players/9111"/>
    <hyperlink ref="C194" r:id="rId187" display="https://sports.yahoo.com/mlb/players/8651"/>
    <hyperlink ref="C195" r:id="rId188" display="https://sports.yahoo.com/mlb/players/6014"/>
    <hyperlink ref="C196" r:id="rId189" display="https://sports.yahoo.com/mlb/players/8620"/>
    <hyperlink ref="C197" r:id="rId190" display="https://sports.yahoo.com/mlb/players/8200"/>
    <hyperlink ref="C198" r:id="rId191" display="https://sports.yahoo.com/mlb/players/8666"/>
    <hyperlink ref="C199" r:id="rId192" display="https://sports.yahoo.com/mlb/players/8585"/>
    <hyperlink ref="C200" r:id="rId193" display="https://sports.yahoo.com/mlb/players/8742"/>
    <hyperlink ref="C201" r:id="rId194" display="https://sports.yahoo.com/mlb/players/7454"/>
    <hyperlink ref="C202" r:id="rId195" display="https://sports.yahoo.com/mlb/players/9385"/>
    <hyperlink ref="C203" r:id="rId196" display="https://sports.yahoo.com/mlb/players/8413"/>
    <hyperlink ref="C204" r:id="rId197" display="https://sports.yahoo.com/mlb/players/9466"/>
    <hyperlink ref="C205" r:id="rId198" display="https://sports.yahoo.com/mlb/players/9095"/>
    <hyperlink ref="C206" r:id="rId199" display="https://sports.yahoo.com/mlb/players/8400"/>
    <hyperlink ref="C207" r:id="rId200" display="https://sports.yahoo.com/mlb/players/9329"/>
    <hyperlink ref="C208" r:id="rId201" display="https://sports.yahoo.com/mlb/players/8172"/>
    <hyperlink ref="C209" r:id="rId202" display="https://sports.yahoo.com/mlb/players/8194"/>
    <hyperlink ref="C210" r:id="rId203" display="https://sports.yahoo.com/mlb/players/6659"/>
    <hyperlink ref="C211" r:id="rId204" display="https://sports.yahoo.com/mlb/players/7279"/>
    <hyperlink ref="C212" r:id="rId205" display="https://sports.yahoo.com/mlb/players/7801"/>
    <hyperlink ref="C213" r:id="rId206" display="https://sports.yahoo.com/mlb/players/8630"/>
    <hyperlink ref="C214" r:id="rId207" display="https://sports.yahoo.com/mlb/players/8997"/>
    <hyperlink ref="C215" r:id="rId208" display="https://sports.yahoo.com/mlb/players/8978"/>
    <hyperlink ref="C216" r:id="rId209" display="https://sports.yahoo.com/mlb/players/9066"/>
    <hyperlink ref="C217" r:id="rId210" display="https://sports.yahoo.com/mlb/players/8419"/>
    <hyperlink ref="C219" r:id="rId211" display="https://sports.yahoo.com/mlb/players/8861"/>
    <hyperlink ref="C220" r:id="rId212" display="https://sports.yahoo.com/mlb/players/8967"/>
    <hyperlink ref="C221" r:id="rId213" display="https://sports.yahoo.com/mlb/players/6039"/>
    <hyperlink ref="C222" r:id="rId214" display="https://sports.yahoo.com/mlb/players/7850"/>
    <hyperlink ref="C223" r:id="rId215" display="https://sports.yahoo.com/mlb/players/7062"/>
    <hyperlink ref="C224" r:id="rId216" display="https://sports.yahoo.com/mlb/players/7907"/>
    <hyperlink ref="C225" r:id="rId217" display="https://sports.yahoo.com/mlb/players/8645"/>
    <hyperlink ref="C226" r:id="rId218" display="https://sports.yahoo.com/mlb/players/8824"/>
    <hyperlink ref="C227" r:id="rId219" display="https://sports.yahoo.com/mlb/players/6857"/>
    <hyperlink ref="C228" r:id="rId220" display="https://sports.yahoo.com/mlb/players/8395"/>
    <hyperlink ref="C229" r:id="rId221" display="https://sports.yahoo.com/mlb/players/6419"/>
    <hyperlink ref="C230" r:id="rId222" display="https://sports.yahoo.com/mlb/players/7435"/>
    <hyperlink ref="C231" r:id="rId223" display="https://sports.yahoo.com/mlb/players/7939"/>
    <hyperlink ref="C232" r:id="rId224" display="https://sports.yahoo.com/mlb/players/7710"/>
    <hyperlink ref="C233" r:id="rId225" display="https://sports.yahoo.com/mlb/players/8648"/>
    <hyperlink ref="C234" r:id="rId226" display="https://sports.yahoo.com/mlb/players/8180"/>
    <hyperlink ref="C235" r:id="rId227" display="https://sports.yahoo.com/mlb/players/7048"/>
    <hyperlink ref="C236" r:id="rId228" display="https://sports.yahoo.com/mlb/players/8193"/>
    <hyperlink ref="C237" r:id="rId229" display="https://sports.yahoo.com/mlb/players/8590"/>
    <hyperlink ref="C238" r:id="rId230" display="https://sports.yahoo.com/mlb/players/8780"/>
    <hyperlink ref="C239" r:id="rId231" display="https://sports.yahoo.com/mlb/players/8175"/>
    <hyperlink ref="C240" r:id="rId232" display="https://sports.yahoo.com/mlb/players/9121"/>
    <hyperlink ref="C241" r:id="rId233" display="https://sports.yahoo.com/mlb/players/9053"/>
    <hyperlink ref="C242" r:id="rId234" display="https://sports.yahoo.com/mlb/players/8287"/>
    <hyperlink ref="C243" r:id="rId235" display="https://sports.yahoo.com/mlb/players/8167"/>
    <hyperlink ref="C244" r:id="rId236" display="https://sports.yahoo.com/mlb/players/7825"/>
    <hyperlink ref="C245" r:id="rId237" display="https://sports.yahoo.com/mlb/players/6765"/>
    <hyperlink ref="C246" r:id="rId238" display="https://sports.yahoo.com/mlb/players/7468"/>
    <hyperlink ref="C247" r:id="rId239" display="https://sports.yahoo.com/mlb/players/8414"/>
    <hyperlink ref="C248" r:id="rId240" display="https://sports.yahoo.com/mlb/players/8618"/>
    <hyperlink ref="C250" r:id="rId241" display="https://sports.yahoo.com/mlb/players/9341"/>
    <hyperlink ref="C251" r:id="rId242" display="https://sports.yahoo.com/mlb/players/7829"/>
    <hyperlink ref="C252" r:id="rId243" display="https://sports.yahoo.com/mlb/players/8996"/>
    <hyperlink ref="C253" r:id="rId244" display="https://sports.yahoo.com/mlb/players/7455"/>
    <hyperlink ref="C254" r:id="rId245" display="https://sports.yahoo.com/mlb/players/8984"/>
    <hyperlink ref="C255" r:id="rId246" display="https://sports.yahoo.com/mlb/players/7754"/>
    <hyperlink ref="C256" r:id="rId247" display="https://sports.yahoo.com/mlb/players/7681"/>
    <hyperlink ref="C257" r:id="rId248" display="https://sports.yahoo.com/mlb/players/6788"/>
    <hyperlink ref="C258" r:id="rId249" display="https://sports.yahoo.com/mlb/players/9107"/>
    <hyperlink ref="C259" r:id="rId250" display="https://sports.yahoo.com/mlb/players/8370"/>
    <hyperlink ref="C260" r:id="rId251" display="https://sports.yahoo.com/mlb/players/9105"/>
    <hyperlink ref="C261" r:id="rId252" display="https://sports.yahoo.com/mlb/players/9446"/>
    <hyperlink ref="C262" r:id="rId253" display="https://sports.yahoo.com/mlb/players/6763"/>
    <hyperlink ref="C263" r:id="rId254" display="https://sports.yahoo.com/mlb/players/8190"/>
    <hyperlink ref="C264" r:id="rId255" display="https://sports.yahoo.com/mlb/players/8876"/>
    <hyperlink ref="C265" r:id="rId256" display="https://sports.yahoo.com/mlb/players/9483"/>
    <hyperlink ref="C266" r:id="rId257" display="https://sports.yahoo.com/mlb/players/9510"/>
    <hyperlink ref="C267" r:id="rId258" display="https://sports.yahoo.com/mlb/players/9096"/>
    <hyperlink ref="C268" r:id="rId259" display="https://sports.yahoo.com/mlb/players/9317"/>
    <hyperlink ref="C269" r:id="rId260" display="https://sports.yahoo.com/mlb/players/8282"/>
    <hyperlink ref="C270" r:id="rId261" display="https://sports.yahoo.com/mlb/players/7504"/>
    <hyperlink ref="C271" r:id="rId262" display="https://sports.yahoo.com/mlb/players/8411"/>
    <hyperlink ref="C272" r:id="rId263" display="https://sports.yahoo.com/mlb/players/8099"/>
    <hyperlink ref="C273" r:id="rId264" display="https://sports.yahoo.com/mlb/players/9140"/>
    <hyperlink ref="C274" r:id="rId265" display="https://sports.yahoo.com/mlb/players/9331"/>
    <hyperlink ref="C275" r:id="rId266" display="https://sports.yahoo.com/mlb/players/7699"/>
    <hyperlink ref="C276" r:id="rId267" display="https://sports.yahoo.com/mlb/players/9379"/>
    <hyperlink ref="C277" r:id="rId268" display="https://sports.yahoo.com/mlb/players/8410"/>
    <hyperlink ref="C278" r:id="rId269" display="https://sports.yahoo.com/mlb/players/9122"/>
    <hyperlink ref="C279" r:id="rId270" display="https://sports.yahoo.com/mlb/players/7669"/>
    <hyperlink ref="C281" r:id="rId271" display="https://sports.yahoo.com/mlb/players/7977"/>
    <hyperlink ref="C282" r:id="rId272" display="https://sports.yahoo.com/mlb/players/7912"/>
    <hyperlink ref="C283" r:id="rId273" display="https://sports.yahoo.com/mlb/players/7631"/>
    <hyperlink ref="C284" r:id="rId274" display="https://sports.yahoo.com/mlb/players/7498"/>
    <hyperlink ref="C285" r:id="rId275" display="https://sports.yahoo.com/mlb/players/8589"/>
    <hyperlink ref="C286" r:id="rId276" display="https://sports.yahoo.com/mlb/players/8859"/>
    <hyperlink ref="C287" r:id="rId277" display="https://sports.yahoo.com/mlb/players/7104"/>
    <hyperlink ref="C288" r:id="rId278" display="https://sports.yahoo.com/mlb/players/8874"/>
    <hyperlink ref="C289" r:id="rId279" display="https://sports.yahoo.com/mlb/players/7569"/>
    <hyperlink ref="C290" r:id="rId280" display="https://sports.yahoo.com/mlb/players/8795"/>
    <hyperlink ref="C291" r:id="rId281" display="https://sports.yahoo.com/mlb/players/8544"/>
    <hyperlink ref="C292" r:id="rId282" display="https://sports.yahoo.com/mlb/players/7707"/>
    <hyperlink ref="C293" r:id="rId283" display="https://sports.yahoo.com/mlb/players/7063"/>
    <hyperlink ref="C294" r:id="rId284" display="https://sports.yahoo.com/mlb/players/6109"/>
    <hyperlink ref="C295" r:id="rId285" display="https://sports.yahoo.com/mlb/players/8473"/>
    <hyperlink ref="C296" r:id="rId286" display="https://sports.yahoo.com/mlb/players/6966"/>
    <hyperlink ref="C297" r:id="rId287" display="https://sports.yahoo.com/mlb/players/8529"/>
    <hyperlink ref="C298" r:id="rId288" display="https://sports.yahoo.com/mlb/players/7495"/>
    <hyperlink ref="C299" r:id="rId289" display="https://sports.yahoo.com/mlb/players/8394"/>
    <hyperlink ref="C300" r:id="rId290" display="https://sports.yahoo.com/mlb/players/9240"/>
    <hyperlink ref="C301" r:id="rId291" display="https://sports.yahoo.com/mlb/players/6205"/>
    <hyperlink ref="C302" r:id="rId292" display="https://sports.yahoo.com/mlb/players/6466"/>
    <hyperlink ref="C303" r:id="rId293" display="https://sports.yahoo.com/mlb/players/8599"/>
    <hyperlink ref="C304" r:id="rId294" display="https://sports.yahoo.com/mlb/players/7799"/>
    <hyperlink ref="C305" r:id="rId295" display="https://sports.yahoo.com/mlb/players/7571"/>
    <hyperlink ref="C306" r:id="rId296" display="https://sports.yahoo.com/mlb/players/7547"/>
    <hyperlink ref="C307" r:id="rId297" display="https://sports.yahoo.com/mlb/players/7926"/>
    <hyperlink ref="C308" r:id="rId298" display="https://sports.yahoo.com/mlb/players/8207"/>
    <hyperlink ref="C309" r:id="rId299" display="https://sports.yahoo.com/mlb/players/8455"/>
    <hyperlink ref="C310" r:id="rId300" display="https://sports.yahoo.com/mlb/players/7718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0"/>
  <sheetViews>
    <sheetView topLeftCell="A208" workbookViewId="0">
      <selection activeCell="C237" sqref="C237"/>
    </sheetView>
  </sheetViews>
  <sheetFormatPr defaultRowHeight="15" x14ac:dyDescent="0.25"/>
  <cols>
    <col min="2" max="2" width="30.140625" customWidth="1"/>
  </cols>
  <sheetData>
    <row r="1" spans="1:3" x14ac:dyDescent="0.25">
      <c r="A1" s="164" t="s">
        <v>47</v>
      </c>
      <c r="B1" s="164"/>
      <c r="C1" s="164"/>
    </row>
    <row r="2" spans="1:3" x14ac:dyDescent="0.25">
      <c r="A2" s="2">
        <v>1</v>
      </c>
      <c r="B2" s="2">
        <v>-1</v>
      </c>
      <c r="C2" s="3" t="s">
        <v>499</v>
      </c>
    </row>
    <row r="3" spans="1:3" x14ac:dyDescent="0.25">
      <c r="A3" s="4">
        <v>2</v>
      </c>
      <c r="B3" s="4">
        <v>-20</v>
      </c>
      <c r="C3" s="5" t="s">
        <v>500</v>
      </c>
    </row>
    <row r="4" spans="1:3" x14ac:dyDescent="0.25">
      <c r="A4" s="2">
        <v>3</v>
      </c>
      <c r="B4" s="2">
        <v>-21</v>
      </c>
      <c r="C4" s="3" t="s">
        <v>376</v>
      </c>
    </row>
    <row r="5" spans="1:3" x14ac:dyDescent="0.25">
      <c r="A5" s="4">
        <v>4</v>
      </c>
      <c r="B5" s="4">
        <v>-40</v>
      </c>
      <c r="C5" s="5" t="s">
        <v>501</v>
      </c>
    </row>
    <row r="6" spans="1:3" x14ac:dyDescent="0.25">
      <c r="A6" s="2">
        <v>5</v>
      </c>
      <c r="B6" s="2">
        <v>-41</v>
      </c>
      <c r="C6" s="3" t="s">
        <v>361</v>
      </c>
    </row>
    <row r="7" spans="1:3" x14ac:dyDescent="0.25">
      <c r="A7" s="4">
        <v>6</v>
      </c>
      <c r="B7" s="4">
        <v>-60</v>
      </c>
      <c r="C7" s="5" t="s">
        <v>502</v>
      </c>
    </row>
    <row r="8" spans="1:3" x14ac:dyDescent="0.25">
      <c r="A8" s="2">
        <v>7</v>
      </c>
      <c r="B8" s="2">
        <v>-61</v>
      </c>
      <c r="C8" s="3" t="s">
        <v>503</v>
      </c>
    </row>
    <row r="9" spans="1:3" x14ac:dyDescent="0.25">
      <c r="A9" s="4">
        <v>8</v>
      </c>
      <c r="B9" s="4">
        <v>-80</v>
      </c>
      <c r="C9" s="5" t="s">
        <v>504</v>
      </c>
    </row>
    <row r="10" spans="1:3" x14ac:dyDescent="0.25">
      <c r="A10" s="2">
        <v>9</v>
      </c>
      <c r="B10" s="2">
        <v>-81</v>
      </c>
      <c r="C10" s="3" t="s">
        <v>160</v>
      </c>
    </row>
    <row r="11" spans="1:3" x14ac:dyDescent="0.25">
      <c r="A11" s="4">
        <v>10</v>
      </c>
      <c r="B11" s="4">
        <v>-100</v>
      </c>
      <c r="C11" s="5" t="s">
        <v>505</v>
      </c>
    </row>
    <row r="12" spans="1:3" x14ac:dyDescent="0.25">
      <c r="A12" s="2">
        <v>11</v>
      </c>
      <c r="B12" s="2">
        <v>-101</v>
      </c>
      <c r="C12" s="3" t="s">
        <v>114</v>
      </c>
    </row>
    <row r="13" spans="1:3" x14ac:dyDescent="0.25">
      <c r="A13" s="4">
        <v>12</v>
      </c>
      <c r="B13" s="4">
        <v>-120</v>
      </c>
      <c r="C13" s="5" t="s">
        <v>506</v>
      </c>
    </row>
    <row r="14" spans="1:3" x14ac:dyDescent="0.25">
      <c r="A14" s="2">
        <v>13</v>
      </c>
      <c r="B14" s="2">
        <v>-121</v>
      </c>
      <c r="C14" s="3" t="s">
        <v>507</v>
      </c>
    </row>
    <row r="15" spans="1:3" x14ac:dyDescent="0.25">
      <c r="A15" s="4">
        <v>14</v>
      </c>
      <c r="B15" s="4">
        <v>-140</v>
      </c>
      <c r="C15" s="5" t="s">
        <v>508</v>
      </c>
    </row>
    <row r="16" spans="1:3" x14ac:dyDescent="0.25">
      <c r="A16" s="2">
        <v>15</v>
      </c>
      <c r="B16" s="2">
        <v>-141</v>
      </c>
      <c r="C16" s="3" t="s">
        <v>509</v>
      </c>
    </row>
    <row r="17" spans="1:3" x14ac:dyDescent="0.25">
      <c r="A17" s="4">
        <v>16</v>
      </c>
      <c r="B17" s="4">
        <v>-160</v>
      </c>
      <c r="C17" s="5" t="s">
        <v>216</v>
      </c>
    </row>
    <row r="18" spans="1:3" x14ac:dyDescent="0.25">
      <c r="A18" s="2">
        <v>17</v>
      </c>
      <c r="B18" s="2">
        <v>-161</v>
      </c>
      <c r="C18" s="3" t="s">
        <v>510</v>
      </c>
    </row>
    <row r="19" spans="1:3" x14ac:dyDescent="0.25">
      <c r="A19" s="4">
        <v>18</v>
      </c>
      <c r="B19" s="4">
        <v>-180</v>
      </c>
      <c r="C19" s="5" t="s">
        <v>228</v>
      </c>
    </row>
    <row r="20" spans="1:3" x14ac:dyDescent="0.25">
      <c r="A20" s="2">
        <v>19</v>
      </c>
      <c r="B20" s="2">
        <v>-181</v>
      </c>
      <c r="C20" s="3" t="s">
        <v>511</v>
      </c>
    </row>
    <row r="21" spans="1:3" x14ac:dyDescent="0.25">
      <c r="A21" s="4">
        <v>20</v>
      </c>
      <c r="B21" s="4">
        <v>-200</v>
      </c>
      <c r="C21" s="5" t="s">
        <v>46</v>
      </c>
    </row>
    <row r="22" spans="1:3" x14ac:dyDescent="0.25">
      <c r="A22" s="2">
        <v>21</v>
      </c>
      <c r="B22" s="2">
        <v>-201</v>
      </c>
      <c r="C22" s="3" t="s">
        <v>242</v>
      </c>
    </row>
    <row r="23" spans="1:3" x14ac:dyDescent="0.25">
      <c r="A23" s="4">
        <v>22</v>
      </c>
      <c r="B23" s="4">
        <v>-220</v>
      </c>
      <c r="C23" s="5" t="s">
        <v>512</v>
      </c>
    </row>
    <row r="24" spans="1:3" x14ac:dyDescent="0.25">
      <c r="A24" s="2">
        <v>23</v>
      </c>
      <c r="B24" s="2">
        <v>-221</v>
      </c>
      <c r="C24" s="3" t="s">
        <v>273</v>
      </c>
    </row>
    <row r="25" spans="1:3" x14ac:dyDescent="0.25">
      <c r="A25" s="4">
        <v>24</v>
      </c>
      <c r="B25" s="4">
        <v>-240</v>
      </c>
      <c r="C25" s="5" t="s">
        <v>513</v>
      </c>
    </row>
    <row r="26" spans="1:3" x14ac:dyDescent="0.25">
      <c r="A26" s="2">
        <v>25</v>
      </c>
      <c r="B26" s="2">
        <v>-241</v>
      </c>
      <c r="C26" s="3" t="s">
        <v>514</v>
      </c>
    </row>
    <row r="27" spans="1:3" x14ac:dyDescent="0.25">
      <c r="A27" s="4">
        <v>26</v>
      </c>
      <c r="B27" s="4">
        <v>-260</v>
      </c>
      <c r="C27" s="5" t="s">
        <v>515</v>
      </c>
    </row>
    <row r="28" spans="1:3" x14ac:dyDescent="0.25">
      <c r="A28" s="2">
        <v>27</v>
      </c>
      <c r="B28" s="2">
        <v>-261</v>
      </c>
      <c r="C28" s="3" t="s">
        <v>431</v>
      </c>
    </row>
    <row r="29" spans="1:3" x14ac:dyDescent="0.25">
      <c r="A29" s="4">
        <v>28</v>
      </c>
      <c r="B29" s="4">
        <v>-280</v>
      </c>
      <c r="C29" s="5" t="s">
        <v>516</v>
      </c>
    </row>
    <row r="30" spans="1:3" x14ac:dyDescent="0.25">
      <c r="A30" s="2">
        <v>29</v>
      </c>
      <c r="B30" s="2">
        <v>-281</v>
      </c>
      <c r="C30" s="3" t="s">
        <v>517</v>
      </c>
    </row>
    <row r="31" spans="1:3" x14ac:dyDescent="0.25">
      <c r="A31" s="4">
        <v>30</v>
      </c>
      <c r="B31" s="4">
        <v>-300</v>
      </c>
      <c r="C31" s="5" t="s">
        <v>518</v>
      </c>
    </row>
    <row r="32" spans="1:3" x14ac:dyDescent="0.25">
      <c r="A32" s="164" t="s">
        <v>49</v>
      </c>
      <c r="B32" s="164"/>
      <c r="C32" s="164"/>
    </row>
    <row r="33" spans="1:3" x14ac:dyDescent="0.25">
      <c r="A33" s="2">
        <v>1</v>
      </c>
      <c r="B33" s="2">
        <v>-2</v>
      </c>
      <c r="C33" s="3" t="s">
        <v>573</v>
      </c>
    </row>
    <row r="34" spans="1:3" x14ac:dyDescent="0.25">
      <c r="A34" s="4">
        <v>2</v>
      </c>
      <c r="B34" s="4">
        <v>-19</v>
      </c>
      <c r="C34" s="5" t="s">
        <v>165</v>
      </c>
    </row>
    <row r="35" spans="1:3" x14ac:dyDescent="0.25">
      <c r="A35" s="2">
        <v>3</v>
      </c>
      <c r="B35" s="2">
        <v>-22</v>
      </c>
      <c r="C35" s="3" t="s">
        <v>574</v>
      </c>
    </row>
    <row r="36" spans="1:3" x14ac:dyDescent="0.25">
      <c r="A36" s="4">
        <v>4</v>
      </c>
      <c r="B36" s="4">
        <v>-39</v>
      </c>
      <c r="C36" s="5" t="s">
        <v>693</v>
      </c>
    </row>
    <row r="37" spans="1:3" x14ac:dyDescent="0.25">
      <c r="A37" s="2">
        <v>5</v>
      </c>
      <c r="B37" s="2">
        <v>-42</v>
      </c>
      <c r="C37" s="3" t="s">
        <v>799</v>
      </c>
    </row>
    <row r="38" spans="1:3" x14ac:dyDescent="0.25">
      <c r="A38" s="4">
        <v>6</v>
      </c>
      <c r="B38" s="4">
        <v>-59</v>
      </c>
      <c r="C38" s="5" t="s">
        <v>122</v>
      </c>
    </row>
    <row r="39" spans="1:3" x14ac:dyDescent="0.25">
      <c r="A39" s="2">
        <v>7</v>
      </c>
      <c r="B39" s="2">
        <v>-62</v>
      </c>
      <c r="C39" s="3" t="s">
        <v>150</v>
      </c>
    </row>
    <row r="40" spans="1:3" x14ac:dyDescent="0.25">
      <c r="A40" s="4">
        <v>8</v>
      </c>
      <c r="B40" s="4">
        <v>-79</v>
      </c>
      <c r="C40" s="5" t="s">
        <v>791</v>
      </c>
    </row>
    <row r="41" spans="1:3" x14ac:dyDescent="0.25">
      <c r="A41" s="2">
        <v>9</v>
      </c>
      <c r="B41" s="2">
        <v>-82</v>
      </c>
      <c r="C41" s="3" t="s">
        <v>800</v>
      </c>
    </row>
    <row r="42" spans="1:3" x14ac:dyDescent="0.25">
      <c r="A42" s="4">
        <v>10</v>
      </c>
      <c r="B42" s="4">
        <v>-99</v>
      </c>
      <c r="C42" s="5" t="s">
        <v>792</v>
      </c>
    </row>
    <row r="43" spans="1:3" x14ac:dyDescent="0.25">
      <c r="A43" s="2">
        <v>11</v>
      </c>
      <c r="B43" s="2">
        <v>-102</v>
      </c>
      <c r="C43" s="3" t="s">
        <v>695</v>
      </c>
    </row>
    <row r="44" spans="1:3" x14ac:dyDescent="0.25">
      <c r="A44" s="4">
        <v>12</v>
      </c>
      <c r="B44" s="4">
        <v>-119</v>
      </c>
      <c r="C44" s="5" t="s">
        <v>801</v>
      </c>
    </row>
    <row r="45" spans="1:3" x14ac:dyDescent="0.25">
      <c r="A45" s="2">
        <v>13</v>
      </c>
      <c r="B45" s="2">
        <v>-122</v>
      </c>
      <c r="C45" s="3" t="s">
        <v>802</v>
      </c>
    </row>
    <row r="46" spans="1:3" x14ac:dyDescent="0.25">
      <c r="A46" s="4">
        <v>14</v>
      </c>
      <c r="B46" s="4">
        <v>-139</v>
      </c>
      <c r="C46" s="5" t="s">
        <v>789</v>
      </c>
    </row>
    <row r="47" spans="1:3" x14ac:dyDescent="0.25">
      <c r="A47" s="2">
        <v>15</v>
      </c>
      <c r="B47" s="2">
        <v>-142</v>
      </c>
      <c r="C47" s="3" t="s">
        <v>803</v>
      </c>
    </row>
    <row r="48" spans="1:3" x14ac:dyDescent="0.25">
      <c r="A48" s="4">
        <v>16</v>
      </c>
      <c r="B48" s="4">
        <v>-159</v>
      </c>
      <c r="C48" s="5" t="s">
        <v>699</v>
      </c>
    </row>
    <row r="49" spans="1:3" x14ac:dyDescent="0.25">
      <c r="A49" s="2">
        <v>17</v>
      </c>
      <c r="B49" s="2">
        <v>-162</v>
      </c>
      <c r="C49" s="3" t="s">
        <v>698</v>
      </c>
    </row>
    <row r="50" spans="1:3" x14ac:dyDescent="0.25">
      <c r="A50" s="4">
        <v>18</v>
      </c>
      <c r="B50" s="4">
        <v>-179</v>
      </c>
      <c r="C50" s="5" t="s">
        <v>587</v>
      </c>
    </row>
    <row r="51" spans="1:3" x14ac:dyDescent="0.25">
      <c r="A51" s="2">
        <v>19</v>
      </c>
      <c r="B51" s="2">
        <v>-182</v>
      </c>
      <c r="C51" s="3" t="s">
        <v>804</v>
      </c>
    </row>
    <row r="52" spans="1:3" x14ac:dyDescent="0.25">
      <c r="A52" s="4">
        <v>20</v>
      </c>
      <c r="B52" s="4">
        <v>-199</v>
      </c>
      <c r="C52" s="5" t="s">
        <v>795</v>
      </c>
    </row>
    <row r="53" spans="1:3" x14ac:dyDescent="0.25">
      <c r="A53" s="2">
        <v>21</v>
      </c>
      <c r="B53" s="2">
        <v>-202</v>
      </c>
      <c r="C53" s="3" t="s">
        <v>702</v>
      </c>
    </row>
    <row r="54" spans="1:3" x14ac:dyDescent="0.25">
      <c r="A54" s="4">
        <v>22</v>
      </c>
      <c r="B54" s="4">
        <v>-219</v>
      </c>
      <c r="C54" s="5" t="s">
        <v>433</v>
      </c>
    </row>
    <row r="55" spans="1:3" x14ac:dyDescent="0.25">
      <c r="A55" s="2">
        <v>23</v>
      </c>
      <c r="B55" s="2">
        <v>-222</v>
      </c>
      <c r="C55" s="3" t="s">
        <v>545</v>
      </c>
    </row>
    <row r="56" spans="1:3" x14ac:dyDescent="0.25">
      <c r="A56" s="4">
        <v>24</v>
      </c>
      <c r="B56" s="4">
        <v>-239</v>
      </c>
      <c r="C56" s="5" t="s">
        <v>796</v>
      </c>
    </row>
    <row r="57" spans="1:3" x14ac:dyDescent="0.25">
      <c r="A57" s="2">
        <v>25</v>
      </c>
      <c r="B57" s="2">
        <v>-242</v>
      </c>
      <c r="C57" s="3" t="s">
        <v>348</v>
      </c>
    </row>
    <row r="58" spans="1:3" x14ac:dyDescent="0.25">
      <c r="A58" s="4">
        <v>26</v>
      </c>
      <c r="B58" s="4">
        <v>-259</v>
      </c>
      <c r="C58" s="5" t="s">
        <v>608</v>
      </c>
    </row>
    <row r="59" spans="1:3" x14ac:dyDescent="0.25">
      <c r="A59" s="2">
        <v>27</v>
      </c>
      <c r="B59" s="2">
        <v>-262</v>
      </c>
      <c r="C59" s="3" t="s">
        <v>798</v>
      </c>
    </row>
    <row r="60" spans="1:3" x14ac:dyDescent="0.25">
      <c r="A60" s="4">
        <v>28</v>
      </c>
      <c r="B60" s="4">
        <v>-279</v>
      </c>
      <c r="C60" s="5" t="s">
        <v>805</v>
      </c>
    </row>
    <row r="61" spans="1:3" x14ac:dyDescent="0.25">
      <c r="A61" s="2">
        <v>29</v>
      </c>
      <c r="B61" s="2">
        <v>-282</v>
      </c>
      <c r="C61" s="3" t="s">
        <v>806</v>
      </c>
    </row>
    <row r="62" spans="1:3" x14ac:dyDescent="0.25">
      <c r="A62" s="4">
        <v>30</v>
      </c>
      <c r="B62" s="4">
        <v>-299</v>
      </c>
      <c r="C62" s="5" t="s">
        <v>718</v>
      </c>
    </row>
    <row r="63" spans="1:3" x14ac:dyDescent="0.25">
      <c r="A63" s="164" t="s">
        <v>350</v>
      </c>
      <c r="B63" s="164"/>
      <c r="C63" s="164"/>
    </row>
    <row r="64" spans="1:3" x14ac:dyDescent="0.25">
      <c r="A64" s="2">
        <v>1</v>
      </c>
      <c r="B64" s="2">
        <v>-3</v>
      </c>
      <c r="C64" s="3" t="s">
        <v>603</v>
      </c>
    </row>
    <row r="65" spans="1:3" x14ac:dyDescent="0.25">
      <c r="A65" s="4">
        <v>2</v>
      </c>
      <c r="B65" s="4">
        <v>-18</v>
      </c>
      <c r="C65" s="5" t="s">
        <v>807</v>
      </c>
    </row>
    <row r="66" spans="1:3" x14ac:dyDescent="0.25">
      <c r="A66" s="2">
        <v>3</v>
      </c>
      <c r="B66" s="2">
        <v>-23</v>
      </c>
      <c r="C66" s="3" t="s">
        <v>655</v>
      </c>
    </row>
    <row r="67" spans="1:3" x14ac:dyDescent="0.25">
      <c r="A67" s="4">
        <v>4</v>
      </c>
      <c r="B67" s="4">
        <v>-38</v>
      </c>
      <c r="C67" s="5" t="s">
        <v>61</v>
      </c>
    </row>
    <row r="68" spans="1:3" x14ac:dyDescent="0.25">
      <c r="A68" s="2">
        <v>5</v>
      </c>
      <c r="B68" s="2">
        <v>-43</v>
      </c>
      <c r="C68" s="3" t="s">
        <v>97</v>
      </c>
    </row>
    <row r="69" spans="1:3" x14ac:dyDescent="0.25">
      <c r="A69" s="4">
        <v>6</v>
      </c>
      <c r="B69" s="4">
        <v>-58</v>
      </c>
      <c r="C69" s="5" t="s">
        <v>808</v>
      </c>
    </row>
    <row r="70" spans="1:3" x14ac:dyDescent="0.25">
      <c r="A70" s="2">
        <v>7</v>
      </c>
      <c r="B70" s="2">
        <v>-63</v>
      </c>
      <c r="C70" s="3" t="s">
        <v>771</v>
      </c>
    </row>
    <row r="71" spans="1:3" x14ac:dyDescent="0.25">
      <c r="A71" s="4">
        <v>8</v>
      </c>
      <c r="B71" s="4">
        <v>-78</v>
      </c>
      <c r="C71" s="5" t="s">
        <v>809</v>
      </c>
    </row>
    <row r="72" spans="1:3" x14ac:dyDescent="0.25">
      <c r="A72" s="2">
        <v>9</v>
      </c>
      <c r="B72" s="2">
        <v>-83</v>
      </c>
      <c r="C72" s="3" t="s">
        <v>810</v>
      </c>
    </row>
    <row r="73" spans="1:3" x14ac:dyDescent="0.25">
      <c r="A73" s="4">
        <v>10</v>
      </c>
      <c r="B73" s="4">
        <v>-98</v>
      </c>
      <c r="C73" s="5" t="s">
        <v>811</v>
      </c>
    </row>
    <row r="74" spans="1:3" x14ac:dyDescent="0.25">
      <c r="A74" s="2">
        <v>11</v>
      </c>
      <c r="B74" s="2">
        <v>-103</v>
      </c>
      <c r="C74" s="3" t="s">
        <v>353</v>
      </c>
    </row>
    <row r="75" spans="1:3" x14ac:dyDescent="0.25">
      <c r="A75" s="4">
        <v>12</v>
      </c>
      <c r="B75" s="4">
        <v>-118</v>
      </c>
      <c r="C75" s="5" t="s">
        <v>812</v>
      </c>
    </row>
    <row r="76" spans="1:3" x14ac:dyDescent="0.25">
      <c r="A76" s="2">
        <v>13</v>
      </c>
      <c r="B76" s="2">
        <v>-123</v>
      </c>
      <c r="C76" s="3" t="s">
        <v>776</v>
      </c>
    </row>
    <row r="77" spans="1:3" x14ac:dyDescent="0.25">
      <c r="A77" s="4">
        <v>14</v>
      </c>
      <c r="B77" s="4">
        <v>-138</v>
      </c>
      <c r="C77" s="5" t="s">
        <v>813</v>
      </c>
    </row>
    <row r="78" spans="1:3" x14ac:dyDescent="0.25">
      <c r="A78" s="2">
        <v>15</v>
      </c>
      <c r="B78" s="2">
        <v>-143</v>
      </c>
      <c r="C78" s="3" t="s">
        <v>79</v>
      </c>
    </row>
    <row r="79" spans="1:3" x14ac:dyDescent="0.25">
      <c r="A79" s="4">
        <v>16</v>
      </c>
      <c r="B79" s="4">
        <v>-158</v>
      </c>
      <c r="C79" s="5" t="s">
        <v>814</v>
      </c>
    </row>
    <row r="80" spans="1:3" x14ac:dyDescent="0.25">
      <c r="A80" s="2">
        <v>17</v>
      </c>
      <c r="B80" s="2">
        <v>-163</v>
      </c>
      <c r="C80" s="3" t="s">
        <v>356</v>
      </c>
    </row>
    <row r="81" spans="1:3" x14ac:dyDescent="0.25">
      <c r="A81" s="4">
        <v>18</v>
      </c>
      <c r="B81" s="4">
        <v>-178</v>
      </c>
      <c r="C81" s="5" t="s">
        <v>462</v>
      </c>
    </row>
    <row r="82" spans="1:3" x14ac:dyDescent="0.25">
      <c r="A82" s="2">
        <v>19</v>
      </c>
      <c r="B82" s="2">
        <v>-183</v>
      </c>
      <c r="C82" s="3" t="s">
        <v>785</v>
      </c>
    </row>
    <row r="83" spans="1:3" x14ac:dyDescent="0.25">
      <c r="A83" s="4">
        <v>20</v>
      </c>
      <c r="B83" s="4">
        <v>-198</v>
      </c>
      <c r="C83" s="5" t="s">
        <v>529</v>
      </c>
    </row>
    <row r="84" spans="1:3" x14ac:dyDescent="0.25">
      <c r="A84" s="2">
        <v>21</v>
      </c>
      <c r="B84" s="2">
        <v>-203</v>
      </c>
      <c r="C84" s="3" t="s">
        <v>815</v>
      </c>
    </row>
    <row r="85" spans="1:3" x14ac:dyDescent="0.25">
      <c r="A85" s="4">
        <v>22</v>
      </c>
      <c r="B85" s="4">
        <v>-218</v>
      </c>
      <c r="C85" s="5" t="s">
        <v>816</v>
      </c>
    </row>
    <row r="86" spans="1:3" x14ac:dyDescent="0.25">
      <c r="A86" s="2">
        <v>23</v>
      </c>
      <c r="B86" s="2">
        <v>-223</v>
      </c>
      <c r="C86" s="3" t="s">
        <v>784</v>
      </c>
    </row>
    <row r="87" spans="1:3" x14ac:dyDescent="0.25">
      <c r="A87" s="4">
        <v>24</v>
      </c>
      <c r="B87" s="4">
        <v>-238</v>
      </c>
      <c r="C87" s="5" t="s">
        <v>817</v>
      </c>
    </row>
    <row r="88" spans="1:3" x14ac:dyDescent="0.25">
      <c r="A88" s="2">
        <v>25</v>
      </c>
      <c r="B88" s="2">
        <v>-243</v>
      </c>
      <c r="C88" s="3" t="s">
        <v>254</v>
      </c>
    </row>
    <row r="89" spans="1:3" x14ac:dyDescent="0.25">
      <c r="A89" s="4">
        <v>26</v>
      </c>
      <c r="B89" s="4">
        <v>-258</v>
      </c>
      <c r="C89" s="5" t="s">
        <v>370</v>
      </c>
    </row>
    <row r="90" spans="1:3" x14ac:dyDescent="0.25">
      <c r="A90" s="2">
        <v>27</v>
      </c>
      <c r="B90" s="2">
        <v>-263</v>
      </c>
      <c r="C90" s="3" t="s">
        <v>466</v>
      </c>
    </row>
    <row r="91" spans="1:3" x14ac:dyDescent="0.25">
      <c r="A91" s="4">
        <v>28</v>
      </c>
      <c r="B91" s="4">
        <v>-278</v>
      </c>
      <c r="C91" s="5" t="s">
        <v>357</v>
      </c>
    </row>
    <row r="92" spans="1:3" x14ac:dyDescent="0.25">
      <c r="A92" s="2">
        <v>29</v>
      </c>
      <c r="B92" s="2">
        <v>-283</v>
      </c>
      <c r="C92" s="3" t="s">
        <v>818</v>
      </c>
    </row>
    <row r="93" spans="1:3" x14ac:dyDescent="0.25">
      <c r="A93" s="4">
        <v>30</v>
      </c>
      <c r="B93" s="4">
        <v>-298</v>
      </c>
      <c r="C93" s="5" t="s">
        <v>819</v>
      </c>
    </row>
    <row r="94" spans="1:3" x14ac:dyDescent="0.25">
      <c r="A94" s="164" t="s">
        <v>51</v>
      </c>
      <c r="B94" s="164"/>
      <c r="C94" s="164"/>
    </row>
    <row r="95" spans="1:3" x14ac:dyDescent="0.25">
      <c r="A95" s="2">
        <v>1</v>
      </c>
      <c r="B95" s="2">
        <v>-4</v>
      </c>
      <c r="C95" s="3" t="s">
        <v>748</v>
      </c>
    </row>
    <row r="96" spans="1:3" x14ac:dyDescent="0.25">
      <c r="A96" s="4">
        <v>2</v>
      </c>
      <c r="B96" s="4">
        <v>-17</v>
      </c>
      <c r="C96" s="5" t="s">
        <v>92</v>
      </c>
    </row>
    <row r="97" spans="1:3" x14ac:dyDescent="0.25">
      <c r="A97" s="2">
        <v>3</v>
      </c>
      <c r="B97" s="2">
        <v>-24</v>
      </c>
      <c r="C97" s="3" t="s">
        <v>530</v>
      </c>
    </row>
    <row r="98" spans="1:3" x14ac:dyDescent="0.25">
      <c r="A98" s="4">
        <v>4</v>
      </c>
      <c r="B98" s="4">
        <v>-37</v>
      </c>
      <c r="C98" s="5" t="s">
        <v>614</v>
      </c>
    </row>
    <row r="99" spans="1:3" x14ac:dyDescent="0.25">
      <c r="A99" s="2">
        <v>5</v>
      </c>
      <c r="B99" s="2">
        <v>-44</v>
      </c>
      <c r="C99" s="3" t="s">
        <v>476</v>
      </c>
    </row>
    <row r="100" spans="1:3" x14ac:dyDescent="0.25">
      <c r="A100" s="4">
        <v>6</v>
      </c>
      <c r="B100" s="4">
        <v>-57</v>
      </c>
      <c r="C100" s="5" t="s">
        <v>820</v>
      </c>
    </row>
    <row r="101" spans="1:3" x14ac:dyDescent="0.25">
      <c r="A101" s="2">
        <v>7</v>
      </c>
      <c r="B101" s="2">
        <v>-64</v>
      </c>
      <c r="C101" s="3" t="s">
        <v>752</v>
      </c>
    </row>
    <row r="102" spans="1:3" x14ac:dyDescent="0.25">
      <c r="A102" s="4">
        <v>8</v>
      </c>
      <c r="B102" s="4">
        <v>-77</v>
      </c>
      <c r="C102" s="5" t="s">
        <v>821</v>
      </c>
    </row>
    <row r="103" spans="1:3" x14ac:dyDescent="0.25">
      <c r="A103" s="2">
        <v>9</v>
      </c>
      <c r="B103" s="2">
        <v>-84</v>
      </c>
      <c r="C103" s="3" t="s">
        <v>151</v>
      </c>
    </row>
    <row r="104" spans="1:3" x14ac:dyDescent="0.25">
      <c r="A104" s="4">
        <v>10</v>
      </c>
      <c r="B104" s="4">
        <v>-97</v>
      </c>
      <c r="C104" s="5" t="s">
        <v>822</v>
      </c>
    </row>
    <row r="105" spans="1:3" x14ac:dyDescent="0.25">
      <c r="A105" s="2">
        <v>11</v>
      </c>
      <c r="B105" s="2">
        <v>-104</v>
      </c>
      <c r="C105" s="3" t="s">
        <v>823</v>
      </c>
    </row>
    <row r="106" spans="1:3" x14ac:dyDescent="0.25">
      <c r="A106" s="4">
        <v>12</v>
      </c>
      <c r="B106" s="4">
        <v>-117</v>
      </c>
      <c r="C106" s="5" t="s">
        <v>824</v>
      </c>
    </row>
    <row r="107" spans="1:3" x14ac:dyDescent="0.25">
      <c r="A107" s="2">
        <v>13</v>
      </c>
      <c r="B107" s="2">
        <v>-124</v>
      </c>
      <c r="C107" s="3" t="s">
        <v>825</v>
      </c>
    </row>
    <row r="108" spans="1:3" x14ac:dyDescent="0.25">
      <c r="A108" s="4">
        <v>14</v>
      </c>
      <c r="B108" s="4">
        <v>-137</v>
      </c>
      <c r="C108" s="5" t="s">
        <v>826</v>
      </c>
    </row>
    <row r="109" spans="1:3" x14ac:dyDescent="0.25">
      <c r="A109" s="2">
        <v>15</v>
      </c>
      <c r="B109" s="2">
        <v>-144</v>
      </c>
      <c r="C109" s="3" t="s">
        <v>137</v>
      </c>
    </row>
    <row r="110" spans="1:3" x14ac:dyDescent="0.25">
      <c r="A110" s="4">
        <v>16</v>
      </c>
      <c r="B110" s="4">
        <v>-157</v>
      </c>
      <c r="C110" s="5" t="s">
        <v>224</v>
      </c>
    </row>
    <row r="111" spans="1:3" x14ac:dyDescent="0.25">
      <c r="A111" s="2">
        <v>17</v>
      </c>
      <c r="B111" s="2">
        <v>-164</v>
      </c>
      <c r="C111" s="3" t="s">
        <v>243</v>
      </c>
    </row>
    <row r="112" spans="1:3" x14ac:dyDescent="0.25">
      <c r="A112" s="4">
        <v>18</v>
      </c>
      <c r="B112" s="4">
        <v>-177</v>
      </c>
      <c r="C112" s="5" t="s">
        <v>329</v>
      </c>
    </row>
    <row r="113" spans="1:3" x14ac:dyDescent="0.25">
      <c r="A113" s="2">
        <v>19</v>
      </c>
      <c r="B113" s="2">
        <v>-184</v>
      </c>
      <c r="C113" s="3" t="s">
        <v>372</v>
      </c>
    </row>
    <row r="114" spans="1:3" x14ac:dyDescent="0.25">
      <c r="A114" s="4">
        <v>20</v>
      </c>
      <c r="B114" s="4">
        <v>-197</v>
      </c>
      <c r="C114" s="5" t="s">
        <v>691</v>
      </c>
    </row>
    <row r="115" spans="1:3" x14ac:dyDescent="0.25">
      <c r="A115" s="2">
        <v>21</v>
      </c>
      <c r="B115" s="2">
        <v>-204</v>
      </c>
      <c r="C115" s="3" t="s">
        <v>449</v>
      </c>
    </row>
    <row r="116" spans="1:3" x14ac:dyDescent="0.25">
      <c r="A116" s="4">
        <v>22</v>
      </c>
      <c r="B116" s="4">
        <v>-217</v>
      </c>
      <c r="C116" s="5" t="s">
        <v>481</v>
      </c>
    </row>
    <row r="117" spans="1:3" x14ac:dyDescent="0.25">
      <c r="A117" s="2">
        <v>23</v>
      </c>
      <c r="B117" s="2">
        <v>-224</v>
      </c>
      <c r="C117" s="3" t="s">
        <v>763</v>
      </c>
    </row>
    <row r="118" spans="1:3" x14ac:dyDescent="0.25">
      <c r="A118" s="4">
        <v>24</v>
      </c>
      <c r="B118" s="4">
        <v>-237</v>
      </c>
      <c r="C118" s="5" t="s">
        <v>827</v>
      </c>
    </row>
    <row r="119" spans="1:3" x14ac:dyDescent="0.25">
      <c r="A119" s="2">
        <v>25</v>
      </c>
      <c r="B119" s="2">
        <v>-244</v>
      </c>
      <c r="C119" s="3" t="s">
        <v>596</v>
      </c>
    </row>
    <row r="120" spans="1:3" x14ac:dyDescent="0.25">
      <c r="A120" s="4">
        <v>26</v>
      </c>
      <c r="B120" s="4">
        <v>-257</v>
      </c>
      <c r="C120" s="5" t="s">
        <v>828</v>
      </c>
    </row>
    <row r="121" spans="1:3" x14ac:dyDescent="0.25">
      <c r="A121" s="2">
        <v>27</v>
      </c>
      <c r="B121" s="2">
        <v>-264</v>
      </c>
      <c r="C121" s="3" t="s">
        <v>829</v>
      </c>
    </row>
    <row r="122" spans="1:3" x14ac:dyDescent="0.25">
      <c r="A122" s="4">
        <v>28</v>
      </c>
      <c r="B122" s="4">
        <v>-277</v>
      </c>
      <c r="C122" s="5" t="s">
        <v>830</v>
      </c>
    </row>
    <row r="123" spans="1:3" x14ac:dyDescent="0.25">
      <c r="A123" s="2">
        <v>29</v>
      </c>
      <c r="B123" s="2">
        <v>-284</v>
      </c>
      <c r="C123" s="3" t="s">
        <v>701</v>
      </c>
    </row>
    <row r="124" spans="1:3" x14ac:dyDescent="0.25">
      <c r="A124" s="4">
        <v>30</v>
      </c>
      <c r="B124" s="4">
        <v>-297</v>
      </c>
      <c r="C124" s="6" t="s">
        <v>52</v>
      </c>
    </row>
    <row r="125" spans="1:3" x14ac:dyDescent="0.25">
      <c r="A125" s="164" t="s">
        <v>54</v>
      </c>
      <c r="B125" s="164"/>
      <c r="C125" s="164"/>
    </row>
    <row r="126" spans="1:3" x14ac:dyDescent="0.25">
      <c r="A126" s="2">
        <v>1</v>
      </c>
      <c r="B126" s="2">
        <v>-5</v>
      </c>
      <c r="C126" s="3" t="s">
        <v>831</v>
      </c>
    </row>
    <row r="127" spans="1:3" x14ac:dyDescent="0.25">
      <c r="A127" s="4">
        <v>2</v>
      </c>
      <c r="B127" s="4">
        <v>-16</v>
      </c>
      <c r="C127" s="5" t="s">
        <v>602</v>
      </c>
    </row>
    <row r="128" spans="1:3" x14ac:dyDescent="0.25">
      <c r="A128" s="2">
        <v>3</v>
      </c>
      <c r="B128" s="2">
        <v>-25</v>
      </c>
      <c r="C128" s="3" t="s">
        <v>832</v>
      </c>
    </row>
    <row r="129" spans="1:3" x14ac:dyDescent="0.25">
      <c r="A129" s="4">
        <v>4</v>
      </c>
      <c r="B129" s="4">
        <v>-36</v>
      </c>
      <c r="C129" s="5" t="s">
        <v>730</v>
      </c>
    </row>
    <row r="130" spans="1:3" x14ac:dyDescent="0.25">
      <c r="A130" s="2">
        <v>5</v>
      </c>
      <c r="B130" s="2">
        <v>-45</v>
      </c>
      <c r="C130" s="3" t="s">
        <v>833</v>
      </c>
    </row>
    <row r="131" spans="1:3" x14ac:dyDescent="0.25">
      <c r="A131" s="4">
        <v>6</v>
      </c>
      <c r="B131" s="4">
        <v>-56</v>
      </c>
      <c r="C131" s="5" t="s">
        <v>676</v>
      </c>
    </row>
    <row r="132" spans="1:3" x14ac:dyDescent="0.25">
      <c r="A132" s="2">
        <v>7</v>
      </c>
      <c r="B132" s="2">
        <v>-65</v>
      </c>
      <c r="C132" s="3" t="s">
        <v>834</v>
      </c>
    </row>
    <row r="133" spans="1:3" x14ac:dyDescent="0.25">
      <c r="A133" s="4">
        <v>8</v>
      </c>
      <c r="B133" s="4">
        <v>-76</v>
      </c>
      <c r="C133" s="5" t="s">
        <v>835</v>
      </c>
    </row>
    <row r="134" spans="1:3" x14ac:dyDescent="0.25">
      <c r="A134" s="2">
        <v>9</v>
      </c>
      <c r="B134" s="2">
        <v>-85</v>
      </c>
      <c r="C134" s="3" t="s">
        <v>836</v>
      </c>
    </row>
    <row r="135" spans="1:3" x14ac:dyDescent="0.25">
      <c r="A135" s="4">
        <v>10</v>
      </c>
      <c r="B135" s="4">
        <v>-96</v>
      </c>
      <c r="C135" s="5" t="s">
        <v>837</v>
      </c>
    </row>
    <row r="136" spans="1:3" x14ac:dyDescent="0.25">
      <c r="A136" s="2">
        <v>11</v>
      </c>
      <c r="B136" s="2">
        <v>-105</v>
      </c>
      <c r="C136" s="3" t="s">
        <v>383</v>
      </c>
    </row>
    <row r="137" spans="1:3" x14ac:dyDescent="0.25">
      <c r="A137" s="4">
        <v>12</v>
      </c>
      <c r="B137" s="4">
        <v>-116</v>
      </c>
      <c r="C137" s="5" t="s">
        <v>89</v>
      </c>
    </row>
    <row r="138" spans="1:3" x14ac:dyDescent="0.25">
      <c r="A138" s="2">
        <v>13</v>
      </c>
      <c r="B138" s="2">
        <v>-125</v>
      </c>
      <c r="C138" s="3" t="s">
        <v>838</v>
      </c>
    </row>
    <row r="139" spans="1:3" x14ac:dyDescent="0.25">
      <c r="A139" s="4">
        <v>14</v>
      </c>
      <c r="B139" s="4">
        <v>-136</v>
      </c>
      <c r="C139" s="5" t="s">
        <v>731</v>
      </c>
    </row>
    <row r="140" spans="1:3" x14ac:dyDescent="0.25">
      <c r="A140" s="2">
        <v>15</v>
      </c>
      <c r="B140" s="2">
        <v>-145</v>
      </c>
      <c r="C140" s="3" t="s">
        <v>662</v>
      </c>
    </row>
    <row r="141" spans="1:3" x14ac:dyDescent="0.25">
      <c r="A141" s="4">
        <v>16</v>
      </c>
      <c r="B141" s="4">
        <v>-156</v>
      </c>
      <c r="C141" s="5" t="s">
        <v>733</v>
      </c>
    </row>
    <row r="142" spans="1:3" x14ac:dyDescent="0.25">
      <c r="A142" s="2">
        <v>17</v>
      </c>
      <c r="B142" s="2">
        <v>-165</v>
      </c>
      <c r="C142" s="3" t="s">
        <v>380</v>
      </c>
    </row>
    <row r="143" spans="1:3" x14ac:dyDescent="0.25">
      <c r="A143" s="4">
        <v>18</v>
      </c>
      <c r="B143" s="4">
        <v>-176</v>
      </c>
      <c r="C143" s="5" t="s">
        <v>484</v>
      </c>
    </row>
    <row r="144" spans="1:3" x14ac:dyDescent="0.25">
      <c r="A144" s="2">
        <v>19</v>
      </c>
      <c r="B144" s="2">
        <v>-185</v>
      </c>
      <c r="C144" s="3" t="s">
        <v>839</v>
      </c>
    </row>
    <row r="145" spans="1:3" x14ac:dyDescent="0.25">
      <c r="A145" s="4">
        <v>20</v>
      </c>
      <c r="B145" s="4">
        <v>-196</v>
      </c>
      <c r="C145" s="5" t="s">
        <v>255</v>
      </c>
    </row>
    <row r="146" spans="1:3" x14ac:dyDescent="0.25">
      <c r="A146" s="2">
        <v>21</v>
      </c>
      <c r="B146" s="2">
        <v>-205</v>
      </c>
      <c r="C146" s="3" t="s">
        <v>683</v>
      </c>
    </row>
    <row r="147" spans="1:3" x14ac:dyDescent="0.25">
      <c r="A147" s="4">
        <v>22</v>
      </c>
      <c r="B147" s="4">
        <v>-216</v>
      </c>
      <c r="C147" s="5" t="s">
        <v>840</v>
      </c>
    </row>
    <row r="148" spans="1:3" x14ac:dyDescent="0.25">
      <c r="A148" s="2">
        <v>23</v>
      </c>
      <c r="B148" s="2">
        <v>-225</v>
      </c>
      <c r="C148" s="3" t="s">
        <v>685</v>
      </c>
    </row>
    <row r="149" spans="1:3" x14ac:dyDescent="0.25">
      <c r="A149" s="4">
        <v>24</v>
      </c>
      <c r="B149" s="4">
        <v>-236</v>
      </c>
      <c r="C149" s="5" t="s">
        <v>841</v>
      </c>
    </row>
    <row r="150" spans="1:3" x14ac:dyDescent="0.25">
      <c r="A150" s="2">
        <v>25</v>
      </c>
      <c r="B150" s="2">
        <v>-245</v>
      </c>
      <c r="C150" s="3" t="s">
        <v>464</v>
      </c>
    </row>
    <row r="151" spans="1:3" x14ac:dyDescent="0.25">
      <c r="A151" s="4">
        <v>26</v>
      </c>
      <c r="B151" s="4">
        <v>-256</v>
      </c>
      <c r="C151" s="5" t="s">
        <v>842</v>
      </c>
    </row>
    <row r="152" spans="1:3" x14ac:dyDescent="0.25">
      <c r="A152" s="2">
        <v>27</v>
      </c>
      <c r="B152" s="2">
        <v>-265</v>
      </c>
      <c r="C152" s="3" t="s">
        <v>843</v>
      </c>
    </row>
    <row r="153" spans="1:3" x14ac:dyDescent="0.25">
      <c r="A153" s="4">
        <v>28</v>
      </c>
      <c r="B153" s="4">
        <v>-276</v>
      </c>
      <c r="C153" s="5" t="s">
        <v>844</v>
      </c>
    </row>
    <row r="154" spans="1:3" x14ac:dyDescent="0.25">
      <c r="A154" s="2">
        <v>29</v>
      </c>
      <c r="B154" s="2">
        <v>-285</v>
      </c>
      <c r="C154" s="3" t="s">
        <v>393</v>
      </c>
    </row>
    <row r="155" spans="1:3" x14ac:dyDescent="0.25">
      <c r="A155" s="4">
        <v>30</v>
      </c>
      <c r="B155" s="4">
        <v>-296</v>
      </c>
      <c r="C155" s="5" t="s">
        <v>845</v>
      </c>
    </row>
    <row r="156" spans="1:3" x14ac:dyDescent="0.25">
      <c r="A156" s="164" t="s">
        <v>53</v>
      </c>
      <c r="B156" s="164"/>
      <c r="C156" s="164"/>
    </row>
    <row r="157" spans="1:3" x14ac:dyDescent="0.25">
      <c r="A157" s="2">
        <v>1</v>
      </c>
      <c r="B157" s="2">
        <v>-6</v>
      </c>
      <c r="C157" s="3" t="s">
        <v>335</v>
      </c>
    </row>
    <row r="158" spans="1:3" x14ac:dyDescent="0.25">
      <c r="A158" s="4">
        <v>2</v>
      </c>
      <c r="B158" s="4">
        <v>-15</v>
      </c>
      <c r="C158" s="5" t="s">
        <v>185</v>
      </c>
    </row>
    <row r="159" spans="1:3" x14ac:dyDescent="0.25">
      <c r="A159" s="2">
        <v>3</v>
      </c>
      <c r="B159" s="2">
        <v>-26</v>
      </c>
      <c r="C159" s="3" t="s">
        <v>129</v>
      </c>
    </row>
    <row r="160" spans="1:3" x14ac:dyDescent="0.25">
      <c r="A160" s="4">
        <v>4</v>
      </c>
      <c r="B160" s="4">
        <v>-35</v>
      </c>
      <c r="C160" s="5" t="s">
        <v>93</v>
      </c>
    </row>
    <row r="161" spans="1:3" x14ac:dyDescent="0.25">
      <c r="A161" s="2">
        <v>5</v>
      </c>
      <c r="B161" s="2">
        <v>-46</v>
      </c>
      <c r="C161" s="3" t="s">
        <v>486</v>
      </c>
    </row>
    <row r="162" spans="1:3" x14ac:dyDescent="0.25">
      <c r="A162" s="4">
        <v>6</v>
      </c>
      <c r="B162" s="4">
        <v>-55</v>
      </c>
      <c r="C162" s="5" t="s">
        <v>472</v>
      </c>
    </row>
    <row r="163" spans="1:3" x14ac:dyDescent="0.25">
      <c r="A163" s="2">
        <v>7</v>
      </c>
      <c r="B163" s="2">
        <v>-66</v>
      </c>
      <c r="C163" s="3" t="s">
        <v>846</v>
      </c>
    </row>
    <row r="164" spans="1:3" x14ac:dyDescent="0.25">
      <c r="A164" s="4">
        <v>8</v>
      </c>
      <c r="B164" s="4">
        <v>-75</v>
      </c>
      <c r="C164" s="5" t="s">
        <v>487</v>
      </c>
    </row>
    <row r="165" spans="1:3" x14ac:dyDescent="0.25">
      <c r="A165" s="2">
        <v>9</v>
      </c>
      <c r="B165" s="2">
        <v>-86</v>
      </c>
      <c r="C165" s="3" t="s">
        <v>847</v>
      </c>
    </row>
    <row r="166" spans="1:3" x14ac:dyDescent="0.25">
      <c r="A166" s="4">
        <v>10</v>
      </c>
      <c r="B166" s="4">
        <v>-95</v>
      </c>
      <c r="C166" s="5" t="s">
        <v>642</v>
      </c>
    </row>
    <row r="167" spans="1:3" x14ac:dyDescent="0.25">
      <c r="A167" s="2">
        <v>11</v>
      </c>
      <c r="B167" s="2">
        <v>-106</v>
      </c>
      <c r="C167" s="3" t="s">
        <v>492</v>
      </c>
    </row>
    <row r="168" spans="1:3" x14ac:dyDescent="0.25">
      <c r="A168" s="4">
        <v>12</v>
      </c>
      <c r="B168" s="4">
        <v>-115</v>
      </c>
      <c r="C168" s="5" t="s">
        <v>848</v>
      </c>
    </row>
    <row r="169" spans="1:3" x14ac:dyDescent="0.25">
      <c r="A169" s="2">
        <v>13</v>
      </c>
      <c r="B169" s="2">
        <v>-126</v>
      </c>
      <c r="C169" s="3" t="s">
        <v>477</v>
      </c>
    </row>
    <row r="170" spans="1:3" x14ac:dyDescent="0.25">
      <c r="A170" s="4">
        <v>14</v>
      </c>
      <c r="B170" s="4">
        <v>-135</v>
      </c>
      <c r="C170" s="5" t="s">
        <v>110</v>
      </c>
    </row>
    <row r="171" spans="1:3" x14ac:dyDescent="0.25">
      <c r="A171" s="2">
        <v>15</v>
      </c>
      <c r="B171" s="2">
        <v>-146</v>
      </c>
      <c r="C171" s="3" t="s">
        <v>849</v>
      </c>
    </row>
    <row r="172" spans="1:3" x14ac:dyDescent="0.25">
      <c r="A172" s="4">
        <v>16</v>
      </c>
      <c r="B172" s="4">
        <v>-155</v>
      </c>
      <c r="C172" s="5" t="s">
        <v>205</v>
      </c>
    </row>
    <row r="173" spans="1:3" x14ac:dyDescent="0.25">
      <c r="A173" s="2">
        <v>17</v>
      </c>
      <c r="B173" s="2">
        <v>-166</v>
      </c>
      <c r="C173" s="3" t="s">
        <v>204</v>
      </c>
    </row>
    <row r="174" spans="1:3" x14ac:dyDescent="0.25">
      <c r="A174" s="4">
        <v>18</v>
      </c>
      <c r="B174" s="4">
        <v>-175</v>
      </c>
      <c r="C174" s="5" t="s">
        <v>314</v>
      </c>
    </row>
    <row r="175" spans="1:3" x14ac:dyDescent="0.25">
      <c r="A175" s="2">
        <v>19</v>
      </c>
      <c r="B175" s="2">
        <v>-186</v>
      </c>
      <c r="C175" s="3" t="s">
        <v>479</v>
      </c>
    </row>
    <row r="176" spans="1:3" x14ac:dyDescent="0.25">
      <c r="A176" s="4">
        <v>20</v>
      </c>
      <c r="B176" s="4">
        <v>-195</v>
      </c>
      <c r="C176" s="5" t="s">
        <v>494</v>
      </c>
    </row>
    <row r="177" spans="1:3" x14ac:dyDescent="0.25">
      <c r="A177" s="2">
        <v>21</v>
      </c>
      <c r="B177" s="2">
        <v>-206</v>
      </c>
      <c r="C177" s="3" t="s">
        <v>482</v>
      </c>
    </row>
    <row r="178" spans="1:3" x14ac:dyDescent="0.25">
      <c r="A178" s="4">
        <v>22</v>
      </c>
      <c r="B178" s="4">
        <v>-215</v>
      </c>
      <c r="C178" s="5" t="s">
        <v>269</v>
      </c>
    </row>
    <row r="179" spans="1:3" x14ac:dyDescent="0.25">
      <c r="A179" s="2">
        <v>23</v>
      </c>
      <c r="B179" s="2">
        <v>-226</v>
      </c>
      <c r="C179" s="3" t="s">
        <v>850</v>
      </c>
    </row>
    <row r="180" spans="1:3" x14ac:dyDescent="0.25">
      <c r="A180" s="4">
        <v>24</v>
      </c>
      <c r="B180" s="4">
        <v>-235</v>
      </c>
      <c r="C180" s="5" t="s">
        <v>222</v>
      </c>
    </row>
    <row r="181" spans="1:3" x14ac:dyDescent="0.25">
      <c r="A181" s="2">
        <v>25</v>
      </c>
      <c r="B181" s="2">
        <v>-246</v>
      </c>
      <c r="C181" s="3" t="s">
        <v>461</v>
      </c>
    </row>
    <row r="182" spans="1:3" x14ac:dyDescent="0.25">
      <c r="A182" s="4">
        <v>26</v>
      </c>
      <c r="B182" s="4">
        <v>-255</v>
      </c>
      <c r="C182" s="5" t="s">
        <v>740</v>
      </c>
    </row>
    <row r="183" spans="1:3" x14ac:dyDescent="0.25">
      <c r="A183" s="2">
        <v>27</v>
      </c>
      <c r="B183" s="2">
        <v>-266</v>
      </c>
      <c r="C183" s="3" t="s">
        <v>851</v>
      </c>
    </row>
    <row r="184" spans="1:3" x14ac:dyDescent="0.25">
      <c r="A184" s="4">
        <v>28</v>
      </c>
      <c r="B184" s="4">
        <v>-275</v>
      </c>
      <c r="C184" s="5" t="s">
        <v>659</v>
      </c>
    </row>
    <row r="185" spans="1:3" x14ac:dyDescent="0.25">
      <c r="A185" s="2">
        <v>29</v>
      </c>
      <c r="B185" s="2">
        <v>-286</v>
      </c>
      <c r="C185" s="3" t="s">
        <v>852</v>
      </c>
    </row>
    <row r="186" spans="1:3" x14ac:dyDescent="0.25">
      <c r="A186" s="4">
        <v>30</v>
      </c>
      <c r="B186" s="4">
        <v>-295</v>
      </c>
      <c r="C186" s="5" t="s">
        <v>853</v>
      </c>
    </row>
    <row r="187" spans="1:3" x14ac:dyDescent="0.25">
      <c r="A187" s="164" t="s">
        <v>55</v>
      </c>
      <c r="B187" s="164"/>
      <c r="C187" s="164"/>
    </row>
    <row r="188" spans="1:3" x14ac:dyDescent="0.25">
      <c r="A188" s="2">
        <v>1</v>
      </c>
      <c r="B188" s="2">
        <v>-7</v>
      </c>
      <c r="C188" s="3" t="s">
        <v>560</v>
      </c>
    </row>
    <row r="189" spans="1:3" x14ac:dyDescent="0.25">
      <c r="A189" s="4">
        <v>2</v>
      </c>
      <c r="B189" s="4">
        <v>-14</v>
      </c>
      <c r="C189" s="5" t="s">
        <v>407</v>
      </c>
    </row>
    <row r="190" spans="1:3" x14ac:dyDescent="0.25">
      <c r="A190" s="2">
        <v>3</v>
      </c>
      <c r="B190" s="2">
        <v>-27</v>
      </c>
      <c r="C190" s="3" t="s">
        <v>854</v>
      </c>
    </row>
    <row r="191" spans="1:3" x14ac:dyDescent="0.25">
      <c r="A191" s="4">
        <v>4</v>
      </c>
      <c r="B191" s="4">
        <v>-34</v>
      </c>
      <c r="C191" s="5" t="s">
        <v>626</v>
      </c>
    </row>
    <row r="192" spans="1:3" x14ac:dyDescent="0.25">
      <c r="A192" s="2">
        <v>5</v>
      </c>
      <c r="B192" s="2">
        <v>-47</v>
      </c>
      <c r="C192" s="3" t="s">
        <v>179</v>
      </c>
    </row>
    <row r="193" spans="1:3" x14ac:dyDescent="0.25">
      <c r="A193" s="4">
        <v>6</v>
      </c>
      <c r="B193" s="4">
        <v>-54</v>
      </c>
      <c r="C193" s="5" t="s">
        <v>855</v>
      </c>
    </row>
    <row r="194" spans="1:3" x14ac:dyDescent="0.25">
      <c r="A194" s="2">
        <v>7</v>
      </c>
      <c r="B194" s="2">
        <v>-67</v>
      </c>
      <c r="C194" s="3" t="s">
        <v>753</v>
      </c>
    </row>
    <row r="195" spans="1:3" x14ac:dyDescent="0.25">
      <c r="A195" s="4">
        <v>8</v>
      </c>
      <c r="B195" s="4">
        <v>-74</v>
      </c>
      <c r="C195" s="5" t="s">
        <v>624</v>
      </c>
    </row>
    <row r="196" spans="1:3" x14ac:dyDescent="0.25">
      <c r="A196" s="2">
        <v>9</v>
      </c>
      <c r="B196" s="2">
        <v>-87</v>
      </c>
      <c r="C196" s="3" t="s">
        <v>411</v>
      </c>
    </row>
    <row r="197" spans="1:3" x14ac:dyDescent="0.25">
      <c r="A197" s="4">
        <v>10</v>
      </c>
      <c r="B197" s="4">
        <v>-94</v>
      </c>
      <c r="C197" s="5" t="s">
        <v>856</v>
      </c>
    </row>
    <row r="198" spans="1:3" x14ac:dyDescent="0.25">
      <c r="A198" s="2">
        <v>11</v>
      </c>
      <c r="B198" s="2">
        <v>-107</v>
      </c>
      <c r="C198" s="3" t="s">
        <v>857</v>
      </c>
    </row>
    <row r="199" spans="1:3" x14ac:dyDescent="0.25">
      <c r="A199" s="4">
        <v>12</v>
      </c>
      <c r="B199" s="4">
        <v>-114</v>
      </c>
      <c r="C199" s="5" t="s">
        <v>67</v>
      </c>
    </row>
    <row r="200" spans="1:3" x14ac:dyDescent="0.25">
      <c r="A200" s="2">
        <v>13</v>
      </c>
      <c r="B200" s="2">
        <v>-127</v>
      </c>
      <c r="C200" s="3" t="s">
        <v>858</v>
      </c>
    </row>
    <row r="201" spans="1:3" x14ac:dyDescent="0.25">
      <c r="A201" s="4">
        <v>14</v>
      </c>
      <c r="B201" s="4">
        <v>-134</v>
      </c>
      <c r="C201" s="5" t="s">
        <v>186</v>
      </c>
    </row>
    <row r="202" spans="1:3" x14ac:dyDescent="0.25">
      <c r="A202" s="2">
        <v>15</v>
      </c>
      <c r="B202" s="2">
        <v>-147</v>
      </c>
      <c r="C202" s="3" t="s">
        <v>188</v>
      </c>
    </row>
    <row r="203" spans="1:3" x14ac:dyDescent="0.25">
      <c r="A203" s="4">
        <v>16</v>
      </c>
      <c r="B203" s="4">
        <v>-154</v>
      </c>
      <c r="C203" s="5" t="s">
        <v>230</v>
      </c>
    </row>
    <row r="204" spans="1:3" x14ac:dyDescent="0.25">
      <c r="A204" s="2">
        <v>17</v>
      </c>
      <c r="B204" s="2">
        <v>-167</v>
      </c>
      <c r="C204" s="3" t="s">
        <v>637</v>
      </c>
    </row>
    <row r="205" spans="1:3" x14ac:dyDescent="0.25">
      <c r="A205" s="4">
        <v>18</v>
      </c>
      <c r="B205" s="4">
        <v>-174</v>
      </c>
      <c r="C205" s="5" t="s">
        <v>636</v>
      </c>
    </row>
    <row r="206" spans="1:3" x14ac:dyDescent="0.25">
      <c r="A206" s="2">
        <v>19</v>
      </c>
      <c r="B206" s="2">
        <v>-187</v>
      </c>
      <c r="C206" s="3" t="s">
        <v>729</v>
      </c>
    </row>
    <row r="207" spans="1:3" x14ac:dyDescent="0.25">
      <c r="A207" s="4">
        <v>20</v>
      </c>
      <c r="B207" s="4">
        <v>-194</v>
      </c>
      <c r="C207" s="5" t="s">
        <v>859</v>
      </c>
    </row>
    <row r="208" spans="1:3" x14ac:dyDescent="0.25">
      <c r="A208" s="2">
        <v>21</v>
      </c>
      <c r="B208" s="2">
        <v>-207</v>
      </c>
      <c r="C208" s="3" t="s">
        <v>860</v>
      </c>
    </row>
    <row r="209" spans="1:3" x14ac:dyDescent="0.25">
      <c r="A209" s="4">
        <v>22</v>
      </c>
      <c r="B209" s="4">
        <v>-214</v>
      </c>
      <c r="C209" s="5" t="s">
        <v>861</v>
      </c>
    </row>
    <row r="210" spans="1:3" x14ac:dyDescent="0.25">
      <c r="A210" s="2">
        <v>23</v>
      </c>
      <c r="B210" s="2">
        <v>-227</v>
      </c>
      <c r="C210" s="3" t="s">
        <v>543</v>
      </c>
    </row>
    <row r="211" spans="1:3" x14ac:dyDescent="0.25">
      <c r="A211" s="4">
        <v>24</v>
      </c>
      <c r="B211" s="4">
        <v>-234</v>
      </c>
      <c r="C211" s="5" t="s">
        <v>862</v>
      </c>
    </row>
    <row r="212" spans="1:3" x14ac:dyDescent="0.25">
      <c r="A212" s="2">
        <v>25</v>
      </c>
      <c r="B212" s="2">
        <v>-247</v>
      </c>
      <c r="C212" s="3" t="s">
        <v>863</v>
      </c>
    </row>
    <row r="213" spans="1:3" x14ac:dyDescent="0.25">
      <c r="A213" s="4">
        <v>26</v>
      </c>
      <c r="B213" s="4">
        <v>-254</v>
      </c>
      <c r="C213" s="5" t="s">
        <v>430</v>
      </c>
    </row>
    <row r="214" spans="1:3" x14ac:dyDescent="0.25">
      <c r="A214" s="2">
        <v>27</v>
      </c>
      <c r="B214" s="2">
        <v>-267</v>
      </c>
      <c r="C214" s="3" t="s">
        <v>633</v>
      </c>
    </row>
    <row r="215" spans="1:3" x14ac:dyDescent="0.25">
      <c r="A215" s="4">
        <v>28</v>
      </c>
      <c r="B215" s="4">
        <v>-274</v>
      </c>
      <c r="C215" s="5" t="s">
        <v>725</v>
      </c>
    </row>
    <row r="216" spans="1:3" x14ac:dyDescent="0.25">
      <c r="A216" s="2">
        <v>29</v>
      </c>
      <c r="B216" s="2">
        <v>-287</v>
      </c>
      <c r="C216" s="3" t="s">
        <v>864</v>
      </c>
    </row>
    <row r="217" spans="1:3" x14ac:dyDescent="0.25">
      <c r="A217" s="4">
        <v>30</v>
      </c>
      <c r="B217" s="4">
        <v>-294</v>
      </c>
      <c r="C217" s="5" t="s">
        <v>865</v>
      </c>
    </row>
    <row r="218" spans="1:3" x14ac:dyDescent="0.25">
      <c r="A218" s="164" t="s">
        <v>16</v>
      </c>
      <c r="B218" s="164"/>
      <c r="C218" s="164"/>
    </row>
    <row r="219" spans="1:3" x14ac:dyDescent="0.25">
      <c r="A219" s="2">
        <v>1</v>
      </c>
      <c r="B219" s="8" t="str">
        <f>LEFT(C219,FIND("(",C219)-1)</f>
        <v>Mike Trout</v>
      </c>
      <c r="C219" s="3" t="s">
        <v>766</v>
      </c>
    </row>
    <row r="220" spans="1:3" x14ac:dyDescent="0.25">
      <c r="A220" s="4">
        <v>2</v>
      </c>
      <c r="B220" s="8" t="str">
        <f t="shared" ref="B220:B248" si="0">LEFT(C220,FIND("(",C220)-1)</f>
        <v>Troy Tulowitzki</v>
      </c>
      <c r="C220" s="5" t="s">
        <v>401</v>
      </c>
    </row>
    <row r="221" spans="1:3" x14ac:dyDescent="0.25">
      <c r="A221" s="2">
        <v>3</v>
      </c>
      <c r="B221" s="8" t="str">
        <f t="shared" si="0"/>
        <v>Adrián Beltré</v>
      </c>
      <c r="C221" s="3" t="s">
        <v>167</v>
      </c>
    </row>
    <row r="222" spans="1:3" x14ac:dyDescent="0.25">
      <c r="A222" s="4">
        <v>4</v>
      </c>
      <c r="B222" s="8" t="str">
        <f t="shared" si="0"/>
        <v>Paul Goldschmidt</v>
      </c>
      <c r="C222" s="5" t="s">
        <v>20</v>
      </c>
    </row>
    <row r="223" spans="1:3" x14ac:dyDescent="0.25">
      <c r="A223" s="2">
        <v>5</v>
      </c>
      <c r="B223" s="8" t="str">
        <f t="shared" si="0"/>
        <v>Brandon Phillips</v>
      </c>
      <c r="C223" s="3" t="s">
        <v>615</v>
      </c>
    </row>
    <row r="224" spans="1:3" x14ac:dyDescent="0.25">
      <c r="A224" s="4">
        <v>6</v>
      </c>
      <c r="B224" s="8" t="str">
        <f t="shared" si="0"/>
        <v>Joe Mauer</v>
      </c>
      <c r="C224" s="5" t="s">
        <v>767</v>
      </c>
    </row>
    <row r="225" spans="1:3" x14ac:dyDescent="0.25">
      <c r="A225" s="2">
        <v>7</v>
      </c>
      <c r="B225" s="8" t="str">
        <f t="shared" si="0"/>
        <v>Matt Wieters</v>
      </c>
      <c r="C225" s="3" t="s">
        <v>200</v>
      </c>
    </row>
    <row r="226" spans="1:3" x14ac:dyDescent="0.25">
      <c r="A226" s="4">
        <v>8</v>
      </c>
      <c r="B226" s="8" t="str">
        <f t="shared" si="0"/>
        <v>Alex Gordon</v>
      </c>
      <c r="C226" s="5" t="s">
        <v>467</v>
      </c>
    </row>
    <row r="227" spans="1:3" x14ac:dyDescent="0.25">
      <c r="A227" s="2">
        <v>9</v>
      </c>
      <c r="B227" s="8" t="str">
        <f t="shared" si="0"/>
        <v>Ryan Howard</v>
      </c>
      <c r="C227" s="3" t="s">
        <v>866</v>
      </c>
    </row>
    <row r="228" spans="1:3" x14ac:dyDescent="0.25">
      <c r="A228" s="4">
        <v>10</v>
      </c>
      <c r="B228" s="8" t="str">
        <f t="shared" si="0"/>
        <v>Paul Konerko</v>
      </c>
      <c r="C228" s="5" t="s">
        <v>867</v>
      </c>
    </row>
    <row r="229" spans="1:3" x14ac:dyDescent="0.25">
      <c r="A229" s="2">
        <v>11</v>
      </c>
      <c r="B229" s="8" t="str">
        <f t="shared" si="0"/>
        <v>Rickie Weeks Jr.</v>
      </c>
      <c r="C229" s="3" t="s">
        <v>868</v>
      </c>
    </row>
    <row r="230" spans="1:3" x14ac:dyDescent="0.25">
      <c r="A230" s="4">
        <v>12</v>
      </c>
      <c r="B230" s="8" t="str">
        <f t="shared" si="0"/>
        <v>Mark Trumbo</v>
      </c>
      <c r="C230" s="5" t="s">
        <v>869</v>
      </c>
    </row>
    <row r="231" spans="1:3" x14ac:dyDescent="0.25">
      <c r="A231" s="2">
        <v>13</v>
      </c>
      <c r="B231" s="8" t="str">
        <f t="shared" si="0"/>
        <v>Pedro Álvarez</v>
      </c>
      <c r="C231" s="3" t="s">
        <v>870</v>
      </c>
    </row>
    <row r="232" spans="1:3" x14ac:dyDescent="0.25">
      <c r="A232" s="4">
        <v>14</v>
      </c>
      <c r="B232" s="8" t="str">
        <f t="shared" si="0"/>
        <v>Nick Swisher</v>
      </c>
      <c r="C232" s="5" t="s">
        <v>769</v>
      </c>
    </row>
    <row r="233" spans="1:3" x14ac:dyDescent="0.25">
      <c r="A233" s="2">
        <v>15</v>
      </c>
      <c r="B233" s="8" t="str">
        <f t="shared" si="0"/>
        <v>Alcides Escobar</v>
      </c>
      <c r="C233" s="3" t="s">
        <v>541</v>
      </c>
    </row>
    <row r="234" spans="1:3" x14ac:dyDescent="0.25">
      <c r="A234" s="4">
        <v>16</v>
      </c>
      <c r="B234" s="8" t="str">
        <f t="shared" si="0"/>
        <v>Matt Joyce</v>
      </c>
      <c r="C234" s="5" t="s">
        <v>871</v>
      </c>
    </row>
    <row r="235" spans="1:3" x14ac:dyDescent="0.25">
      <c r="A235" s="2">
        <v>17</v>
      </c>
      <c r="B235" s="8" t="str">
        <f t="shared" si="0"/>
        <v>Clayton Kershaw</v>
      </c>
      <c r="C235" s="3" t="s">
        <v>41</v>
      </c>
    </row>
    <row r="236" spans="1:3" x14ac:dyDescent="0.25">
      <c r="A236" s="4">
        <v>18</v>
      </c>
      <c r="B236" s="8" t="str">
        <f t="shared" si="0"/>
        <v>David Price</v>
      </c>
      <c r="C236" s="5" t="s">
        <v>37</v>
      </c>
    </row>
    <row r="237" spans="1:3" x14ac:dyDescent="0.25">
      <c r="A237" s="2">
        <v>19</v>
      </c>
      <c r="B237" s="8" t="str">
        <f t="shared" si="0"/>
        <v>Madison Bumgarner</v>
      </c>
      <c r="C237" s="3" t="s">
        <v>39</v>
      </c>
    </row>
    <row r="238" spans="1:3" x14ac:dyDescent="0.25">
      <c r="A238" s="4">
        <v>20</v>
      </c>
      <c r="B238" s="8" t="str">
        <f t="shared" si="0"/>
        <v>Adam Wainwright</v>
      </c>
      <c r="C238" s="5" t="s">
        <v>469</v>
      </c>
    </row>
    <row r="239" spans="1:3" x14ac:dyDescent="0.25">
      <c r="A239" s="2">
        <v>21</v>
      </c>
      <c r="B239" s="8" t="str">
        <f t="shared" si="0"/>
        <v>Chris Sale</v>
      </c>
      <c r="C239" s="3" t="s">
        <v>34</v>
      </c>
    </row>
    <row r="240" spans="1:3" x14ac:dyDescent="0.25">
      <c r="A240" s="4">
        <v>22</v>
      </c>
      <c r="B240" s="8" t="str">
        <f t="shared" si="0"/>
        <v>Max Scherzer</v>
      </c>
      <c r="C240" s="5" t="s">
        <v>33</v>
      </c>
    </row>
    <row r="241" spans="1:3" x14ac:dyDescent="0.25">
      <c r="A241" s="2">
        <v>23</v>
      </c>
      <c r="B241" s="8" t="str">
        <f t="shared" si="0"/>
        <v>Jason Motte</v>
      </c>
      <c r="C241" s="3" t="s">
        <v>872</v>
      </c>
    </row>
    <row r="242" spans="1:3" x14ac:dyDescent="0.25">
      <c r="A242" s="4">
        <v>24</v>
      </c>
      <c r="B242" s="8" t="str">
        <f t="shared" si="0"/>
        <v>Hiroki Kuroda</v>
      </c>
      <c r="C242" s="5" t="s">
        <v>772</v>
      </c>
    </row>
    <row r="243" spans="1:3" x14ac:dyDescent="0.25">
      <c r="A243" s="2">
        <v>25</v>
      </c>
      <c r="B243" s="8" t="str">
        <f t="shared" si="0"/>
        <v>Jim Johnson</v>
      </c>
      <c r="C243" s="3" t="s">
        <v>403</v>
      </c>
    </row>
    <row r="244" spans="1:3" x14ac:dyDescent="0.25">
      <c r="A244" s="4">
        <v>26</v>
      </c>
      <c r="B244" s="8" t="str">
        <f t="shared" si="0"/>
        <v>Huston Street</v>
      </c>
      <c r="C244" s="5" t="s">
        <v>470</v>
      </c>
    </row>
    <row r="245" spans="1:3" x14ac:dyDescent="0.25">
      <c r="A245" s="2">
        <v>27</v>
      </c>
      <c r="B245" s="8" t="str">
        <f t="shared" si="0"/>
        <v>Addison Reed</v>
      </c>
      <c r="C245" s="3" t="s">
        <v>280</v>
      </c>
    </row>
    <row r="246" spans="1:3" x14ac:dyDescent="0.25">
      <c r="A246" s="4">
        <v>28</v>
      </c>
      <c r="B246" s="8" t="str">
        <f t="shared" si="0"/>
        <v>Grant Balfour</v>
      </c>
      <c r="C246" s="5" t="s">
        <v>773</v>
      </c>
    </row>
    <row r="247" spans="1:3" x14ac:dyDescent="0.25">
      <c r="A247" s="2">
        <v>29</v>
      </c>
      <c r="B247" s="8" t="str">
        <f t="shared" si="0"/>
        <v>David Robertson</v>
      </c>
      <c r="C247" s="3" t="s">
        <v>42</v>
      </c>
    </row>
    <row r="248" spans="1:3" x14ac:dyDescent="0.25">
      <c r="A248" s="4">
        <v>30</v>
      </c>
      <c r="B248" s="8" t="str">
        <f t="shared" si="0"/>
        <v>Chris Tillman</v>
      </c>
      <c r="C248" s="5" t="s">
        <v>381</v>
      </c>
    </row>
    <row r="249" spans="1:3" x14ac:dyDescent="0.25">
      <c r="A249" s="164" t="s">
        <v>56</v>
      </c>
      <c r="B249" s="164"/>
      <c r="C249" s="164"/>
    </row>
    <row r="250" spans="1:3" x14ac:dyDescent="0.25">
      <c r="A250" s="2">
        <v>1</v>
      </c>
      <c r="B250" s="2">
        <v>-9</v>
      </c>
      <c r="C250" s="3" t="s">
        <v>68</v>
      </c>
    </row>
    <row r="251" spans="1:3" x14ac:dyDescent="0.25">
      <c r="A251" s="4">
        <v>2</v>
      </c>
      <c r="B251" s="4">
        <v>-12</v>
      </c>
      <c r="C251" s="5" t="s">
        <v>421</v>
      </c>
    </row>
    <row r="252" spans="1:3" x14ac:dyDescent="0.25">
      <c r="A252" s="2">
        <v>3</v>
      </c>
      <c r="B252" s="2">
        <v>-29</v>
      </c>
      <c r="C252" s="3" t="s">
        <v>734</v>
      </c>
    </row>
    <row r="253" spans="1:3" x14ac:dyDescent="0.25">
      <c r="A253" s="4">
        <v>4</v>
      </c>
      <c r="B253" s="4">
        <v>-32</v>
      </c>
      <c r="C253" s="5" t="s">
        <v>638</v>
      </c>
    </row>
    <row r="254" spans="1:3" x14ac:dyDescent="0.25">
      <c r="A254" s="2">
        <v>5</v>
      </c>
      <c r="B254" s="2">
        <v>-49</v>
      </c>
      <c r="C254" s="3" t="s">
        <v>374</v>
      </c>
    </row>
    <row r="255" spans="1:3" x14ac:dyDescent="0.25">
      <c r="A255" s="4">
        <v>6</v>
      </c>
      <c r="B255" s="4">
        <v>-52</v>
      </c>
      <c r="C255" s="5" t="s">
        <v>537</v>
      </c>
    </row>
    <row r="256" spans="1:3" x14ac:dyDescent="0.25">
      <c r="A256" s="2">
        <v>7</v>
      </c>
      <c r="B256" s="2">
        <v>-69</v>
      </c>
      <c r="C256" s="3" t="s">
        <v>531</v>
      </c>
    </row>
    <row r="257" spans="1:3" x14ac:dyDescent="0.25">
      <c r="A257" s="4">
        <v>8</v>
      </c>
      <c r="B257" s="4">
        <v>-72</v>
      </c>
      <c r="C257" s="5" t="s">
        <v>640</v>
      </c>
    </row>
    <row r="258" spans="1:3" x14ac:dyDescent="0.25">
      <c r="A258" s="2">
        <v>9</v>
      </c>
      <c r="B258" s="2">
        <v>-89</v>
      </c>
      <c r="C258" s="3" t="s">
        <v>873</v>
      </c>
    </row>
    <row r="259" spans="1:3" x14ac:dyDescent="0.25">
      <c r="A259" s="4">
        <v>10</v>
      </c>
      <c r="B259" s="4">
        <v>-92</v>
      </c>
      <c r="C259" s="5" t="s">
        <v>738</v>
      </c>
    </row>
    <row r="260" spans="1:3" x14ac:dyDescent="0.25">
      <c r="A260" s="2">
        <v>11</v>
      </c>
      <c r="B260" s="2">
        <v>-109</v>
      </c>
      <c r="C260" s="3" t="s">
        <v>737</v>
      </c>
    </row>
    <row r="261" spans="1:3" x14ac:dyDescent="0.25">
      <c r="A261" s="4">
        <v>12</v>
      </c>
      <c r="B261" s="4">
        <v>-112</v>
      </c>
      <c r="C261" s="5" t="s">
        <v>874</v>
      </c>
    </row>
    <row r="262" spans="1:3" x14ac:dyDescent="0.25">
      <c r="A262" s="2">
        <v>13</v>
      </c>
      <c r="B262" s="2">
        <v>-129</v>
      </c>
      <c r="C262" s="3" t="s">
        <v>550</v>
      </c>
    </row>
    <row r="263" spans="1:3" x14ac:dyDescent="0.25">
      <c r="A263" s="4">
        <v>14</v>
      </c>
      <c r="B263" s="4">
        <v>-132</v>
      </c>
      <c r="C263" s="5" t="s">
        <v>770</v>
      </c>
    </row>
    <row r="264" spans="1:3" x14ac:dyDescent="0.25">
      <c r="A264" s="2">
        <v>15</v>
      </c>
      <c r="B264" s="2">
        <v>-149</v>
      </c>
      <c r="C264" s="3" t="s">
        <v>875</v>
      </c>
    </row>
    <row r="265" spans="1:3" x14ac:dyDescent="0.25">
      <c r="A265" s="4">
        <v>16</v>
      </c>
      <c r="B265" s="4">
        <v>-152</v>
      </c>
      <c r="C265" s="5" t="s">
        <v>876</v>
      </c>
    </row>
    <row r="266" spans="1:3" x14ac:dyDescent="0.25">
      <c r="A266" s="2">
        <v>17</v>
      </c>
      <c r="B266" s="2">
        <v>-169</v>
      </c>
      <c r="C266" s="3" t="s">
        <v>247</v>
      </c>
    </row>
    <row r="267" spans="1:3" x14ac:dyDescent="0.25">
      <c r="A267" s="4">
        <v>18</v>
      </c>
      <c r="B267" s="4">
        <v>-172</v>
      </c>
      <c r="C267" s="5" t="s">
        <v>544</v>
      </c>
    </row>
    <row r="268" spans="1:3" x14ac:dyDescent="0.25">
      <c r="A268" s="2">
        <v>19</v>
      </c>
      <c r="B268" s="2">
        <v>-189</v>
      </c>
      <c r="C268" s="3" t="s">
        <v>197</v>
      </c>
    </row>
    <row r="269" spans="1:3" x14ac:dyDescent="0.25">
      <c r="A269" s="4">
        <v>20</v>
      </c>
      <c r="B269" s="4">
        <v>-192</v>
      </c>
      <c r="C269" s="5" t="s">
        <v>434</v>
      </c>
    </row>
    <row r="270" spans="1:3" x14ac:dyDescent="0.25">
      <c r="A270" s="2">
        <v>21</v>
      </c>
      <c r="B270" s="2">
        <v>-209</v>
      </c>
      <c r="C270" s="3" t="s">
        <v>877</v>
      </c>
    </row>
    <row r="271" spans="1:3" x14ac:dyDescent="0.25">
      <c r="A271" s="4">
        <v>22</v>
      </c>
      <c r="B271" s="4">
        <v>-212</v>
      </c>
      <c r="C271" s="5" t="s">
        <v>306</v>
      </c>
    </row>
    <row r="272" spans="1:3" x14ac:dyDescent="0.25">
      <c r="A272" s="2">
        <v>23</v>
      </c>
      <c r="B272" s="2">
        <v>-229</v>
      </c>
      <c r="C272" s="3" t="s">
        <v>692</v>
      </c>
    </row>
    <row r="273" spans="1:3" x14ac:dyDescent="0.25">
      <c r="A273" s="4">
        <v>24</v>
      </c>
      <c r="B273" s="4">
        <v>-232</v>
      </c>
      <c r="C273" s="5" t="s">
        <v>315</v>
      </c>
    </row>
    <row r="274" spans="1:3" x14ac:dyDescent="0.25">
      <c r="A274" s="2">
        <v>25</v>
      </c>
      <c r="B274" s="2">
        <v>-249</v>
      </c>
      <c r="C274" s="3" t="s">
        <v>742</v>
      </c>
    </row>
    <row r="275" spans="1:3" x14ac:dyDescent="0.25">
      <c r="A275" s="4">
        <v>26</v>
      </c>
      <c r="B275" s="4">
        <v>-252</v>
      </c>
      <c r="C275" s="5" t="s">
        <v>620</v>
      </c>
    </row>
    <row r="276" spans="1:3" x14ac:dyDescent="0.25">
      <c r="A276" s="2">
        <v>27</v>
      </c>
      <c r="B276" s="2">
        <v>-269</v>
      </c>
      <c r="C276" s="3" t="s">
        <v>321</v>
      </c>
    </row>
    <row r="277" spans="1:3" x14ac:dyDescent="0.25">
      <c r="A277" s="4">
        <v>28</v>
      </c>
      <c r="B277" s="4">
        <v>-272</v>
      </c>
      <c r="C277" s="5" t="s">
        <v>878</v>
      </c>
    </row>
    <row r="278" spans="1:3" x14ac:dyDescent="0.25">
      <c r="A278" s="2">
        <v>29</v>
      </c>
      <c r="B278" s="2">
        <v>-289</v>
      </c>
      <c r="C278" s="3" t="s">
        <v>394</v>
      </c>
    </row>
    <row r="279" spans="1:3" x14ac:dyDescent="0.25">
      <c r="A279" s="4">
        <v>30</v>
      </c>
      <c r="B279" s="4">
        <v>-292</v>
      </c>
      <c r="C279" s="6" t="s">
        <v>52</v>
      </c>
    </row>
    <row r="280" spans="1:3" x14ac:dyDescent="0.25">
      <c r="A280" s="164" t="s">
        <v>50</v>
      </c>
      <c r="B280" s="164"/>
      <c r="C280" s="164"/>
    </row>
    <row r="281" spans="1:3" x14ac:dyDescent="0.25">
      <c r="A281" s="2">
        <v>1</v>
      </c>
      <c r="B281" s="2">
        <v>-10</v>
      </c>
      <c r="C281" s="3" t="s">
        <v>359</v>
      </c>
    </row>
    <row r="282" spans="1:3" x14ac:dyDescent="0.25">
      <c r="A282" s="4">
        <v>2</v>
      </c>
      <c r="B282" s="4">
        <v>-11</v>
      </c>
      <c r="C282" s="5" t="s">
        <v>546</v>
      </c>
    </row>
    <row r="283" spans="1:3" x14ac:dyDescent="0.25">
      <c r="A283" s="2">
        <v>3</v>
      </c>
      <c r="B283" s="2">
        <v>-30</v>
      </c>
      <c r="C283" s="3" t="s">
        <v>667</v>
      </c>
    </row>
    <row r="284" spans="1:3" x14ac:dyDescent="0.25">
      <c r="A284" s="4">
        <v>4</v>
      </c>
      <c r="B284" s="4">
        <v>-31</v>
      </c>
      <c r="C284" s="5" t="s">
        <v>705</v>
      </c>
    </row>
    <row r="285" spans="1:3" x14ac:dyDescent="0.25">
      <c r="A285" s="2">
        <v>5</v>
      </c>
      <c r="B285" s="2">
        <v>-50</v>
      </c>
      <c r="C285" s="3" t="s">
        <v>879</v>
      </c>
    </row>
    <row r="286" spans="1:3" x14ac:dyDescent="0.25">
      <c r="A286" s="4">
        <v>6</v>
      </c>
      <c r="B286" s="4">
        <v>-51</v>
      </c>
      <c r="C286" s="5" t="s">
        <v>880</v>
      </c>
    </row>
    <row r="287" spans="1:3" x14ac:dyDescent="0.25">
      <c r="A287" s="2">
        <v>7</v>
      </c>
      <c r="B287" s="2">
        <v>-70</v>
      </c>
      <c r="C287" s="3" t="s">
        <v>707</v>
      </c>
    </row>
    <row r="288" spans="1:3" x14ac:dyDescent="0.25">
      <c r="A288" s="4">
        <v>8</v>
      </c>
      <c r="B288" s="4">
        <v>-71</v>
      </c>
      <c r="C288" s="5" t="s">
        <v>694</v>
      </c>
    </row>
    <row r="289" spans="1:3" x14ac:dyDescent="0.25">
      <c r="A289" s="2">
        <v>9</v>
      </c>
      <c r="B289" s="2">
        <v>-90</v>
      </c>
      <c r="C289" s="3" t="s">
        <v>706</v>
      </c>
    </row>
    <row r="290" spans="1:3" x14ac:dyDescent="0.25">
      <c r="A290" s="4">
        <v>10</v>
      </c>
      <c r="B290" s="4">
        <v>-91</v>
      </c>
      <c r="C290" s="5" t="s">
        <v>711</v>
      </c>
    </row>
    <row r="291" spans="1:3" x14ac:dyDescent="0.25">
      <c r="A291" s="2">
        <v>11</v>
      </c>
      <c r="B291" s="2">
        <v>-110</v>
      </c>
      <c r="C291" s="3" t="s">
        <v>708</v>
      </c>
    </row>
    <row r="292" spans="1:3" x14ac:dyDescent="0.25">
      <c r="A292" s="4">
        <v>12</v>
      </c>
      <c r="B292" s="4">
        <v>-111</v>
      </c>
      <c r="C292" s="5" t="s">
        <v>881</v>
      </c>
    </row>
    <row r="293" spans="1:3" x14ac:dyDescent="0.25">
      <c r="A293" s="2">
        <v>13</v>
      </c>
      <c r="B293" s="2">
        <v>-130</v>
      </c>
      <c r="C293" s="3" t="s">
        <v>210</v>
      </c>
    </row>
    <row r="294" spans="1:3" x14ac:dyDescent="0.25">
      <c r="A294" s="4">
        <v>14</v>
      </c>
      <c r="B294" s="4">
        <v>-131</v>
      </c>
      <c r="C294" s="5" t="s">
        <v>554</v>
      </c>
    </row>
    <row r="295" spans="1:3" x14ac:dyDescent="0.25">
      <c r="A295" s="2">
        <v>15</v>
      </c>
      <c r="B295" s="2">
        <v>-150</v>
      </c>
      <c r="C295" s="3" t="s">
        <v>234</v>
      </c>
    </row>
    <row r="296" spans="1:3" x14ac:dyDescent="0.25">
      <c r="A296" s="4">
        <v>16</v>
      </c>
      <c r="B296" s="4">
        <v>-151</v>
      </c>
      <c r="C296" s="5" t="s">
        <v>713</v>
      </c>
    </row>
    <row r="297" spans="1:3" x14ac:dyDescent="0.25">
      <c r="A297" s="2">
        <v>17</v>
      </c>
      <c r="B297" s="2">
        <v>-170</v>
      </c>
      <c r="C297" s="3" t="s">
        <v>712</v>
      </c>
    </row>
    <row r="298" spans="1:3" x14ac:dyDescent="0.25">
      <c r="A298" s="4">
        <v>18</v>
      </c>
      <c r="B298" s="4">
        <v>-171</v>
      </c>
      <c r="C298" s="5" t="s">
        <v>684</v>
      </c>
    </row>
    <row r="299" spans="1:3" x14ac:dyDescent="0.25">
      <c r="A299" s="2">
        <v>19</v>
      </c>
      <c r="B299" s="2">
        <v>-190</v>
      </c>
      <c r="C299" s="3" t="s">
        <v>882</v>
      </c>
    </row>
    <row r="300" spans="1:3" x14ac:dyDescent="0.25">
      <c r="A300" s="4">
        <v>20</v>
      </c>
      <c r="B300" s="4">
        <v>-191</v>
      </c>
      <c r="C300" s="5" t="s">
        <v>883</v>
      </c>
    </row>
    <row r="301" spans="1:3" x14ac:dyDescent="0.25">
      <c r="A301" s="2">
        <v>21</v>
      </c>
      <c r="B301" s="2">
        <v>-210</v>
      </c>
      <c r="C301" s="3" t="s">
        <v>672</v>
      </c>
    </row>
    <row r="302" spans="1:3" x14ac:dyDescent="0.25">
      <c r="A302" s="4">
        <v>22</v>
      </c>
      <c r="B302" s="4">
        <v>-211</v>
      </c>
      <c r="C302" s="5" t="s">
        <v>884</v>
      </c>
    </row>
    <row r="303" spans="1:3" x14ac:dyDescent="0.25">
      <c r="A303" s="2">
        <v>23</v>
      </c>
      <c r="B303" s="2">
        <v>-230</v>
      </c>
      <c r="C303" s="3" t="s">
        <v>302</v>
      </c>
    </row>
    <row r="304" spans="1:3" x14ac:dyDescent="0.25">
      <c r="A304" s="4">
        <v>24</v>
      </c>
      <c r="B304" s="4">
        <v>-231</v>
      </c>
      <c r="C304" s="5" t="s">
        <v>717</v>
      </c>
    </row>
    <row r="305" spans="1:3" x14ac:dyDescent="0.25">
      <c r="A305" s="2">
        <v>25</v>
      </c>
      <c r="B305" s="2">
        <v>-250</v>
      </c>
      <c r="C305" s="3" t="s">
        <v>584</v>
      </c>
    </row>
    <row r="306" spans="1:3" x14ac:dyDescent="0.25">
      <c r="A306" s="4">
        <v>26</v>
      </c>
      <c r="B306" s="4">
        <v>-251</v>
      </c>
      <c r="C306" s="5" t="s">
        <v>885</v>
      </c>
    </row>
    <row r="307" spans="1:3" x14ac:dyDescent="0.25">
      <c r="A307" s="2">
        <v>27</v>
      </c>
      <c r="B307" s="2">
        <v>-270</v>
      </c>
      <c r="C307" s="7" t="s">
        <v>52</v>
      </c>
    </row>
    <row r="308" spans="1:3" x14ac:dyDescent="0.25">
      <c r="A308" s="4" t="s">
        <v>519</v>
      </c>
      <c r="B308" s="4">
        <v>-271</v>
      </c>
      <c r="C308" s="6" t="s">
        <v>52</v>
      </c>
    </row>
    <row r="309" spans="1:3" x14ac:dyDescent="0.25">
      <c r="A309" s="2" t="s">
        <v>520</v>
      </c>
      <c r="B309" s="2">
        <v>-290</v>
      </c>
      <c r="C309" s="7" t="s">
        <v>52</v>
      </c>
    </row>
    <row r="310" spans="1:3" x14ac:dyDescent="0.25">
      <c r="A310" s="4" t="s">
        <v>57</v>
      </c>
      <c r="B310" s="4">
        <v>-291</v>
      </c>
      <c r="C310" s="6" t="s">
        <v>52</v>
      </c>
    </row>
  </sheetData>
  <mergeCells count="10">
    <mergeCell ref="A187:C187"/>
    <mergeCell ref="A218:C218"/>
    <mergeCell ref="A249:C249"/>
    <mergeCell ref="A280:C280"/>
    <mergeCell ref="A1:C1"/>
    <mergeCell ref="A32:C32"/>
    <mergeCell ref="A63:C63"/>
    <mergeCell ref="A94:C94"/>
    <mergeCell ref="A125:C125"/>
    <mergeCell ref="A156:C156"/>
  </mergeCells>
  <hyperlinks>
    <hyperlink ref="C2" r:id="rId1" display="https://sports.yahoo.com/mlb/players/7163"/>
    <hyperlink ref="C3" r:id="rId2" display="https://sports.yahoo.com/mlb/players/7780"/>
    <hyperlink ref="C4" r:id="rId3" display="https://sports.yahoo.com/mlb/players/7264"/>
    <hyperlink ref="C5" r:id="rId4" display="https://sports.yahoo.com/mlb/players/7066"/>
    <hyperlink ref="C6" r:id="rId5" display="https://sports.yahoo.com/mlb/players/7812"/>
    <hyperlink ref="C7" r:id="rId6" display="https://sports.yahoo.com/mlb/players/6788"/>
    <hyperlink ref="C8" r:id="rId7" display="https://sports.yahoo.com/mlb/players/8874"/>
    <hyperlink ref="C9" r:id="rId8" display="https://sports.yahoo.com/mlb/players/7483"/>
    <hyperlink ref="C10" r:id="rId9" display="https://sports.yahoo.com/mlb/players/9015"/>
    <hyperlink ref="C11" r:id="rId10" display="https://sports.yahoo.com/mlb/players/7072"/>
    <hyperlink ref="C12" r:id="rId11" display="https://sports.yahoo.com/mlb/players/8685"/>
    <hyperlink ref="C13" r:id="rId12" display="https://sports.yahoo.com/mlb/players/8638"/>
    <hyperlink ref="C14" r:id="rId13" display="https://sports.yahoo.com/mlb/players/8648"/>
    <hyperlink ref="C15" r:id="rId14" display="https://sports.yahoo.com/mlb/players/6423"/>
    <hyperlink ref="C16" r:id="rId15" display="https://sports.yahoo.com/mlb/players/7485"/>
    <hyperlink ref="C17" r:id="rId16" display="https://sports.yahoo.com/mlb/players/7257"/>
    <hyperlink ref="C18" r:id="rId17" display="https://sports.yahoo.com/mlb/players/6603"/>
    <hyperlink ref="C19" r:id="rId18" display="https://sports.yahoo.com/mlb/players/8622"/>
    <hyperlink ref="C20" r:id="rId19" display="https://sports.yahoo.com/mlb/players/7779"/>
    <hyperlink ref="C21" r:id="rId20" display="https://sports.yahoo.com/mlb/players/8002"/>
    <hyperlink ref="C22" r:id="rId21" display="https://sports.yahoo.com/mlb/players/8281"/>
    <hyperlink ref="C23" r:id="rId22" display="https://sports.yahoo.com/mlb/players/8409"/>
    <hyperlink ref="C24" r:id="rId23" display="https://sports.yahoo.com/mlb/players/8773"/>
    <hyperlink ref="C25" r:id="rId24" display="https://sports.yahoo.com/mlb/players/6314"/>
    <hyperlink ref="C26" r:id="rId25" display="https://sports.yahoo.com/mlb/players/7711"/>
    <hyperlink ref="C27" r:id="rId26" display="https://sports.yahoo.com/mlb/players/7748"/>
    <hyperlink ref="C28" r:id="rId27" display="https://sports.yahoo.com/mlb/players/8836"/>
    <hyperlink ref="C29" r:id="rId28" display="https://sports.yahoo.com/mlb/players/7709"/>
    <hyperlink ref="C30" r:id="rId29" display="https://sports.yahoo.com/mlb/players/8871"/>
    <hyperlink ref="C31" r:id="rId30" display="https://sports.yahoo.com/mlb/players/8627"/>
    <hyperlink ref="C33" r:id="rId31" display="https://sports.yahoo.com/mlb/players/7977"/>
    <hyperlink ref="C34" r:id="rId32" display="https://sports.yahoo.com/mlb/players/7631"/>
    <hyperlink ref="C35" r:id="rId33" display="https://sports.yahoo.com/mlb/players/7912"/>
    <hyperlink ref="C36" r:id="rId34" display="https://sports.yahoo.com/mlb/players/8589"/>
    <hyperlink ref="C37" r:id="rId35" display="https://sports.yahoo.com/mlb/players/7498"/>
    <hyperlink ref="C38" r:id="rId36" display="https://sports.yahoo.com/mlb/players/8857"/>
    <hyperlink ref="C39" r:id="rId37" display="https://sports.yahoo.com/mlb/players/7569"/>
    <hyperlink ref="C40" r:id="rId38" display="https://sports.yahoo.com/mlb/players/7707"/>
    <hyperlink ref="C41" r:id="rId39" display="https://sports.yahoo.com/mlb/players/8544"/>
    <hyperlink ref="C42" r:id="rId40" display="https://sports.yahoo.com/mlb/players/6109"/>
    <hyperlink ref="C43" r:id="rId41" display="https://sports.yahoo.com/mlb/players/7063"/>
    <hyperlink ref="C44" r:id="rId42" display="https://sports.yahoo.com/mlb/players/6613"/>
    <hyperlink ref="C45" r:id="rId43" display="https://sports.yahoo.com/mlb/players/6966"/>
    <hyperlink ref="C46" r:id="rId44" display="https://sports.yahoo.com/mlb/players/8795"/>
    <hyperlink ref="C47" r:id="rId45" display="https://sports.yahoo.com/mlb/players/8633"/>
    <hyperlink ref="C48" r:id="rId46" display="https://sports.yahoo.com/mlb/players/7495"/>
    <hyperlink ref="C49" r:id="rId47" display="https://sports.yahoo.com/mlb/players/8529"/>
    <hyperlink ref="C50" r:id="rId48" display="https://sports.yahoo.com/mlb/players/7926"/>
    <hyperlink ref="C51" r:id="rId49" display="https://sports.yahoo.com/mlb/players/5400"/>
    <hyperlink ref="C52" r:id="rId50" display="https://sports.yahoo.com/mlb/players/6205"/>
    <hyperlink ref="C53" r:id="rId51" display="https://sports.yahoo.com/mlb/players/7571"/>
    <hyperlink ref="C54" r:id="rId52" display="https://sports.yahoo.com/mlb/players/6466"/>
    <hyperlink ref="C55" r:id="rId53" display="https://sports.yahoo.com/mlb/players/7913"/>
    <hyperlink ref="C56" r:id="rId54" display="https://sports.yahoo.com/mlb/players/8599"/>
    <hyperlink ref="C57" r:id="rId55" display="https://sports.yahoo.com/mlb/players/9255"/>
    <hyperlink ref="C58" r:id="rId56" display="https://sports.yahoo.com/mlb/players/8176"/>
    <hyperlink ref="C59" r:id="rId57" display="https://sports.yahoo.com/mlb/players/7718"/>
    <hyperlink ref="C60" r:id="rId58" display="https://sports.yahoo.com/mlb/players/7705"/>
    <hyperlink ref="C61" r:id="rId59" display="https://sports.yahoo.com/mlb/players/8489"/>
    <hyperlink ref="C62" r:id="rId60" display="https://sports.yahoo.com/mlb/players/7212"/>
    <hyperlink ref="C64" r:id="rId61" display="https://sports.yahoo.com/mlb/players/7455"/>
    <hyperlink ref="C65" r:id="rId62" display="https://sports.yahoo.com/mlb/players/7829"/>
    <hyperlink ref="C66" r:id="rId63" display="https://sports.yahoo.com/mlb/players/6419"/>
    <hyperlink ref="C67" r:id="rId64" display="https://sports.yahoo.com/mlb/players/8996"/>
    <hyperlink ref="C68" r:id="rId65" display="https://sports.yahoo.com/mlb/players/7681"/>
    <hyperlink ref="C69" r:id="rId66" display="https://sports.yahoo.com/mlb/players/7754"/>
    <hyperlink ref="C70" r:id="rId67" display="https://sports.yahoo.com/mlb/players/7710"/>
    <hyperlink ref="C71" r:id="rId68" display="https://sports.yahoo.com/mlb/players/9109"/>
    <hyperlink ref="C72" r:id="rId69" display="https://sports.yahoo.com/mlb/players/8984"/>
    <hyperlink ref="C73" r:id="rId70" display="https://sports.yahoo.com/mlb/players/9237"/>
    <hyperlink ref="C74" r:id="rId71" display="https://sports.yahoo.com/mlb/players/8370"/>
    <hyperlink ref="C75" r:id="rId72" display="https://sports.yahoo.com/mlb/players/8629"/>
    <hyperlink ref="C76" r:id="rId73" display="https://sports.yahoo.com/mlb/players/9107"/>
    <hyperlink ref="C77" r:id="rId74" display="https://sports.yahoo.com/mlb/players/8572"/>
    <hyperlink ref="C78" r:id="rId75" display="https://sports.yahoo.com/mlb/players/9002"/>
    <hyperlink ref="C79" r:id="rId76" display="https://sports.yahoo.com/mlb/players/8304"/>
    <hyperlink ref="C80" r:id="rId77" display="https://sports.yahoo.com/mlb/players/8876"/>
    <hyperlink ref="C81" r:id="rId78" display="https://sports.yahoo.com/mlb/players/8099"/>
    <hyperlink ref="C82" r:id="rId79" display="https://sports.yahoo.com/mlb/players/7669"/>
    <hyperlink ref="C83" r:id="rId80" display="https://sports.yahoo.com/mlb/players/8282"/>
    <hyperlink ref="C84" r:id="rId81" display="https://sports.yahoo.com/mlb/players/7991"/>
    <hyperlink ref="C85" r:id="rId82" display="https://sports.yahoo.com/mlb/players/8883"/>
    <hyperlink ref="C86" r:id="rId83" display="https://sports.yahoo.com/mlb/players/8410"/>
    <hyperlink ref="C87" r:id="rId84" display="https://sports.yahoo.com/mlb/players/7552"/>
    <hyperlink ref="C88" r:id="rId85" display="https://sports.yahoo.com/mlb/players/9122"/>
    <hyperlink ref="C89" r:id="rId86" display="https://sports.yahoo.com/mlb/players/7504"/>
    <hyperlink ref="C90" r:id="rId87" display="https://sports.yahoo.com/mlb/players/6893"/>
    <hyperlink ref="C91" r:id="rId88" display="https://sports.yahoo.com/mlb/players/9140"/>
    <hyperlink ref="C92" r:id="rId89" display="https://sports.yahoo.com/mlb/players/8826"/>
    <hyperlink ref="C93" r:id="rId90" display="https://sports.yahoo.com/mlb/players/8982"/>
    <hyperlink ref="C95" r:id="rId91" display="https://sports.yahoo.com/mlb/players/7634"/>
    <hyperlink ref="C96" r:id="rId92" display="https://sports.yahoo.com/mlb/players/8401"/>
    <hyperlink ref="C97" r:id="rId93" display="https://sports.yahoo.com/mlb/players/8658"/>
    <hyperlink ref="C98" r:id="rId94" display="https://sports.yahoo.com/mlb/players/8651"/>
    <hyperlink ref="C99" r:id="rId95" display="https://sports.yahoo.com/mlb/players/6014"/>
    <hyperlink ref="C100" r:id="rId96" display="https://sports.yahoo.com/mlb/players/7425"/>
    <hyperlink ref="C101" r:id="rId97" display="https://sports.yahoo.com/mlb/players/8200"/>
    <hyperlink ref="C102" r:id="rId98" display="https://sports.yahoo.com/mlb/players/8733"/>
    <hyperlink ref="C103" r:id="rId99" display="https://sports.yahoo.com/mlb/players/9201"/>
    <hyperlink ref="C104" r:id="rId100" display="https://sports.yahoo.com/mlb/players/8655"/>
    <hyperlink ref="C105" r:id="rId101" display="https://sports.yahoo.com/mlb/players/8112"/>
    <hyperlink ref="C106" r:id="rId102" display="https://sports.yahoo.com/mlb/players/8717"/>
    <hyperlink ref="C107" r:id="rId103" display="https://sports.yahoo.com/mlb/players/7845"/>
    <hyperlink ref="C108" r:id="rId104" display="https://sports.yahoo.com/mlb/players/8772"/>
    <hyperlink ref="C109" r:id="rId105" display="https://sports.yahoo.com/mlb/players/8620"/>
    <hyperlink ref="C110" r:id="rId106" display="https://sports.yahoo.com/mlb/players/9095"/>
    <hyperlink ref="C111" r:id="rId107" display="https://sports.yahoo.com/mlb/players/8172"/>
    <hyperlink ref="C112" r:id="rId108" display="https://sports.yahoo.com/mlb/players/8400"/>
    <hyperlink ref="C113" r:id="rId109" display="https://sports.yahoo.com/mlb/players/8554"/>
    <hyperlink ref="C114" r:id="rId110" display="https://sports.yahoo.com/mlb/players/7944"/>
    <hyperlink ref="C115" r:id="rId111" display="https://sports.yahoo.com/mlb/players/7484"/>
    <hyperlink ref="C116" r:id="rId112" display="https://sports.yahoo.com/mlb/players/9093"/>
    <hyperlink ref="C117" r:id="rId113" display="https://sports.yahoo.com/mlb/players/8997"/>
    <hyperlink ref="C118" r:id="rId114" display="https://sports.yahoo.com/mlb/players/8498"/>
    <hyperlink ref="C119" r:id="rId115" display="https://sports.yahoo.com/mlb/players/6659"/>
    <hyperlink ref="C120" r:id="rId116" display="https://sports.yahoo.com/mlb/players/6223"/>
    <hyperlink ref="C121" r:id="rId117" display="https://sports.yahoo.com/mlb/players/8309"/>
    <hyperlink ref="C122" r:id="rId118" display="https://sports.yahoo.com/mlb/players/5771"/>
    <hyperlink ref="C123" r:id="rId119" display="https://sports.yahoo.com/mlb/players/8652"/>
    <hyperlink ref="C126" r:id="rId120" display="https://sports.yahoo.com/mlb/players/7934"/>
    <hyperlink ref="C127" r:id="rId121" display="https://sports.yahoo.com/mlb/players/8621"/>
    <hyperlink ref="C128" r:id="rId122" display="https://sports.yahoo.com/mlb/players/7054"/>
    <hyperlink ref="C129" r:id="rId123" display="https://sports.yahoo.com/mlb/players/8649"/>
    <hyperlink ref="C130" r:id="rId124" display="https://sports.yahoo.com/mlb/players/8057"/>
    <hyperlink ref="C131" r:id="rId125" display="https://sports.yahoo.com/mlb/players/8326"/>
    <hyperlink ref="C132" r:id="rId126" display="https://sports.yahoo.com/mlb/players/6853"/>
    <hyperlink ref="C133" r:id="rId127" display="https://sports.yahoo.com/mlb/players/7373"/>
    <hyperlink ref="C134" r:id="rId128" display="https://sports.yahoo.com/mlb/players/5406"/>
    <hyperlink ref="C135" r:id="rId129" display="https://sports.yahoo.com/mlb/players/8805"/>
    <hyperlink ref="C136" r:id="rId130" display="https://sports.yahoo.com/mlb/players/8609"/>
    <hyperlink ref="C137" r:id="rId131" display="https://sports.yahoo.com/mlb/players/9118"/>
    <hyperlink ref="C138" r:id="rId132" display="https://sports.yahoo.com/mlb/players/7757"/>
    <hyperlink ref="C139" r:id="rId133" display="https://sports.yahoo.com/mlb/players/9112"/>
    <hyperlink ref="C140" r:id="rId134" display="https://sports.yahoo.com/mlb/players/8640"/>
    <hyperlink ref="C141" r:id="rId135" display="https://sports.yahoo.com/mlb/players/6134"/>
    <hyperlink ref="C142" r:id="rId136" display="https://sports.yahoo.com/mlb/players/8873"/>
    <hyperlink ref="C143" r:id="rId137" display="https://sports.yahoo.com/mlb/players/6872"/>
    <hyperlink ref="C144" r:id="rId138" display="https://sports.yahoo.com/mlb/players/7823"/>
    <hyperlink ref="C145" r:id="rId139" display="https://sports.yahoo.com/mlb/players/6922"/>
    <hyperlink ref="C146" r:id="rId140" display="https://sports.yahoo.com/mlb/players/7701"/>
    <hyperlink ref="C147" r:id="rId141" display="https://sports.yahoo.com/mlb/players/6146"/>
    <hyperlink ref="C148" r:id="rId142" display="https://sports.yahoo.com/mlb/players/8406"/>
    <hyperlink ref="C149" r:id="rId143" display="https://sports.yahoo.com/mlb/players/6403"/>
    <hyperlink ref="C150" r:id="rId144" display="https://sports.yahoo.com/mlb/players/8415"/>
    <hyperlink ref="C151" r:id="rId145" display="https://sports.yahoo.com/mlb/players/7241"/>
    <hyperlink ref="C152" r:id="rId146" display="https://sports.yahoo.com/mlb/players/8358"/>
    <hyperlink ref="C153" r:id="rId147" display="https://sports.yahoo.com/mlb/players/8843"/>
    <hyperlink ref="C154" r:id="rId148" display="https://sports.yahoo.com/mlb/players/8759"/>
    <hyperlink ref="C155" r:id="rId149" display="https://sports.yahoo.com/mlb/players/8567"/>
    <hyperlink ref="C157" r:id="rId150" display="https://sports.yahoo.com/mlb/players/8034"/>
    <hyperlink ref="C158" r:id="rId151" display="https://sports.yahoo.com/mlb/players/6619"/>
    <hyperlink ref="C159" r:id="rId152" display="https://sports.yahoo.com/mlb/players/7914"/>
    <hyperlink ref="C160" r:id="rId153" display="https://sports.yahoo.com/mlb/players/8578"/>
    <hyperlink ref="C161" r:id="rId154" display="https://sports.yahoo.com/mlb/players/8080"/>
    <hyperlink ref="C162" r:id="rId155" display="https://sports.yahoo.com/mlb/players/8171"/>
    <hyperlink ref="C163" r:id="rId156" display="https://sports.yahoo.com/mlb/players/7333"/>
    <hyperlink ref="C164" r:id="rId157" display="https://sports.yahoo.com/mlb/players/8412"/>
    <hyperlink ref="C165" r:id="rId158" display="https://sports.yahoo.com/mlb/players/7737"/>
    <hyperlink ref="C166" r:id="rId159" display="https://sports.yahoo.com/mlb/players/7865"/>
    <hyperlink ref="C167" r:id="rId160" display="https://sports.yahoo.com/mlb/players/7692"/>
    <hyperlink ref="C168" r:id="rId161" display="https://sports.yahoo.com/mlb/players/6763"/>
    <hyperlink ref="C169" r:id="rId162" display="https://sports.yahoo.com/mlb/players/7744"/>
    <hyperlink ref="C170" r:id="rId163" display="https://sports.yahoo.com/mlb/players/9247"/>
    <hyperlink ref="C171" r:id="rId164" display="https://sports.yahoo.com/mlb/players/5275"/>
    <hyperlink ref="C172" r:id="rId165" display="https://sports.yahoo.com/mlb/players/7590"/>
    <hyperlink ref="C173" r:id="rId166" display="https://sports.yahoo.com/mlb/players/8562"/>
    <hyperlink ref="C174" r:id="rId167" display="https://sports.yahoo.com/mlb/players/7487"/>
    <hyperlink ref="C175" r:id="rId168" display="https://sports.yahoo.com/mlb/players/7708"/>
    <hyperlink ref="C176" r:id="rId169" display="https://sports.yahoo.com/mlb/players/7981"/>
    <hyperlink ref="C177" r:id="rId170" display="https://sports.yahoo.com/mlb/players/6662"/>
    <hyperlink ref="C178" r:id="rId171" display="https://sports.yahoo.com/mlb/players/8650"/>
    <hyperlink ref="C179" r:id="rId172" display="https://sports.yahoo.com/mlb/players/8583"/>
    <hyperlink ref="C180" r:id="rId173" display="https://sports.yahoo.com/mlb/players/8758"/>
    <hyperlink ref="C181" r:id="rId174" display="https://sports.yahoo.com/mlb/players/9092"/>
    <hyperlink ref="C182" r:id="rId175" display="https://sports.yahoo.com/mlb/players/9220"/>
    <hyperlink ref="C183" r:id="rId176" display="https://sports.yahoo.com/mlb/players/8397"/>
    <hyperlink ref="C184" r:id="rId177" display="https://sports.yahoo.com/mlb/players/8618"/>
    <hyperlink ref="C185" r:id="rId178" display="https://sports.yahoo.com/mlb/players/8440"/>
    <hyperlink ref="C186" r:id="rId179" display="https://sports.yahoo.com/mlb/players/8766"/>
    <hyperlink ref="C188" r:id="rId180" display="https://sports.yahoo.com/mlb/players/7382"/>
    <hyperlink ref="C189" r:id="rId181" display="https://sports.yahoo.com/mlb/players/7490"/>
    <hyperlink ref="C190" r:id="rId182" display="https://sports.yahoo.com/mlb/players/7488"/>
    <hyperlink ref="C191" r:id="rId183" display="https://sports.yahoo.com/mlb/players/7311"/>
    <hyperlink ref="C192" r:id="rId184" display="https://sports.yahoo.com/mlb/players/7345"/>
    <hyperlink ref="C193" r:id="rId185" display="https://sports.yahoo.com/mlb/players/7947"/>
    <hyperlink ref="C194" r:id="rId186" display="https://sports.yahoo.com/mlb/players/8666"/>
    <hyperlink ref="C195" r:id="rId187" display="https://sports.yahoo.com/mlb/players/8023"/>
    <hyperlink ref="C196" r:id="rId188" display="https://sports.yahoo.com/mlb/players/7963"/>
    <hyperlink ref="C197" r:id="rId189" display="https://sports.yahoo.com/mlb/players/7717"/>
    <hyperlink ref="C198" r:id="rId190" display="https://sports.yahoo.com/mlb/players/7049"/>
    <hyperlink ref="C199" r:id="rId191" display="https://sports.yahoo.com/mlb/players/8314"/>
    <hyperlink ref="C200" r:id="rId192" display="https://sports.yahoo.com/mlb/players/7862"/>
    <hyperlink ref="C201" r:id="rId193" display="https://sports.yahoo.com/mlb/players/9098"/>
    <hyperlink ref="C202" r:id="rId194" display="https://sports.yahoo.com/mlb/players/8660"/>
    <hyperlink ref="C203" r:id="rId195" display="https://sports.yahoo.com/mlb/players/8179"/>
    <hyperlink ref="C204" r:id="rId196" display="https://sports.yahoo.com/mlb/players/8475"/>
    <hyperlink ref="C205" r:id="rId197" display="https://sports.yahoo.com/mlb/players/8333"/>
    <hyperlink ref="C206" r:id="rId198" display="https://sports.yahoo.com/mlb/players/8251"/>
    <hyperlink ref="C207" r:id="rId199" display="https://sports.yahoo.com/mlb/players/7661"/>
    <hyperlink ref="C208" r:id="rId200" display="https://sports.yahoo.com/mlb/players/9017"/>
    <hyperlink ref="C209" r:id="rId201" display="https://sports.yahoo.com/mlb/players/8182"/>
    <hyperlink ref="C210" r:id="rId202" display="https://sports.yahoo.com/mlb/players/8300"/>
    <hyperlink ref="C211" r:id="rId203" display="https://sports.yahoo.com/mlb/players/6441"/>
    <hyperlink ref="C212" r:id="rId204" display="https://sports.yahoo.com/mlb/players/8841"/>
    <hyperlink ref="C213" r:id="rId205" display="https://sports.yahoo.com/mlb/players/8443"/>
    <hyperlink ref="C214" r:id="rId206" display="https://sports.yahoo.com/mlb/players/8338"/>
    <hyperlink ref="C215" r:id="rId207" display="https://sports.yahoo.com/mlb/players/8837"/>
    <hyperlink ref="C216" r:id="rId208" display="https://sports.yahoo.com/mlb/players/7151"/>
    <hyperlink ref="C217" r:id="rId209" display="https://sports.yahoo.com/mlb/players/8778"/>
    <hyperlink ref="C219" r:id="rId210" display="https://sports.yahoo.com/mlb/players/8861"/>
    <hyperlink ref="C220" r:id="rId211" display="https://sports.yahoo.com/mlb/players/7850"/>
    <hyperlink ref="C221" r:id="rId212" display="https://sports.yahoo.com/mlb/players/6039"/>
    <hyperlink ref="C222" r:id="rId213" display="https://sports.yahoo.com/mlb/players/8967"/>
    <hyperlink ref="C223" r:id="rId214" display="https://sports.yahoo.com/mlb/players/6857"/>
    <hyperlink ref="C224" r:id="rId215" display="https://sports.yahoo.com/mlb/players/7062"/>
    <hyperlink ref="C225" r:id="rId216" display="https://sports.yahoo.com/mlb/players/8395"/>
    <hyperlink ref="C226" r:id="rId217" display="https://sports.yahoo.com/mlb/players/7907"/>
    <hyperlink ref="C227" r:id="rId218" display="https://sports.yahoo.com/mlb/players/7437"/>
    <hyperlink ref="C228" r:id="rId219" display="https://sports.yahoo.com/mlb/players/5908"/>
    <hyperlink ref="C229" r:id="rId220" display="https://sports.yahoo.com/mlb/players/7213"/>
    <hyperlink ref="C230" r:id="rId221" display="https://sports.yahoo.com/mlb/players/8824"/>
    <hyperlink ref="C231" r:id="rId222" display="https://sports.yahoo.com/mlb/players/8645"/>
    <hyperlink ref="C232" r:id="rId223" display="https://sports.yahoo.com/mlb/players/7435"/>
    <hyperlink ref="C233" r:id="rId224" display="https://sports.yahoo.com/mlb/players/8344"/>
    <hyperlink ref="C234" r:id="rId225" display="https://sports.yahoo.com/mlb/players/8239"/>
    <hyperlink ref="C235" r:id="rId226" display="https://sports.yahoo.com/mlb/players/8180"/>
    <hyperlink ref="C236" r:id="rId227" display="https://sports.yahoo.com/mlb/players/8175"/>
    <hyperlink ref="C237" r:id="rId228" display="https://sports.yahoo.com/mlb/players/8590"/>
    <hyperlink ref="C238" r:id="rId229" display="https://sports.yahoo.com/mlb/players/7048"/>
    <hyperlink ref="C239" r:id="rId230" display="https://sports.yahoo.com/mlb/players/8780"/>
    <hyperlink ref="C240" r:id="rId231" display="https://sports.yahoo.com/mlb/players/8193"/>
    <hyperlink ref="C241" r:id="rId232" display="https://sports.yahoo.com/mlb/players/8369"/>
    <hyperlink ref="C242" r:id="rId233" display="https://sports.yahoo.com/mlb/players/8167"/>
    <hyperlink ref="C243" r:id="rId234" display="https://sports.yahoo.com/mlb/players/7825"/>
    <hyperlink ref="C244" r:id="rId235" display="https://sports.yahoo.com/mlb/players/7468"/>
    <hyperlink ref="C245" r:id="rId236" display="https://sports.yahoo.com/mlb/players/9053"/>
    <hyperlink ref="C246" r:id="rId237" display="https://sports.yahoo.com/mlb/players/6765"/>
    <hyperlink ref="C247" r:id="rId238" display="https://sports.yahoo.com/mlb/players/8287"/>
    <hyperlink ref="C248" r:id="rId239" display="https://sports.yahoo.com/mlb/players/8411"/>
    <hyperlink ref="C250" r:id="rId240" display="https://sports.yahoo.com/mlb/players/7946"/>
    <hyperlink ref="C251" r:id="rId241" display="https://sports.yahoo.com/mlb/players/8634"/>
    <hyperlink ref="C252" r:id="rId242" display="https://sports.yahoo.com/mlb/players/7278"/>
    <hyperlink ref="C253" r:id="rId243" display="https://sports.yahoo.com/mlb/players/8875"/>
    <hyperlink ref="C254" r:id="rId244" display="https://sports.yahoo.com/mlb/players/9128"/>
    <hyperlink ref="C255" r:id="rId245" display="https://sports.yahoo.com/mlb/players/8853"/>
    <hyperlink ref="C256" r:id="rId246" display="https://sports.yahoo.com/mlb/players/5909"/>
    <hyperlink ref="C257" r:id="rId247" display="https://sports.yahoo.com/mlb/players/7254"/>
    <hyperlink ref="C258" r:id="rId248" display="https://sports.yahoo.com/mlb/players/6132"/>
    <hyperlink ref="C259" r:id="rId249" display="https://sports.yahoo.com/mlb/players/8402"/>
    <hyperlink ref="C260" r:id="rId250" display="https://sports.yahoo.com/mlb/players/6870"/>
    <hyperlink ref="C261" r:id="rId251" display="https://sports.yahoo.com/mlb/players/7562"/>
    <hyperlink ref="C262" r:id="rId252" display="https://sports.yahoo.com/mlb/players/8169"/>
    <hyperlink ref="C263" r:id="rId253" display="https://sports.yahoo.com/mlb/players/7939"/>
    <hyperlink ref="C264" r:id="rId254" display="https://sports.yahoo.com/mlb/players/8852"/>
    <hyperlink ref="C265" r:id="rId255" display="https://sports.yahoo.com/mlb/players/9254"/>
    <hyperlink ref="C266" r:id="rId256" display="https://sports.yahoo.com/mlb/players/7509"/>
    <hyperlink ref="C267" r:id="rId257" display="https://sports.yahoo.com/mlb/players/6708"/>
    <hyperlink ref="C268" r:id="rId258" display="https://sports.yahoo.com/mlb/players/8616"/>
    <hyperlink ref="C269" r:id="rId259" display="https://sports.yahoo.com/mlb/players/7614"/>
    <hyperlink ref="C270" r:id="rId260" display="https://sports.yahoo.com/mlb/players/7172"/>
    <hyperlink ref="C271" r:id="rId261" display="https://sports.yahoo.com/mlb/players/9245"/>
    <hyperlink ref="C272" r:id="rId262" display="https://sports.yahoo.com/mlb/players/8781"/>
    <hyperlink ref="C273" r:id="rId263" display="https://sports.yahoo.com/mlb/players/7071"/>
    <hyperlink ref="C274" r:id="rId264" display="https://sports.yahoo.com/mlb/players/6006"/>
    <hyperlink ref="C275" r:id="rId265" display="https://sports.yahoo.com/mlb/players/7613"/>
    <hyperlink ref="C276" r:id="rId266" display="https://sports.yahoo.com/mlb/players/7970"/>
    <hyperlink ref="C277" r:id="rId267" display="https://sports.yahoo.com/mlb/players/7636"/>
    <hyperlink ref="C278" r:id="rId268" display="https://sports.yahoo.com/mlb/players/8405"/>
    <hyperlink ref="C281" r:id="rId269" display="https://sports.yahoo.com/mlb/players/7497"/>
    <hyperlink ref="C282" r:id="rId270" display="https://sports.yahoo.com/mlb/players/7290"/>
    <hyperlink ref="C283" r:id="rId271" display="https://sports.yahoo.com/mlb/players/6679"/>
    <hyperlink ref="C284" r:id="rId272" display="https://sports.yahoo.com/mlb/players/8611"/>
    <hyperlink ref="C285" r:id="rId273" display="https://sports.yahoo.com/mlb/players/7627"/>
    <hyperlink ref="C286" r:id="rId274" display="https://sports.yahoo.com/mlb/players/8619"/>
    <hyperlink ref="C287" r:id="rId275" display="https://sports.yahoo.com/mlb/players/8854"/>
    <hyperlink ref="C288" r:id="rId276" display="https://sports.yahoo.com/mlb/players/7253"/>
    <hyperlink ref="C289" r:id="rId277" display="https://sports.yahoo.com/mlb/players/6637"/>
    <hyperlink ref="C290" r:id="rId278" display="https://sports.yahoo.com/mlb/players/7684"/>
    <hyperlink ref="C291" r:id="rId279" display="https://sports.yahoo.com/mlb/players/8538"/>
    <hyperlink ref="C292" r:id="rId280" display="https://sports.yahoo.com/mlb/players/7336"/>
    <hyperlink ref="C293" r:id="rId281" display="https://sports.yahoo.com/mlb/players/8635"/>
    <hyperlink ref="C294" r:id="rId282" display="https://sports.yahoo.com/mlb/players/7026"/>
    <hyperlink ref="C295" r:id="rId283" display="https://sports.yahoo.com/mlb/players/7790"/>
    <hyperlink ref="C296" r:id="rId284" display="https://sports.yahoo.com/mlb/players/7205"/>
    <hyperlink ref="C297" r:id="rId285" display="https://sports.yahoo.com/mlb/players/6245"/>
    <hyperlink ref="C298" r:id="rId286" display="https://sports.yahoo.com/mlb/players/6751"/>
    <hyperlink ref="C299" r:id="rId287" display="https://sports.yahoo.com/mlb/players/7789"/>
    <hyperlink ref="C300" r:id="rId288" display="https://sports.yahoo.com/mlb/players/7915"/>
    <hyperlink ref="C301" r:id="rId289" display="https://sports.yahoo.com/mlb/players/6525"/>
    <hyperlink ref="C302" r:id="rId290" display="https://sports.yahoo.com/mlb/players/7743"/>
    <hyperlink ref="C303" r:id="rId291" display="https://sports.yahoo.com/mlb/players/7401"/>
    <hyperlink ref="C304" r:id="rId292" display="https://sports.yahoo.com/mlb/players/8976"/>
    <hyperlink ref="C305" r:id="rId293" display="https://sports.yahoo.com/mlb/players/7639"/>
    <hyperlink ref="C306" r:id="rId294" display="https://sports.yahoo.com/mlb/players/5945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activeCell="C40" sqref="C40"/>
    </sheetView>
  </sheetViews>
  <sheetFormatPr defaultRowHeight="15" x14ac:dyDescent="0.25"/>
  <cols>
    <col min="1" max="1" width="9.140625" style="1"/>
    <col min="2" max="2" width="11.5703125" style="1" customWidth="1"/>
    <col min="3" max="3" width="12.7109375" style="1" customWidth="1"/>
    <col min="4" max="4" width="13" style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1">
        <v>2000</v>
      </c>
      <c r="B2" s="1" t="s">
        <v>4</v>
      </c>
      <c r="C2" s="1" t="s">
        <v>5</v>
      </c>
      <c r="D2" s="1" t="s">
        <v>7</v>
      </c>
    </row>
    <row r="3" spans="1:4" x14ac:dyDescent="0.25">
      <c r="A3" s="1">
        <f>A2+1</f>
        <v>2001</v>
      </c>
      <c r="B3" s="1" t="s">
        <v>4</v>
      </c>
      <c r="C3" s="1" t="s">
        <v>5</v>
      </c>
      <c r="D3" s="1" t="s">
        <v>6</v>
      </c>
    </row>
    <row r="4" spans="1:4" x14ac:dyDescent="0.25">
      <c r="A4" s="1">
        <f t="shared" ref="A4:A21" si="0">A3+1</f>
        <v>2002</v>
      </c>
      <c r="B4" s="1" t="s">
        <v>4</v>
      </c>
      <c r="C4" s="1" t="s">
        <v>7</v>
      </c>
      <c r="D4" s="1" t="s">
        <v>6</v>
      </c>
    </row>
    <row r="5" spans="1:4" x14ac:dyDescent="0.25">
      <c r="A5" s="1">
        <f t="shared" si="0"/>
        <v>2003</v>
      </c>
      <c r="B5" s="1" t="s">
        <v>4</v>
      </c>
      <c r="C5" s="1" t="s">
        <v>6</v>
      </c>
      <c r="D5" s="1" t="s">
        <v>7</v>
      </c>
    </row>
    <row r="6" spans="1:4" x14ac:dyDescent="0.25">
      <c r="A6" s="1">
        <f t="shared" si="0"/>
        <v>2004</v>
      </c>
      <c r="B6" s="1" t="s">
        <v>4</v>
      </c>
      <c r="C6" s="1" t="s">
        <v>6</v>
      </c>
      <c r="D6" s="1" t="s">
        <v>8</v>
      </c>
    </row>
    <row r="7" spans="1:4" x14ac:dyDescent="0.25">
      <c r="A7" s="1">
        <f t="shared" si="0"/>
        <v>2005</v>
      </c>
      <c r="B7" s="1" t="s">
        <v>4</v>
      </c>
      <c r="C7" s="1" t="s">
        <v>6</v>
      </c>
      <c r="D7" s="1" t="s">
        <v>7</v>
      </c>
    </row>
    <row r="8" spans="1:4" x14ac:dyDescent="0.25">
      <c r="A8" s="1">
        <f t="shared" si="0"/>
        <v>2006</v>
      </c>
      <c r="B8" s="1" t="s">
        <v>6</v>
      </c>
      <c r="C8" s="1" t="s">
        <v>7</v>
      </c>
      <c r="D8" s="1" t="s">
        <v>4</v>
      </c>
    </row>
    <row r="9" spans="1:4" x14ac:dyDescent="0.25">
      <c r="A9" s="1">
        <f t="shared" si="0"/>
        <v>2007</v>
      </c>
      <c r="B9" s="1" t="s">
        <v>4</v>
      </c>
      <c r="C9" s="1" t="s">
        <v>6</v>
      </c>
      <c r="D9" s="1" t="s">
        <v>7</v>
      </c>
    </row>
    <row r="10" spans="1:4" x14ac:dyDescent="0.25">
      <c r="A10" s="1">
        <f t="shared" si="0"/>
        <v>2008</v>
      </c>
      <c r="B10" s="1" t="s">
        <v>6</v>
      </c>
      <c r="C10" s="1" t="s">
        <v>4</v>
      </c>
      <c r="D10" s="1" t="s">
        <v>9</v>
      </c>
    </row>
    <row r="11" spans="1:4" x14ac:dyDescent="0.25">
      <c r="A11" s="1">
        <f t="shared" si="0"/>
        <v>2009</v>
      </c>
      <c r="B11" s="1" t="s">
        <v>4</v>
      </c>
      <c r="C11" s="1" t="s">
        <v>10</v>
      </c>
      <c r="D11" s="1" t="s">
        <v>6</v>
      </c>
    </row>
    <row r="12" spans="1:4" x14ac:dyDescent="0.25">
      <c r="A12" s="1">
        <f t="shared" si="0"/>
        <v>2010</v>
      </c>
      <c r="B12" s="1" t="s">
        <v>4</v>
      </c>
      <c r="C12" s="1" t="s">
        <v>6</v>
      </c>
      <c r="D12" s="1" t="s">
        <v>11</v>
      </c>
    </row>
    <row r="13" spans="1:4" x14ac:dyDescent="0.25">
      <c r="A13" s="1">
        <f t="shared" si="0"/>
        <v>2011</v>
      </c>
      <c r="B13" s="1" t="s">
        <v>6</v>
      </c>
      <c r="C13" s="1" t="s">
        <v>4</v>
      </c>
      <c r="D13" s="1" t="s">
        <v>12</v>
      </c>
    </row>
    <row r="14" spans="1:4" x14ac:dyDescent="0.25">
      <c r="A14" s="1">
        <f t="shared" si="0"/>
        <v>2012</v>
      </c>
      <c r="B14" s="1" t="s">
        <v>11</v>
      </c>
      <c r="C14" s="1" t="s">
        <v>4</v>
      </c>
      <c r="D14" s="1" t="s">
        <v>9</v>
      </c>
    </row>
    <row r="15" spans="1:4" x14ac:dyDescent="0.25">
      <c r="A15" s="1">
        <f t="shared" si="0"/>
        <v>2013</v>
      </c>
      <c r="B15" s="1" t="s">
        <v>11</v>
      </c>
      <c r="C15" s="1" t="s">
        <v>6</v>
      </c>
      <c r="D15" s="1" t="s">
        <v>4</v>
      </c>
    </row>
    <row r="16" spans="1:4" x14ac:dyDescent="0.25">
      <c r="A16" s="1">
        <f t="shared" si="0"/>
        <v>2014</v>
      </c>
      <c r="B16" s="1" t="s">
        <v>11</v>
      </c>
      <c r="C16" s="1" t="s">
        <v>6</v>
      </c>
      <c r="D16" s="1" t="s">
        <v>15</v>
      </c>
    </row>
    <row r="17" spans="1:4" x14ac:dyDescent="0.25">
      <c r="A17" s="1">
        <f t="shared" si="0"/>
        <v>2015</v>
      </c>
      <c r="B17" s="1" t="s">
        <v>11</v>
      </c>
      <c r="C17" s="1" t="s">
        <v>10</v>
      </c>
      <c r="D17" s="1" t="s">
        <v>6</v>
      </c>
    </row>
    <row r="18" spans="1:4" x14ac:dyDescent="0.25">
      <c r="A18" s="1">
        <f t="shared" si="0"/>
        <v>2016</v>
      </c>
      <c r="B18" s="1" t="s">
        <v>11</v>
      </c>
      <c r="C18" s="1" t="s">
        <v>6</v>
      </c>
      <c r="D18" s="1" t="s">
        <v>4</v>
      </c>
    </row>
    <row r="19" spans="1:4" x14ac:dyDescent="0.25">
      <c r="A19" s="1">
        <f t="shared" si="0"/>
        <v>2017</v>
      </c>
      <c r="B19" s="1" t="s">
        <v>11</v>
      </c>
      <c r="C19" s="1" t="s">
        <v>4</v>
      </c>
      <c r="D19" s="1" t="s">
        <v>12</v>
      </c>
    </row>
    <row r="20" spans="1:4" x14ac:dyDescent="0.25">
      <c r="A20" s="1">
        <f t="shared" si="0"/>
        <v>2018</v>
      </c>
      <c r="B20" s="1" t="s">
        <v>11</v>
      </c>
      <c r="C20" s="1" t="s">
        <v>6</v>
      </c>
      <c r="D20" s="1" t="s">
        <v>14</v>
      </c>
    </row>
    <row r="21" spans="1:4" x14ac:dyDescent="0.25">
      <c r="A21" s="1">
        <f t="shared" si="0"/>
        <v>2019</v>
      </c>
      <c r="B21" s="1" t="s">
        <v>11</v>
      </c>
      <c r="C21" s="1" t="s">
        <v>13</v>
      </c>
      <c r="D21" s="1" t="s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45"/>
  <sheetViews>
    <sheetView workbookViewId="0">
      <selection activeCell="B1" sqref="B1"/>
    </sheetView>
  </sheetViews>
  <sheetFormatPr defaultRowHeight="15" x14ac:dyDescent="0.25"/>
  <cols>
    <col min="1" max="1" width="16.5703125" style="1" customWidth="1"/>
    <col min="2" max="2" width="16.5703125" style="156" customWidth="1"/>
    <col min="3" max="3" width="21.5703125" style="156" customWidth="1"/>
    <col min="4" max="4" width="16.5703125" style="93" customWidth="1"/>
    <col min="5" max="5" width="16.5703125" style="121" customWidth="1"/>
    <col min="6" max="6" width="16.5703125" style="85" customWidth="1"/>
    <col min="7" max="8" width="16.5703125" style="106" customWidth="1"/>
    <col min="9" max="10" width="16.5703125" style="1" customWidth="1"/>
    <col min="11" max="11" width="12.42578125" style="1" customWidth="1"/>
    <col min="12" max="12" width="6.7109375" style="14" customWidth="1"/>
    <col min="13" max="19" width="5.28515625" customWidth="1"/>
    <col min="20" max="20" width="5.28515625" style="152" customWidth="1"/>
    <col min="21" max="21" width="17.140625" style="152" customWidth="1"/>
    <col min="22" max="22" width="13.7109375" style="84" customWidth="1"/>
    <col min="23" max="23" width="12.5703125" style="84" customWidth="1"/>
    <col min="24" max="24" width="12.140625" style="84" customWidth="1"/>
    <col min="25" max="25" width="18.5703125" customWidth="1"/>
    <col min="26" max="26" width="23" customWidth="1"/>
    <col min="27" max="27" width="22.42578125" customWidth="1"/>
    <col min="28" max="28" width="20" customWidth="1"/>
    <col min="29" max="29" width="20.140625" customWidth="1"/>
    <col min="30" max="30" width="23.28515625" customWidth="1"/>
    <col min="31" max="31" width="22.7109375" customWidth="1"/>
    <col min="32" max="32" width="23.42578125" customWidth="1"/>
  </cols>
  <sheetData>
    <row r="1" spans="1:31" ht="48.75" customHeight="1" x14ac:dyDescent="0.25">
      <c r="B1" s="53" t="s">
        <v>16</v>
      </c>
      <c r="F1" s="106"/>
      <c r="G1" s="142"/>
    </row>
    <row r="2" spans="1:31" x14ac:dyDescent="0.25">
      <c r="A2" s="97"/>
      <c r="B2" s="97"/>
      <c r="C2" s="97"/>
      <c r="D2" s="109"/>
      <c r="E2" s="97"/>
      <c r="F2" s="97"/>
      <c r="G2" s="195"/>
      <c r="H2" s="47"/>
      <c r="I2" s="21"/>
      <c r="J2" s="21"/>
      <c r="K2" s="21"/>
      <c r="M2" s="152"/>
      <c r="N2" s="152">
        <v>23</v>
      </c>
      <c r="O2" s="152">
        <v>22</v>
      </c>
      <c r="P2" s="152">
        <v>21</v>
      </c>
      <c r="Q2" s="152">
        <v>20</v>
      </c>
      <c r="R2" s="152">
        <v>19</v>
      </c>
      <c r="S2" s="152">
        <v>18</v>
      </c>
      <c r="T2" s="23"/>
      <c r="U2" s="23"/>
    </row>
    <row r="3" spans="1:31" ht="15.75" thickBot="1" x14ac:dyDescent="0.3">
      <c r="A3" s="10" t="s">
        <v>2372</v>
      </c>
      <c r="B3" s="10" t="s">
        <v>2894</v>
      </c>
      <c r="C3" s="10" t="s">
        <v>2357</v>
      </c>
      <c r="D3" s="95">
        <v>2023</v>
      </c>
      <c r="E3" s="10" t="s">
        <v>2451</v>
      </c>
      <c r="F3" s="10">
        <v>2022</v>
      </c>
      <c r="G3" s="108" t="s">
        <v>2345</v>
      </c>
      <c r="H3" s="108">
        <v>2021</v>
      </c>
      <c r="I3" s="51" t="s">
        <v>2283</v>
      </c>
      <c r="J3" s="10">
        <v>2020</v>
      </c>
      <c r="K3" s="10" t="s">
        <v>2342</v>
      </c>
      <c r="L3" s="54" t="s">
        <v>2082</v>
      </c>
      <c r="M3" s="56" t="s">
        <v>1090</v>
      </c>
      <c r="N3" s="23">
        <v>-1</v>
      </c>
      <c r="O3" s="23">
        <v>-2</v>
      </c>
      <c r="P3" s="23">
        <v>-3</v>
      </c>
      <c r="Q3" s="23">
        <v>-4</v>
      </c>
      <c r="R3" s="23">
        <v>-5</v>
      </c>
      <c r="S3" s="23">
        <v>-6</v>
      </c>
      <c r="U3" s="10">
        <v>2024</v>
      </c>
      <c r="V3" s="10">
        <v>2023</v>
      </c>
      <c r="W3" s="10">
        <v>2022</v>
      </c>
      <c r="X3" s="95">
        <v>2021</v>
      </c>
      <c r="Y3" s="10">
        <v>2020</v>
      </c>
      <c r="Z3" s="12">
        <v>2019</v>
      </c>
      <c r="AA3" s="10">
        <v>2018</v>
      </c>
      <c r="AB3" s="10">
        <v>2017</v>
      </c>
      <c r="AC3" s="10">
        <v>2016</v>
      </c>
      <c r="AD3" s="10">
        <v>2015</v>
      </c>
      <c r="AE3" s="10">
        <v>2014</v>
      </c>
    </row>
    <row r="4" spans="1:31" ht="14.25" customHeight="1" thickBot="1" x14ac:dyDescent="0.3">
      <c r="A4" s="151">
        <v>1</v>
      </c>
      <c r="B4" s="151">
        <v>1</v>
      </c>
      <c r="C4" s="152" t="s">
        <v>2587</v>
      </c>
      <c r="D4" s="96" t="s">
        <v>2587</v>
      </c>
      <c r="E4" s="122">
        <v>1</v>
      </c>
      <c r="F4" s="90" t="s">
        <v>993</v>
      </c>
      <c r="G4" s="106">
        <v>2</v>
      </c>
      <c r="H4" s="157" t="s">
        <v>993</v>
      </c>
      <c r="I4" s="1">
        <f>VLOOKUP(H4,$J$4:$K$40,2,FALSE)</f>
        <v>1</v>
      </c>
      <c r="J4" s="59" t="s">
        <v>993</v>
      </c>
      <c r="K4" s="60">
        <v>1</v>
      </c>
      <c r="L4" s="54">
        <f>IF(M4 &gt;= 6,4,IF( M4 &gt;=3,2,1))</f>
        <v>1</v>
      </c>
      <c r="M4" s="87">
        <f>SUM(N4:S4)*N4</f>
        <v>1</v>
      </c>
      <c r="N4" s="152">
        <f>IF(ISNA(VLOOKUP($U4,V$4:V$37,1,FALSE))=FALSE,1,0)</f>
        <v>1</v>
      </c>
      <c r="O4" s="152">
        <f>IF(ISNA(VLOOKUP($U4,W$4:W$37,1,FALSE))=FALSE,1,0)</f>
        <v>0</v>
      </c>
      <c r="P4" s="152">
        <f>IF(ISNA(VLOOKUP($U4,X$4:X$37,1,FALSE))=FALSE,1,0)</f>
        <v>0</v>
      </c>
      <c r="Q4" s="152">
        <f>IF(ISNA(VLOOKUP($U4,Y$4:Y$37,1,FALSE))=FALSE,1,0)</f>
        <v>0</v>
      </c>
      <c r="R4" s="152">
        <f>IF(ISNA(VLOOKUP($U4,Z$4:Z$37,1,FALSE))=FALSE,1,0)</f>
        <v>0</v>
      </c>
      <c r="S4" s="152">
        <f>IF(ISNA(VLOOKUP($U4,AA$4:AA$37,1,FALSE))=FALSE,1,0)</f>
        <v>0</v>
      </c>
      <c r="U4" s="152" t="s">
        <v>2587</v>
      </c>
      <c r="V4" s="84" t="s">
        <v>2585</v>
      </c>
      <c r="W4" s="90" t="s">
        <v>993</v>
      </c>
      <c r="X4" s="96" t="s">
        <v>993</v>
      </c>
      <c r="Y4" s="84" t="s">
        <v>993</v>
      </c>
      <c r="Z4" s="13" t="s">
        <v>975</v>
      </c>
      <c r="AA4" t="s">
        <v>975</v>
      </c>
      <c r="AB4" s="8" t="s">
        <v>975</v>
      </c>
      <c r="AC4" t="s">
        <v>975</v>
      </c>
      <c r="AD4" t="s">
        <v>975</v>
      </c>
      <c r="AE4" s="8" t="s">
        <v>975</v>
      </c>
    </row>
    <row r="5" spans="1:31" ht="14.25" customHeight="1" thickBot="1" x14ac:dyDescent="0.3">
      <c r="A5" s="151">
        <v>1</v>
      </c>
      <c r="B5" s="151">
        <v>1</v>
      </c>
      <c r="C5" s="152" t="s">
        <v>1712</v>
      </c>
      <c r="D5" s="96" t="s">
        <v>2589</v>
      </c>
      <c r="E5" s="122">
        <v>1</v>
      </c>
      <c r="F5" s="90" t="s">
        <v>990</v>
      </c>
      <c r="G5" s="106">
        <v>1</v>
      </c>
      <c r="H5" s="157" t="s">
        <v>990</v>
      </c>
      <c r="I5" s="1">
        <v>1</v>
      </c>
      <c r="J5" s="59" t="s">
        <v>992</v>
      </c>
      <c r="K5" s="60">
        <v>4</v>
      </c>
      <c r="L5" s="54">
        <f t="shared" ref="L5:L35" si="0">IF(M5 &gt;= 6,4,IF( M5 &gt;=3,2,1))</f>
        <v>1</v>
      </c>
      <c r="M5" s="87">
        <f t="shared" ref="M5:M37" si="1">SUM(N5:S5)*N5</f>
        <v>0</v>
      </c>
      <c r="N5" s="152">
        <f t="shared" ref="N5:N37" si="2">IF(ISNA(VLOOKUP($U5,V$4:V$37,1,FALSE))=FALSE,1,0)</f>
        <v>0</v>
      </c>
      <c r="O5" s="152">
        <f t="shared" ref="O5:O37" si="3">IF(ISNA(VLOOKUP($U5,W$4:W$37,1,FALSE))=FALSE,1,0)</f>
        <v>0</v>
      </c>
      <c r="P5" s="152">
        <f t="shared" ref="P5:P37" si="4">IF(ISNA(VLOOKUP($U5,X$4:X$37,1,FALSE))=FALSE,1,0)</f>
        <v>0</v>
      </c>
      <c r="Q5" s="152">
        <f t="shared" ref="Q5:Q37" si="5">IF(ISNA(VLOOKUP($U5,Y$4:Y$37,1,FALSE))=FALSE,1,0)</f>
        <v>0</v>
      </c>
      <c r="R5" s="152">
        <f t="shared" ref="R5:R37" si="6">IF(ISNA(VLOOKUP($U5,Z$4:Z$37,1,FALSE))=FALSE,1,0)</f>
        <v>0</v>
      </c>
      <c r="S5" s="152">
        <f t="shared" ref="S5:S37" si="7">IF(ISNA(VLOOKUP($U5,AA$4:AA$37,1,FALSE))=FALSE,1,0)</f>
        <v>0</v>
      </c>
      <c r="U5" s="152" t="s">
        <v>1712</v>
      </c>
      <c r="V5" s="84" t="s">
        <v>2586</v>
      </c>
      <c r="W5" s="90" t="s">
        <v>990</v>
      </c>
      <c r="X5" s="96" t="s">
        <v>990</v>
      </c>
      <c r="Y5" s="84" t="s">
        <v>992</v>
      </c>
      <c r="Z5" s="13" t="s">
        <v>976</v>
      </c>
      <c r="AA5" t="s">
        <v>976</v>
      </c>
      <c r="AB5" s="8" t="s">
        <v>978</v>
      </c>
      <c r="AC5" t="s">
        <v>978</v>
      </c>
      <c r="AD5" t="s">
        <v>978</v>
      </c>
      <c r="AE5" s="8" t="s">
        <v>978</v>
      </c>
    </row>
    <row r="6" spans="1:31" ht="14.25" customHeight="1" thickBot="1" x14ac:dyDescent="0.3">
      <c r="A6" s="151">
        <v>1</v>
      </c>
      <c r="B6" s="151">
        <v>1</v>
      </c>
      <c r="C6" s="152" t="s">
        <v>2985</v>
      </c>
      <c r="D6" s="96" t="s">
        <v>999</v>
      </c>
      <c r="E6" s="147">
        <v>2</v>
      </c>
      <c r="F6" s="90" t="s">
        <v>2359</v>
      </c>
      <c r="G6" s="106">
        <v>1</v>
      </c>
      <c r="H6" s="157" t="s">
        <v>999</v>
      </c>
      <c r="I6" s="1">
        <f>VLOOKUP(H6,$J$4:$K$40,2,FALSE)</f>
        <v>4</v>
      </c>
      <c r="J6" s="59" t="s">
        <v>999</v>
      </c>
      <c r="K6" s="60">
        <v>4</v>
      </c>
      <c r="L6" s="54">
        <f t="shared" si="0"/>
        <v>1</v>
      </c>
      <c r="M6" s="87">
        <f t="shared" si="1"/>
        <v>0</v>
      </c>
      <c r="N6" s="152">
        <f t="shared" si="2"/>
        <v>0</v>
      </c>
      <c r="O6" s="152">
        <f t="shared" si="3"/>
        <v>0</v>
      </c>
      <c r="P6" s="152">
        <f t="shared" si="4"/>
        <v>0</v>
      </c>
      <c r="Q6" s="152">
        <f t="shared" si="5"/>
        <v>0</v>
      </c>
      <c r="R6" s="152">
        <f t="shared" si="6"/>
        <v>0</v>
      </c>
      <c r="S6" s="152">
        <f t="shared" si="7"/>
        <v>0</v>
      </c>
      <c r="U6" s="152" t="s">
        <v>2985</v>
      </c>
      <c r="V6" s="84" t="s">
        <v>2587</v>
      </c>
      <c r="W6" s="90" t="s">
        <v>2359</v>
      </c>
      <c r="X6" s="96" t="s">
        <v>999</v>
      </c>
      <c r="Y6" s="84" t="s">
        <v>999</v>
      </c>
      <c r="Z6" s="13" t="s">
        <v>977</v>
      </c>
      <c r="AA6" t="s">
        <v>978</v>
      </c>
      <c r="AB6" s="8" t="s">
        <v>977</v>
      </c>
      <c r="AC6" t="s">
        <v>981</v>
      </c>
      <c r="AD6" t="s">
        <v>1007</v>
      </c>
      <c r="AE6" s="8" t="s">
        <v>1007</v>
      </c>
    </row>
    <row r="7" spans="1:31" ht="14.25" customHeight="1" thickBot="1" x14ac:dyDescent="0.3">
      <c r="A7" s="151">
        <v>1</v>
      </c>
      <c r="B7" s="151">
        <v>2</v>
      </c>
      <c r="C7" s="152" t="s">
        <v>990</v>
      </c>
      <c r="D7" s="96" t="s">
        <v>2145</v>
      </c>
      <c r="E7" s="122">
        <v>1</v>
      </c>
      <c r="F7" s="90" t="s">
        <v>981</v>
      </c>
      <c r="G7" s="106">
        <v>4</v>
      </c>
      <c r="H7" s="157" t="s">
        <v>977</v>
      </c>
      <c r="I7" s="1">
        <f>VLOOKUP(H7,$J$4:$K$40,2,FALSE)</f>
        <v>2</v>
      </c>
      <c r="J7" s="59" t="s">
        <v>977</v>
      </c>
      <c r="K7" s="60">
        <v>2</v>
      </c>
      <c r="L7" s="54">
        <f t="shared" si="0"/>
        <v>2</v>
      </c>
      <c r="M7" s="87">
        <v>3</v>
      </c>
      <c r="N7" s="152">
        <f t="shared" si="2"/>
        <v>1</v>
      </c>
      <c r="O7" s="152">
        <f t="shared" si="3"/>
        <v>1</v>
      </c>
      <c r="P7" s="152">
        <f t="shared" si="4"/>
        <v>1</v>
      </c>
      <c r="Q7" s="189">
        <f t="shared" si="5"/>
        <v>0</v>
      </c>
      <c r="R7" s="152">
        <f t="shared" si="6"/>
        <v>1</v>
      </c>
      <c r="S7" s="152">
        <f t="shared" si="7"/>
        <v>0</v>
      </c>
      <c r="U7" s="152" t="s">
        <v>990</v>
      </c>
      <c r="V7" s="84" t="s">
        <v>2588</v>
      </c>
      <c r="W7" s="90" t="s">
        <v>981</v>
      </c>
      <c r="X7" s="96" t="s">
        <v>977</v>
      </c>
      <c r="Y7" s="84" t="s">
        <v>977</v>
      </c>
      <c r="Z7" s="13" t="s">
        <v>978</v>
      </c>
      <c r="AA7" t="s">
        <v>977</v>
      </c>
      <c r="AB7" s="8" t="s">
        <v>981</v>
      </c>
      <c r="AC7" t="s">
        <v>1017</v>
      </c>
      <c r="AD7" t="s">
        <v>1017</v>
      </c>
      <c r="AE7" s="8" t="s">
        <v>1017</v>
      </c>
    </row>
    <row r="8" spans="1:31" ht="14.25" customHeight="1" thickBot="1" x14ac:dyDescent="0.3">
      <c r="A8" s="151">
        <v>1</v>
      </c>
      <c r="B8" s="151">
        <v>1</v>
      </c>
      <c r="C8" s="152" t="s">
        <v>2324</v>
      </c>
      <c r="D8" s="96" t="s">
        <v>981</v>
      </c>
      <c r="E8" s="122">
        <v>4</v>
      </c>
      <c r="F8" s="90" t="s">
        <v>994</v>
      </c>
      <c r="G8" s="106">
        <v>4</v>
      </c>
      <c r="H8" s="157" t="s">
        <v>981</v>
      </c>
      <c r="I8" s="1">
        <f>VLOOKUP(H8,$J$4:$K$40,2,FALSE)</f>
        <v>2</v>
      </c>
      <c r="J8" s="59" t="s">
        <v>982</v>
      </c>
      <c r="K8" s="60">
        <v>1</v>
      </c>
      <c r="L8" s="54">
        <f t="shared" si="0"/>
        <v>1</v>
      </c>
      <c r="M8" s="87">
        <f t="shared" si="1"/>
        <v>0</v>
      </c>
      <c r="N8" s="152">
        <f t="shared" si="2"/>
        <v>0</v>
      </c>
      <c r="O8" s="152">
        <f t="shared" si="3"/>
        <v>0</v>
      </c>
      <c r="P8" s="152">
        <f t="shared" si="4"/>
        <v>0</v>
      </c>
      <c r="Q8" s="152">
        <f t="shared" si="5"/>
        <v>0</v>
      </c>
      <c r="R8" s="152">
        <f t="shared" si="6"/>
        <v>0</v>
      </c>
      <c r="S8" s="152">
        <f t="shared" si="7"/>
        <v>0</v>
      </c>
      <c r="U8" s="152" t="s">
        <v>2324</v>
      </c>
      <c r="V8" s="84" t="s">
        <v>2589</v>
      </c>
      <c r="W8" s="90" t="s">
        <v>994</v>
      </c>
      <c r="X8" s="96" t="s">
        <v>981</v>
      </c>
      <c r="Y8" s="84" t="s">
        <v>982</v>
      </c>
      <c r="Z8" s="13" t="s">
        <v>979</v>
      </c>
      <c r="AA8" t="s">
        <v>981</v>
      </c>
      <c r="AB8" s="8" t="s">
        <v>986</v>
      </c>
      <c r="AC8" t="s">
        <v>986</v>
      </c>
      <c r="AD8" t="s">
        <v>981</v>
      </c>
      <c r="AE8" s="8" t="s">
        <v>1031</v>
      </c>
    </row>
    <row r="9" spans="1:31" ht="14.25" customHeight="1" thickBot="1" x14ac:dyDescent="0.3">
      <c r="A9" s="151">
        <v>1</v>
      </c>
      <c r="B9" s="151">
        <v>1</v>
      </c>
      <c r="C9" s="152" t="s">
        <v>2943</v>
      </c>
      <c r="D9" s="96" t="s">
        <v>994</v>
      </c>
      <c r="E9" s="122">
        <v>4</v>
      </c>
      <c r="F9" s="90" t="s">
        <v>2303</v>
      </c>
      <c r="G9" s="106">
        <v>1</v>
      </c>
      <c r="H9" s="157" t="s">
        <v>994</v>
      </c>
      <c r="I9" s="1">
        <f>VLOOKUP(H9,$J$4:$K$40,2,FALSE)</f>
        <v>4</v>
      </c>
      <c r="J9" s="59" t="s">
        <v>981</v>
      </c>
      <c r="K9" s="60">
        <v>2</v>
      </c>
      <c r="L9" s="54">
        <f t="shared" si="0"/>
        <v>1</v>
      </c>
      <c r="M9" s="87">
        <f t="shared" si="1"/>
        <v>0</v>
      </c>
      <c r="N9" s="152">
        <f t="shared" si="2"/>
        <v>0</v>
      </c>
      <c r="O9" s="152">
        <f t="shared" si="3"/>
        <v>0</v>
      </c>
      <c r="P9" s="152">
        <f t="shared" si="4"/>
        <v>0</v>
      </c>
      <c r="Q9" s="152">
        <f t="shared" si="5"/>
        <v>0</v>
      </c>
      <c r="R9" s="152">
        <f t="shared" si="6"/>
        <v>0</v>
      </c>
      <c r="S9" s="152">
        <f t="shared" si="7"/>
        <v>0</v>
      </c>
      <c r="U9" s="152" t="s">
        <v>2943</v>
      </c>
      <c r="V9" s="84" t="s">
        <v>990</v>
      </c>
      <c r="W9" s="90" t="s">
        <v>2303</v>
      </c>
      <c r="X9" s="96" t="s">
        <v>994</v>
      </c>
      <c r="Y9" s="84" t="s">
        <v>981</v>
      </c>
      <c r="Z9" s="13" t="s">
        <v>980</v>
      </c>
      <c r="AA9" t="s">
        <v>982</v>
      </c>
      <c r="AB9" s="8" t="s">
        <v>1013</v>
      </c>
      <c r="AC9" t="s">
        <v>1007</v>
      </c>
      <c r="AD9" t="s">
        <v>1024</v>
      </c>
      <c r="AE9" s="8" t="s">
        <v>1024</v>
      </c>
    </row>
    <row r="10" spans="1:31" ht="14.25" customHeight="1" thickBot="1" x14ac:dyDescent="0.3">
      <c r="A10" s="151">
        <v>1</v>
      </c>
      <c r="B10" s="151">
        <v>2</v>
      </c>
      <c r="C10" s="152" t="s">
        <v>999</v>
      </c>
      <c r="D10" s="96" t="s">
        <v>2303</v>
      </c>
      <c r="E10" s="151">
        <v>1</v>
      </c>
      <c r="F10" s="90" t="s">
        <v>1605</v>
      </c>
      <c r="G10" s="106">
        <v>1</v>
      </c>
      <c r="H10" s="157" t="s">
        <v>2303</v>
      </c>
      <c r="I10" s="1">
        <v>1</v>
      </c>
      <c r="J10" s="59" t="s">
        <v>994</v>
      </c>
      <c r="K10" s="60">
        <v>4</v>
      </c>
      <c r="L10" s="140">
        <v>2</v>
      </c>
      <c r="M10" s="87">
        <f t="shared" si="1"/>
        <v>5</v>
      </c>
      <c r="N10" s="152">
        <f t="shared" si="2"/>
        <v>1</v>
      </c>
      <c r="O10" s="189">
        <f t="shared" si="3"/>
        <v>0</v>
      </c>
      <c r="P10" s="152">
        <f t="shared" si="4"/>
        <v>1</v>
      </c>
      <c r="Q10" s="152">
        <f t="shared" si="5"/>
        <v>1</v>
      </c>
      <c r="R10" s="152">
        <f t="shared" si="6"/>
        <v>1</v>
      </c>
      <c r="S10" s="152">
        <f t="shared" si="7"/>
        <v>1</v>
      </c>
      <c r="U10" s="152" t="s">
        <v>999</v>
      </c>
      <c r="V10" s="131" t="s">
        <v>999</v>
      </c>
      <c r="W10" s="90" t="s">
        <v>1605</v>
      </c>
      <c r="X10" s="96" t="s">
        <v>2303</v>
      </c>
      <c r="Y10" s="84" t="s">
        <v>994</v>
      </c>
      <c r="Z10" s="13" t="s">
        <v>981</v>
      </c>
      <c r="AA10" t="s">
        <v>986</v>
      </c>
      <c r="AB10" s="8" t="s">
        <v>1007</v>
      </c>
      <c r="AC10" t="s">
        <v>1016</v>
      </c>
      <c r="AD10" t="s">
        <v>986</v>
      </c>
      <c r="AE10" s="8" t="s">
        <v>1032</v>
      </c>
    </row>
    <row r="11" spans="1:31" ht="14.25" customHeight="1" thickBot="1" x14ac:dyDescent="0.3">
      <c r="A11" s="151">
        <v>1</v>
      </c>
      <c r="B11" s="151">
        <v>1</v>
      </c>
      <c r="C11" s="152" t="s">
        <v>2590</v>
      </c>
      <c r="D11" s="96" t="s">
        <v>2592</v>
      </c>
      <c r="E11" s="122">
        <v>1</v>
      </c>
      <c r="F11" s="90" t="s">
        <v>991</v>
      </c>
      <c r="G11" s="106">
        <v>4</v>
      </c>
      <c r="H11" s="157" t="s">
        <v>991</v>
      </c>
      <c r="I11" s="1">
        <f>VLOOKUP(H11,$J$4:$K$40,2,FALSE)</f>
        <v>4</v>
      </c>
      <c r="J11" s="59" t="s">
        <v>991</v>
      </c>
      <c r="K11" s="60">
        <v>4</v>
      </c>
      <c r="L11" s="54">
        <f t="shared" si="0"/>
        <v>1</v>
      </c>
      <c r="M11" s="87">
        <f t="shared" si="1"/>
        <v>1</v>
      </c>
      <c r="N11" s="152">
        <f t="shared" si="2"/>
        <v>1</v>
      </c>
      <c r="O11" s="152">
        <f t="shared" si="3"/>
        <v>0</v>
      </c>
      <c r="P11" s="152">
        <f t="shared" si="4"/>
        <v>0</v>
      </c>
      <c r="Q11" s="152">
        <f t="shared" si="5"/>
        <v>0</v>
      </c>
      <c r="R11" s="152">
        <f t="shared" si="6"/>
        <v>0</v>
      </c>
      <c r="S11" s="152">
        <f t="shared" si="7"/>
        <v>0</v>
      </c>
      <c r="U11" s="152" t="s">
        <v>2590</v>
      </c>
      <c r="V11" s="84" t="s">
        <v>2590</v>
      </c>
      <c r="W11" s="90" t="s">
        <v>991</v>
      </c>
      <c r="X11" s="96" t="s">
        <v>991</v>
      </c>
      <c r="Y11" s="84" t="s">
        <v>991</v>
      </c>
      <c r="Z11" s="13" t="s">
        <v>982</v>
      </c>
      <c r="AA11" t="s">
        <v>979</v>
      </c>
      <c r="AB11" s="8" t="s">
        <v>1014</v>
      </c>
      <c r="AC11" t="s">
        <v>1023</v>
      </c>
      <c r="AD11" t="s">
        <v>1016</v>
      </c>
      <c r="AE11" s="8" t="s">
        <v>1038</v>
      </c>
    </row>
    <row r="12" spans="1:31" ht="14.25" customHeight="1" thickBot="1" x14ac:dyDescent="0.3">
      <c r="A12" s="151">
        <v>1</v>
      </c>
      <c r="B12" s="151">
        <v>1</v>
      </c>
      <c r="C12" s="152" t="s">
        <v>2145</v>
      </c>
      <c r="D12" s="96" t="s">
        <v>2448</v>
      </c>
      <c r="E12" s="122">
        <v>1</v>
      </c>
      <c r="F12" s="90" t="s">
        <v>975</v>
      </c>
      <c r="G12" s="106">
        <v>4</v>
      </c>
      <c r="H12" s="157" t="s">
        <v>975</v>
      </c>
      <c r="I12" s="1">
        <f>VLOOKUP(H12,$J$4:$K$40,2,FALSE)</f>
        <v>4</v>
      </c>
      <c r="J12" s="59" t="s">
        <v>975</v>
      </c>
      <c r="K12" s="60">
        <v>4</v>
      </c>
      <c r="L12" s="54">
        <f t="shared" si="0"/>
        <v>1</v>
      </c>
      <c r="M12" s="87">
        <f t="shared" si="1"/>
        <v>1</v>
      </c>
      <c r="N12" s="152">
        <f t="shared" si="2"/>
        <v>1</v>
      </c>
      <c r="O12" s="152">
        <f t="shared" si="3"/>
        <v>0</v>
      </c>
      <c r="P12" s="152">
        <f t="shared" si="4"/>
        <v>0</v>
      </c>
      <c r="Q12" s="152">
        <f t="shared" si="5"/>
        <v>0</v>
      </c>
      <c r="R12" s="152">
        <f t="shared" si="6"/>
        <v>0</v>
      </c>
      <c r="S12" s="152">
        <f t="shared" si="7"/>
        <v>0</v>
      </c>
      <c r="U12" s="152" t="s">
        <v>2145</v>
      </c>
      <c r="V12" s="84" t="s">
        <v>2145</v>
      </c>
      <c r="W12" s="90" t="s">
        <v>975</v>
      </c>
      <c r="X12" s="96" t="s">
        <v>975</v>
      </c>
      <c r="Y12" s="84" t="s">
        <v>975</v>
      </c>
      <c r="Z12" s="13" t="s">
        <v>983</v>
      </c>
      <c r="AA12" t="s">
        <v>980</v>
      </c>
      <c r="AB12" s="8" t="s">
        <v>980</v>
      </c>
      <c r="AC12" t="s">
        <v>977</v>
      </c>
      <c r="AD12" t="s">
        <v>1023</v>
      </c>
      <c r="AE12" s="8" t="s">
        <v>1039</v>
      </c>
    </row>
    <row r="13" spans="1:31" ht="14.25" customHeight="1" thickBot="1" x14ac:dyDescent="0.3">
      <c r="A13" s="151">
        <v>1</v>
      </c>
      <c r="B13" s="151">
        <v>1</v>
      </c>
      <c r="C13" s="152" t="s">
        <v>2948</v>
      </c>
      <c r="D13" s="96" t="s">
        <v>991</v>
      </c>
      <c r="E13" s="122">
        <v>4</v>
      </c>
      <c r="F13" s="90" t="s">
        <v>2039</v>
      </c>
      <c r="G13" s="106">
        <v>1</v>
      </c>
      <c r="H13" s="157" t="s">
        <v>1613</v>
      </c>
      <c r="I13" s="1">
        <v>1</v>
      </c>
      <c r="J13" s="59" t="s">
        <v>976</v>
      </c>
      <c r="K13" s="60">
        <v>1</v>
      </c>
      <c r="L13" s="54">
        <f t="shared" si="0"/>
        <v>1</v>
      </c>
      <c r="M13" s="87">
        <f t="shared" si="1"/>
        <v>0</v>
      </c>
      <c r="N13" s="152">
        <f t="shared" si="2"/>
        <v>0</v>
      </c>
      <c r="O13" s="152">
        <f t="shared" si="3"/>
        <v>0</v>
      </c>
      <c r="P13" s="152">
        <f t="shared" si="4"/>
        <v>0</v>
      </c>
      <c r="Q13" s="152">
        <f t="shared" si="5"/>
        <v>0</v>
      </c>
      <c r="R13" s="152">
        <f t="shared" si="6"/>
        <v>0</v>
      </c>
      <c r="S13" s="152">
        <f t="shared" si="7"/>
        <v>0</v>
      </c>
      <c r="U13" s="152" t="s">
        <v>2948</v>
      </c>
      <c r="V13" s="84" t="s">
        <v>2591</v>
      </c>
      <c r="W13" s="90" t="s">
        <v>2039</v>
      </c>
      <c r="X13" s="96" t="s">
        <v>1613</v>
      </c>
      <c r="Y13" s="84" t="s">
        <v>976</v>
      </c>
      <c r="Z13" s="13" t="s">
        <v>984</v>
      </c>
      <c r="AA13" t="s">
        <v>1005</v>
      </c>
      <c r="AB13" s="8" t="s">
        <v>1015</v>
      </c>
      <c r="AC13" t="s">
        <v>1024</v>
      </c>
      <c r="AD13" t="s">
        <v>1030</v>
      </c>
      <c r="AE13" s="8" t="s">
        <v>1025</v>
      </c>
    </row>
    <row r="14" spans="1:31" ht="14.25" customHeight="1" thickBot="1" x14ac:dyDescent="0.3">
      <c r="A14" s="151">
        <v>1</v>
      </c>
      <c r="B14" s="151">
        <v>4</v>
      </c>
      <c r="C14" s="152" t="s">
        <v>981</v>
      </c>
      <c r="D14" s="96" t="s">
        <v>975</v>
      </c>
      <c r="E14" s="122">
        <v>4</v>
      </c>
      <c r="F14" s="90" t="s">
        <v>2368</v>
      </c>
      <c r="G14" s="106">
        <v>1</v>
      </c>
      <c r="H14" s="157" t="s">
        <v>976</v>
      </c>
      <c r="I14" s="1">
        <f>VLOOKUP(H14,$J$4:$K$40,2,FALSE)</f>
        <v>1</v>
      </c>
      <c r="J14" s="59" t="s">
        <v>1088</v>
      </c>
      <c r="K14" s="60">
        <v>1</v>
      </c>
      <c r="L14" s="54">
        <f t="shared" si="0"/>
        <v>4</v>
      </c>
      <c r="M14" s="87">
        <f t="shared" si="1"/>
        <v>6</v>
      </c>
      <c r="N14" s="152">
        <f t="shared" si="2"/>
        <v>1</v>
      </c>
      <c r="O14" s="152">
        <f t="shared" si="3"/>
        <v>1</v>
      </c>
      <c r="P14" s="152">
        <f t="shared" si="4"/>
        <v>1</v>
      </c>
      <c r="Q14" s="152">
        <f t="shared" si="5"/>
        <v>1</v>
      </c>
      <c r="R14" s="152">
        <f t="shared" si="6"/>
        <v>1</v>
      </c>
      <c r="S14" s="152">
        <f t="shared" si="7"/>
        <v>1</v>
      </c>
      <c r="U14" s="152" t="s">
        <v>981</v>
      </c>
      <c r="V14" s="84" t="s">
        <v>2367</v>
      </c>
      <c r="W14" s="90" t="s">
        <v>2368</v>
      </c>
      <c r="X14" s="96" t="s">
        <v>976</v>
      </c>
      <c r="Y14" s="84" t="s">
        <v>1088</v>
      </c>
      <c r="Z14" s="13" t="s">
        <v>985</v>
      </c>
      <c r="AA14" t="s">
        <v>1006</v>
      </c>
      <c r="AB14" s="8" t="s">
        <v>1016</v>
      </c>
      <c r="AC14" t="s">
        <v>980</v>
      </c>
      <c r="AD14" t="s">
        <v>1025</v>
      </c>
      <c r="AE14" s="8" t="s">
        <v>1030</v>
      </c>
    </row>
    <row r="15" spans="1:31" ht="14.25" customHeight="1" thickBot="1" x14ac:dyDescent="0.3">
      <c r="A15" s="151">
        <v>1</v>
      </c>
      <c r="B15" s="151">
        <v>4</v>
      </c>
      <c r="C15" s="152" t="s">
        <v>994</v>
      </c>
      <c r="D15" s="96" t="s">
        <v>2593</v>
      </c>
      <c r="E15" s="122">
        <v>1</v>
      </c>
      <c r="F15" s="90" t="s">
        <v>976</v>
      </c>
      <c r="G15" s="106">
        <v>1</v>
      </c>
      <c r="H15" s="157" t="s">
        <v>2309</v>
      </c>
      <c r="I15" s="1">
        <v>1</v>
      </c>
      <c r="J15" s="59" t="s">
        <v>988</v>
      </c>
      <c r="K15" s="60">
        <v>2</v>
      </c>
      <c r="L15" s="54">
        <f t="shared" si="0"/>
        <v>4</v>
      </c>
      <c r="M15" s="87">
        <f t="shared" si="1"/>
        <v>6</v>
      </c>
      <c r="N15" s="152">
        <f t="shared" si="2"/>
        <v>1</v>
      </c>
      <c r="O15" s="152">
        <f t="shared" si="3"/>
        <v>1</v>
      </c>
      <c r="P15" s="152">
        <f t="shared" si="4"/>
        <v>1</v>
      </c>
      <c r="Q15" s="152">
        <f t="shared" si="5"/>
        <v>1</v>
      </c>
      <c r="R15" s="152">
        <f t="shared" si="6"/>
        <v>1</v>
      </c>
      <c r="S15" s="152">
        <f t="shared" si="7"/>
        <v>1</v>
      </c>
      <c r="U15" s="152" t="s">
        <v>994</v>
      </c>
      <c r="V15" s="84" t="s">
        <v>2365</v>
      </c>
      <c r="W15" s="90" t="s">
        <v>976</v>
      </c>
      <c r="X15" s="96" t="s">
        <v>2309</v>
      </c>
      <c r="Y15" s="84" t="s">
        <v>988</v>
      </c>
      <c r="Z15" s="13" t="s">
        <v>986</v>
      </c>
      <c r="AA15" t="s">
        <v>1007</v>
      </c>
      <c r="AB15" s="8" t="s">
        <v>988</v>
      </c>
      <c r="AC15" t="s">
        <v>1025</v>
      </c>
      <c r="AD15" t="s">
        <v>980</v>
      </c>
      <c r="AE15" s="8" t="s">
        <v>1040</v>
      </c>
    </row>
    <row r="16" spans="1:31" ht="14.25" customHeight="1" thickBot="1" x14ac:dyDescent="0.3">
      <c r="A16" s="151">
        <v>1</v>
      </c>
      <c r="B16" s="194">
        <v>1</v>
      </c>
      <c r="C16" s="152" t="s">
        <v>1489</v>
      </c>
      <c r="D16" s="96" t="s">
        <v>2594</v>
      </c>
      <c r="E16" s="122">
        <v>1</v>
      </c>
      <c r="F16" s="90" t="s">
        <v>2310</v>
      </c>
      <c r="G16" s="106">
        <v>1</v>
      </c>
      <c r="H16" s="157" t="s">
        <v>1088</v>
      </c>
      <c r="I16" s="1">
        <f>VLOOKUP(H16,$J$4:$K$40,2,FALSE)</f>
        <v>1</v>
      </c>
      <c r="J16"/>
      <c r="K16" s="1">
        <f>SUM(K4:K15)</f>
        <v>30</v>
      </c>
      <c r="L16" s="54">
        <f t="shared" si="0"/>
        <v>1</v>
      </c>
      <c r="M16" s="87">
        <f t="shared" si="1"/>
        <v>0</v>
      </c>
      <c r="N16" s="152">
        <f t="shared" si="2"/>
        <v>0</v>
      </c>
      <c r="O16" s="152">
        <f t="shared" si="3"/>
        <v>0</v>
      </c>
      <c r="P16" s="152">
        <f t="shared" si="4"/>
        <v>0</v>
      </c>
      <c r="Q16" s="152">
        <f t="shared" si="5"/>
        <v>0</v>
      </c>
      <c r="R16" s="152">
        <f t="shared" si="6"/>
        <v>0</v>
      </c>
      <c r="S16" s="152">
        <f t="shared" si="7"/>
        <v>0</v>
      </c>
      <c r="U16" s="152" t="s">
        <v>1489</v>
      </c>
      <c r="V16" s="84" t="s">
        <v>981</v>
      </c>
      <c r="W16" s="90" t="s">
        <v>2310</v>
      </c>
      <c r="X16" s="96" t="s">
        <v>1088</v>
      </c>
      <c r="Z16" s="13" t="s">
        <v>987</v>
      </c>
      <c r="AA16" t="s">
        <v>987</v>
      </c>
      <c r="AB16" s="8" t="s">
        <v>1017</v>
      </c>
      <c r="AC16" t="s">
        <v>984</v>
      </c>
      <c r="AD16" t="s">
        <v>1031</v>
      </c>
      <c r="AE16" s="8" t="s">
        <v>1041</v>
      </c>
    </row>
    <row r="17" spans="1:31" ht="14.25" customHeight="1" thickBot="1" x14ac:dyDescent="0.3">
      <c r="A17" s="151">
        <v>1</v>
      </c>
      <c r="B17" s="151">
        <v>1</v>
      </c>
      <c r="C17" s="152" t="s">
        <v>2944</v>
      </c>
      <c r="D17" s="96" t="s">
        <v>976</v>
      </c>
      <c r="E17" s="122">
        <v>2</v>
      </c>
      <c r="F17" s="90" t="s">
        <v>1088</v>
      </c>
      <c r="G17" s="106">
        <v>1</v>
      </c>
      <c r="H17" s="157" t="s">
        <v>1001</v>
      </c>
      <c r="I17" s="1">
        <v>1</v>
      </c>
      <c r="J17"/>
      <c r="L17" s="54">
        <f t="shared" si="0"/>
        <v>1</v>
      </c>
      <c r="M17" s="87">
        <f t="shared" si="1"/>
        <v>0</v>
      </c>
      <c r="N17" s="152">
        <f t="shared" si="2"/>
        <v>0</v>
      </c>
      <c r="O17" s="152">
        <f t="shared" si="3"/>
        <v>0</v>
      </c>
      <c r="P17" s="152">
        <f t="shared" si="4"/>
        <v>0</v>
      </c>
      <c r="Q17" s="152">
        <f t="shared" si="5"/>
        <v>0</v>
      </c>
      <c r="R17" s="152">
        <f t="shared" si="6"/>
        <v>0</v>
      </c>
      <c r="S17" s="152">
        <f t="shared" si="7"/>
        <v>0</v>
      </c>
      <c r="U17" s="152" t="s">
        <v>2944</v>
      </c>
      <c r="V17" s="84" t="s">
        <v>994</v>
      </c>
      <c r="W17" s="90" t="s">
        <v>1088</v>
      </c>
      <c r="X17" s="96" t="s">
        <v>1001</v>
      </c>
      <c r="Z17" s="13" t="s">
        <v>988</v>
      </c>
      <c r="AA17" t="s">
        <v>984</v>
      </c>
      <c r="AB17" s="8" t="s">
        <v>1018</v>
      </c>
      <c r="AC17" t="s">
        <v>1026</v>
      </c>
      <c r="AD17" t="s">
        <v>1032</v>
      </c>
      <c r="AE17" s="8" t="s">
        <v>1042</v>
      </c>
    </row>
    <row r="18" spans="1:31" ht="14.25" customHeight="1" thickBot="1" x14ac:dyDescent="0.3">
      <c r="A18" s="151">
        <v>1</v>
      </c>
      <c r="B18" s="151">
        <v>1</v>
      </c>
      <c r="C18" s="152" t="s">
        <v>2947</v>
      </c>
      <c r="D18" s="96" t="s">
        <v>1001</v>
      </c>
      <c r="E18" s="122">
        <v>2</v>
      </c>
      <c r="F18" s="90" t="s">
        <v>1001</v>
      </c>
      <c r="G18" s="106">
        <v>1</v>
      </c>
      <c r="H18" s="157" t="s">
        <v>988</v>
      </c>
      <c r="I18" s="1">
        <f>VLOOKUP(H18,$J$4:$K$40,2,FALSE)</f>
        <v>2</v>
      </c>
      <c r="J18"/>
      <c r="L18" s="54">
        <f t="shared" si="0"/>
        <v>1</v>
      </c>
      <c r="M18" s="87">
        <f t="shared" si="1"/>
        <v>0</v>
      </c>
      <c r="N18" s="152">
        <f t="shared" si="2"/>
        <v>0</v>
      </c>
      <c r="O18" s="152">
        <f t="shared" si="3"/>
        <v>0</v>
      </c>
      <c r="P18" s="152">
        <f t="shared" si="4"/>
        <v>0</v>
      </c>
      <c r="Q18" s="152">
        <f t="shared" si="5"/>
        <v>0</v>
      </c>
      <c r="R18" s="152">
        <f t="shared" si="6"/>
        <v>0</v>
      </c>
      <c r="S18" s="152">
        <f t="shared" si="7"/>
        <v>0</v>
      </c>
      <c r="U18" s="152" t="s">
        <v>2947</v>
      </c>
      <c r="V18" s="84" t="s">
        <v>2303</v>
      </c>
      <c r="W18" s="90" t="s">
        <v>1001</v>
      </c>
      <c r="X18" s="96" t="s">
        <v>988</v>
      </c>
      <c r="Z18" s="13" t="s">
        <v>989</v>
      </c>
      <c r="AA18" t="s">
        <v>988</v>
      </c>
      <c r="AB18" s="8" t="s">
        <v>984</v>
      </c>
      <c r="AC18" t="s">
        <v>1027</v>
      </c>
      <c r="AD18" t="s">
        <v>1033</v>
      </c>
      <c r="AE18" s="8" t="s">
        <v>1043</v>
      </c>
    </row>
    <row r="19" spans="1:31" ht="14.25" customHeight="1" thickBot="1" x14ac:dyDescent="0.3">
      <c r="A19" s="151">
        <v>1</v>
      </c>
      <c r="B19" s="151">
        <v>1</v>
      </c>
      <c r="C19" s="152" t="s">
        <v>2945</v>
      </c>
      <c r="D19" s="96"/>
      <c r="E19" s="121">
        <f ca="1">SUM(E4:E37)</f>
        <v>30</v>
      </c>
      <c r="F19" s="90" t="s">
        <v>988</v>
      </c>
      <c r="G19" s="106">
        <v>2</v>
      </c>
      <c r="H19" s="157"/>
      <c r="I19" s="1">
        <f>SUM(I4:I18)</f>
        <v>30</v>
      </c>
      <c r="J19"/>
      <c r="L19" s="54">
        <f t="shared" si="0"/>
        <v>1</v>
      </c>
      <c r="M19" s="87">
        <f t="shared" si="1"/>
        <v>0</v>
      </c>
      <c r="N19" s="152">
        <f t="shared" si="2"/>
        <v>0</v>
      </c>
      <c r="O19" s="152">
        <f t="shared" si="3"/>
        <v>0</v>
      </c>
      <c r="P19" s="152">
        <f t="shared" si="4"/>
        <v>0</v>
      </c>
      <c r="Q19" s="152">
        <f t="shared" si="5"/>
        <v>0</v>
      </c>
      <c r="R19" s="152">
        <f t="shared" si="6"/>
        <v>0</v>
      </c>
      <c r="S19" s="152">
        <f t="shared" si="7"/>
        <v>0</v>
      </c>
      <c r="U19" s="152" t="s">
        <v>2945</v>
      </c>
      <c r="V19" s="84" t="s">
        <v>2592</v>
      </c>
      <c r="W19" s="90" t="s">
        <v>988</v>
      </c>
      <c r="Z19" s="13" t="s">
        <v>990</v>
      </c>
      <c r="AA19" t="s">
        <v>999</v>
      </c>
      <c r="AB19" s="8" t="s">
        <v>999</v>
      </c>
      <c r="AC19" t="s">
        <v>988</v>
      </c>
      <c r="AD19" t="s">
        <v>1034</v>
      </c>
      <c r="AE19" s="8" t="s">
        <v>999</v>
      </c>
    </row>
    <row r="20" spans="1:31" ht="14.25" customHeight="1" thickBot="1" x14ac:dyDescent="0.3">
      <c r="A20" s="151">
        <v>1</v>
      </c>
      <c r="B20" s="151">
        <v>2</v>
      </c>
      <c r="C20" s="152" t="s">
        <v>2303</v>
      </c>
      <c r="D20" s="96"/>
      <c r="E20" s="122"/>
      <c r="F20" s="90"/>
      <c r="G20" s="106">
        <f>SUM(G4:G19)</f>
        <v>30</v>
      </c>
      <c r="H20" s="157"/>
      <c r="J20"/>
      <c r="L20" s="54">
        <f t="shared" si="0"/>
        <v>2</v>
      </c>
      <c r="M20" s="87">
        <f t="shared" si="1"/>
        <v>3</v>
      </c>
      <c r="N20" s="152">
        <f t="shared" si="2"/>
        <v>1</v>
      </c>
      <c r="O20" s="152">
        <f t="shared" si="3"/>
        <v>1</v>
      </c>
      <c r="P20" s="152">
        <f t="shared" si="4"/>
        <v>1</v>
      </c>
      <c r="Q20" s="152">
        <f t="shared" si="5"/>
        <v>0</v>
      </c>
      <c r="R20" s="152">
        <f t="shared" si="6"/>
        <v>0</v>
      </c>
      <c r="S20" s="152">
        <f t="shared" si="7"/>
        <v>0</v>
      </c>
      <c r="U20" s="152" t="s">
        <v>2303</v>
      </c>
      <c r="V20" s="84" t="s">
        <v>1605</v>
      </c>
      <c r="Z20" s="13" t="s">
        <v>991</v>
      </c>
      <c r="AA20" t="s">
        <v>991</v>
      </c>
      <c r="AB20" s="8" t="s">
        <v>997</v>
      </c>
      <c r="AC20" t="s">
        <v>999</v>
      </c>
      <c r="AD20" t="s">
        <v>999</v>
      </c>
      <c r="AE20" s="8" t="s">
        <v>1028</v>
      </c>
    </row>
    <row r="21" spans="1:31" ht="14.25" customHeight="1" thickBot="1" x14ac:dyDescent="0.3">
      <c r="A21" s="151">
        <v>1</v>
      </c>
      <c r="B21" s="151">
        <v>1</v>
      </c>
      <c r="C21" s="152" t="s">
        <v>2950</v>
      </c>
      <c r="D21" s="96"/>
      <c r="E21" s="122"/>
      <c r="F21" s="90"/>
      <c r="H21" s="157"/>
      <c r="J21"/>
      <c r="L21" s="54">
        <f t="shared" si="0"/>
        <v>1</v>
      </c>
      <c r="M21" s="87">
        <f t="shared" si="1"/>
        <v>0</v>
      </c>
      <c r="N21" s="152">
        <f t="shared" si="2"/>
        <v>0</v>
      </c>
      <c r="O21" s="152">
        <f t="shared" si="3"/>
        <v>0</v>
      </c>
      <c r="P21" s="152">
        <f t="shared" si="4"/>
        <v>0</v>
      </c>
      <c r="Q21" s="152">
        <f t="shared" si="5"/>
        <v>0</v>
      </c>
      <c r="R21" s="152">
        <f t="shared" si="6"/>
        <v>0</v>
      </c>
      <c r="S21" s="152">
        <f t="shared" si="7"/>
        <v>0</v>
      </c>
      <c r="U21" s="152" t="s">
        <v>2950</v>
      </c>
      <c r="V21" s="84" t="s">
        <v>2448</v>
      </c>
      <c r="Z21" s="13" t="s">
        <v>992</v>
      </c>
      <c r="AA21" t="s">
        <v>992</v>
      </c>
      <c r="AB21" s="8" t="s">
        <v>991</v>
      </c>
      <c r="AC21" t="s">
        <v>991</v>
      </c>
      <c r="AD21" t="s">
        <v>991</v>
      </c>
      <c r="AE21" s="8" t="s">
        <v>991</v>
      </c>
    </row>
    <row r="22" spans="1:31" ht="14.25" customHeight="1" thickBot="1" x14ac:dyDescent="0.3">
      <c r="A22" s="151">
        <v>1</v>
      </c>
      <c r="B22" s="151">
        <v>1</v>
      </c>
      <c r="C22" s="152" t="s">
        <v>2592</v>
      </c>
      <c r="D22" s="96"/>
      <c r="E22" s="122"/>
      <c r="F22" s="90"/>
      <c r="H22" s="157"/>
      <c r="J22"/>
      <c r="L22" s="54">
        <f t="shared" si="0"/>
        <v>1</v>
      </c>
      <c r="M22" s="87">
        <f t="shared" si="1"/>
        <v>1</v>
      </c>
      <c r="N22" s="152">
        <f t="shared" si="2"/>
        <v>1</v>
      </c>
      <c r="O22" s="152">
        <f t="shared" si="3"/>
        <v>0</v>
      </c>
      <c r="P22" s="152">
        <f t="shared" si="4"/>
        <v>0</v>
      </c>
      <c r="Q22" s="152">
        <f t="shared" si="5"/>
        <v>0</v>
      </c>
      <c r="R22" s="152">
        <f t="shared" si="6"/>
        <v>0</v>
      </c>
      <c r="S22" s="152">
        <f t="shared" si="7"/>
        <v>0</v>
      </c>
      <c r="U22" s="152" t="s">
        <v>2592</v>
      </c>
      <c r="V22" s="84" t="s">
        <v>1739</v>
      </c>
      <c r="Z22" s="13" t="s">
        <v>993</v>
      </c>
      <c r="AA22" t="s">
        <v>997</v>
      </c>
      <c r="AB22" s="8" t="s">
        <v>992</v>
      </c>
      <c r="AC22" t="s">
        <v>992</v>
      </c>
      <c r="AD22" t="s">
        <v>992</v>
      </c>
      <c r="AE22" s="8" t="s">
        <v>997</v>
      </c>
    </row>
    <row r="23" spans="1:31" ht="14.25" customHeight="1" thickBot="1" x14ac:dyDescent="0.3">
      <c r="A23" s="151">
        <v>1</v>
      </c>
      <c r="B23" s="151">
        <v>1</v>
      </c>
      <c r="C23" s="152" t="s">
        <v>2399</v>
      </c>
      <c r="D23" s="96"/>
      <c r="E23" s="122"/>
      <c r="F23" s="90"/>
      <c r="H23" s="157"/>
      <c r="J23"/>
      <c r="L23" s="54">
        <f t="shared" si="0"/>
        <v>1</v>
      </c>
      <c r="M23" s="87">
        <f t="shared" si="1"/>
        <v>0</v>
      </c>
      <c r="N23" s="152">
        <f t="shared" si="2"/>
        <v>0</v>
      </c>
      <c r="O23" s="152">
        <f t="shared" si="3"/>
        <v>0</v>
      </c>
      <c r="P23" s="152">
        <f t="shared" si="4"/>
        <v>0</v>
      </c>
      <c r="Q23" s="152">
        <f t="shared" si="5"/>
        <v>0</v>
      </c>
      <c r="R23" s="152">
        <f t="shared" si="6"/>
        <v>0</v>
      </c>
      <c r="S23" s="152">
        <f t="shared" si="7"/>
        <v>0</v>
      </c>
      <c r="U23" s="152" t="s">
        <v>2399</v>
      </c>
      <c r="V23" s="84" t="s">
        <v>991</v>
      </c>
      <c r="Z23" s="13" t="s">
        <v>994</v>
      </c>
      <c r="AA23" t="s">
        <v>994</v>
      </c>
      <c r="AB23" s="8" t="s">
        <v>994</v>
      </c>
      <c r="AC23" t="s">
        <v>997</v>
      </c>
      <c r="AD23" t="s">
        <v>997</v>
      </c>
      <c r="AE23" s="8" t="s">
        <v>992</v>
      </c>
    </row>
    <row r="24" spans="1:31" ht="14.25" customHeight="1" thickBot="1" x14ac:dyDescent="0.3">
      <c r="A24" s="151">
        <v>1</v>
      </c>
      <c r="B24" s="151">
        <v>1</v>
      </c>
      <c r="C24" s="152" t="s">
        <v>1146</v>
      </c>
      <c r="D24" s="96"/>
      <c r="E24" s="122"/>
      <c r="F24" s="90"/>
      <c r="H24" s="157"/>
      <c r="J24"/>
      <c r="L24" s="54">
        <f t="shared" si="0"/>
        <v>1</v>
      </c>
      <c r="M24" s="87">
        <f t="shared" si="1"/>
        <v>0</v>
      </c>
      <c r="N24" s="152">
        <f t="shared" si="2"/>
        <v>0</v>
      </c>
      <c r="O24" s="152">
        <f t="shared" si="3"/>
        <v>0</v>
      </c>
      <c r="P24" s="152">
        <f t="shared" si="4"/>
        <v>0</v>
      </c>
      <c r="Q24" s="152">
        <f t="shared" si="5"/>
        <v>0</v>
      </c>
      <c r="R24" s="152">
        <f t="shared" si="6"/>
        <v>0</v>
      </c>
      <c r="S24" s="152">
        <f t="shared" si="7"/>
        <v>0</v>
      </c>
      <c r="U24" s="152" t="s">
        <v>1146</v>
      </c>
      <c r="V24" s="84" t="s">
        <v>975</v>
      </c>
      <c r="Z24" s="13" t="s">
        <v>995</v>
      </c>
      <c r="AA24" t="s">
        <v>996</v>
      </c>
      <c r="AB24" s="8" t="s">
        <v>995</v>
      </c>
      <c r="AC24" t="s">
        <v>995</v>
      </c>
      <c r="AD24" t="s">
        <v>995</v>
      </c>
      <c r="AE24" s="8" t="s">
        <v>995</v>
      </c>
    </row>
    <row r="25" spans="1:31" ht="14.25" customHeight="1" thickBot="1" x14ac:dyDescent="0.3">
      <c r="A25" s="151">
        <v>1</v>
      </c>
      <c r="B25" s="151">
        <v>1</v>
      </c>
      <c r="C25" s="152" t="s">
        <v>2448</v>
      </c>
      <c r="D25" s="96"/>
      <c r="E25" s="122"/>
      <c r="F25" s="90"/>
      <c r="H25" s="157"/>
      <c r="J25"/>
      <c r="L25" s="54">
        <f t="shared" si="0"/>
        <v>1</v>
      </c>
      <c r="M25" s="87">
        <f t="shared" si="1"/>
        <v>1</v>
      </c>
      <c r="N25" s="152">
        <f t="shared" si="2"/>
        <v>1</v>
      </c>
      <c r="O25" s="152">
        <f t="shared" si="3"/>
        <v>0</v>
      </c>
      <c r="P25" s="152">
        <f t="shared" si="4"/>
        <v>0</v>
      </c>
      <c r="Q25" s="152">
        <f t="shared" si="5"/>
        <v>0</v>
      </c>
      <c r="R25" s="152">
        <f t="shared" si="6"/>
        <v>0</v>
      </c>
      <c r="S25" s="152">
        <f t="shared" si="7"/>
        <v>0</v>
      </c>
      <c r="U25" s="152" t="s">
        <v>2448</v>
      </c>
      <c r="V25" s="84" t="s">
        <v>2039</v>
      </c>
      <c r="Z25" s="13" t="s">
        <v>996</v>
      </c>
      <c r="AA25" t="s">
        <v>995</v>
      </c>
      <c r="AB25" s="8" t="s">
        <v>996</v>
      </c>
      <c r="AC25" t="s">
        <v>994</v>
      </c>
      <c r="AD25" t="s">
        <v>1028</v>
      </c>
      <c r="AE25" s="8" t="s">
        <v>994</v>
      </c>
    </row>
    <row r="26" spans="1:31" ht="14.25" customHeight="1" thickBot="1" x14ac:dyDescent="0.3">
      <c r="A26" s="151">
        <v>1</v>
      </c>
      <c r="B26" s="151">
        <v>1</v>
      </c>
      <c r="C26" s="152" t="s">
        <v>2946</v>
      </c>
      <c r="D26" s="96"/>
      <c r="E26" s="122"/>
      <c r="F26" s="90"/>
      <c r="H26" s="157"/>
      <c r="J26"/>
      <c r="L26" s="54">
        <f t="shared" si="0"/>
        <v>1</v>
      </c>
      <c r="M26" s="87">
        <f t="shared" si="1"/>
        <v>0</v>
      </c>
      <c r="N26" s="152">
        <f t="shared" si="2"/>
        <v>0</v>
      </c>
      <c r="O26" s="152">
        <f t="shared" si="3"/>
        <v>0</v>
      </c>
      <c r="P26" s="152">
        <f t="shared" si="4"/>
        <v>0</v>
      </c>
      <c r="Q26" s="152">
        <f t="shared" si="5"/>
        <v>0</v>
      </c>
      <c r="R26" s="152">
        <f t="shared" si="6"/>
        <v>0</v>
      </c>
      <c r="S26" s="152">
        <f t="shared" si="7"/>
        <v>0</v>
      </c>
      <c r="U26" s="152" t="s">
        <v>2946</v>
      </c>
      <c r="V26" s="84" t="s">
        <v>2593</v>
      </c>
      <c r="Z26" s="13" t="s">
        <v>997</v>
      </c>
      <c r="AA26" t="s">
        <v>1008</v>
      </c>
      <c r="AB26" s="8" t="s">
        <v>1008</v>
      </c>
      <c r="AC26" t="s">
        <v>1028</v>
      </c>
      <c r="AD26" t="s">
        <v>1000</v>
      </c>
      <c r="AE26" s="8" t="s">
        <v>1036</v>
      </c>
    </row>
    <row r="27" spans="1:31" ht="14.25" customHeight="1" thickBot="1" x14ac:dyDescent="0.3">
      <c r="A27" s="151">
        <v>1</v>
      </c>
      <c r="B27" s="151">
        <v>1</v>
      </c>
      <c r="C27" s="152" t="s">
        <v>2949</v>
      </c>
      <c r="D27" s="96"/>
      <c r="E27" s="122"/>
      <c r="F27" s="90"/>
      <c r="H27" s="157"/>
      <c r="J27"/>
      <c r="L27" s="54">
        <f t="shared" si="0"/>
        <v>1</v>
      </c>
      <c r="M27" s="87">
        <f t="shared" si="1"/>
        <v>0</v>
      </c>
      <c r="N27" s="152">
        <f t="shared" si="2"/>
        <v>0</v>
      </c>
      <c r="O27" s="152">
        <f t="shared" si="3"/>
        <v>0</v>
      </c>
      <c r="P27" s="152">
        <f t="shared" si="4"/>
        <v>0</v>
      </c>
      <c r="Q27" s="152">
        <f t="shared" si="5"/>
        <v>0</v>
      </c>
      <c r="R27" s="152">
        <f t="shared" si="6"/>
        <v>0</v>
      </c>
      <c r="S27" s="152">
        <f t="shared" si="7"/>
        <v>0</v>
      </c>
      <c r="U27" s="152" t="s">
        <v>2949</v>
      </c>
      <c r="V27" s="84" t="s">
        <v>2594</v>
      </c>
      <c r="Z27" s="13" t="s">
        <v>998</v>
      </c>
      <c r="AA27" t="s">
        <v>993</v>
      </c>
      <c r="AB27" s="8" t="s">
        <v>1009</v>
      </c>
      <c r="AC27" t="s">
        <v>1008</v>
      </c>
      <c r="AD27" t="s">
        <v>994</v>
      </c>
      <c r="AE27" s="8" t="s">
        <v>1000</v>
      </c>
    </row>
    <row r="28" spans="1:31" ht="14.25" customHeight="1" thickBot="1" x14ac:dyDescent="0.3">
      <c r="A28" s="151">
        <v>1</v>
      </c>
      <c r="B28" s="151">
        <v>4</v>
      </c>
      <c r="C28" s="152" t="s">
        <v>991</v>
      </c>
      <c r="D28" s="96"/>
      <c r="E28" s="122"/>
      <c r="F28" s="90"/>
      <c r="H28" s="157"/>
      <c r="J28"/>
      <c r="L28" s="54">
        <f t="shared" si="0"/>
        <v>4</v>
      </c>
      <c r="M28" s="87">
        <f t="shared" si="1"/>
        <v>6</v>
      </c>
      <c r="N28" s="152">
        <f t="shared" si="2"/>
        <v>1</v>
      </c>
      <c r="O28" s="152">
        <f t="shared" si="3"/>
        <v>1</v>
      </c>
      <c r="P28" s="152">
        <f t="shared" si="4"/>
        <v>1</v>
      </c>
      <c r="Q28" s="152">
        <f t="shared" si="5"/>
        <v>1</v>
      </c>
      <c r="R28" s="152">
        <f t="shared" si="6"/>
        <v>1</v>
      </c>
      <c r="S28" s="152">
        <f t="shared" si="7"/>
        <v>1</v>
      </c>
      <c r="U28" s="152" t="s">
        <v>991</v>
      </c>
      <c r="V28" s="84" t="s">
        <v>2369</v>
      </c>
      <c r="Z28" s="13" t="s">
        <v>999</v>
      </c>
      <c r="AA28" t="s">
        <v>1009</v>
      </c>
      <c r="AB28" s="8" t="s">
        <v>1000</v>
      </c>
      <c r="AC28" t="s">
        <v>1000</v>
      </c>
      <c r="AD28" t="s">
        <v>1035</v>
      </c>
      <c r="AE28" s="8" t="s">
        <v>1044</v>
      </c>
    </row>
    <row r="29" spans="1:31" ht="14.25" customHeight="1" thickBot="1" x14ac:dyDescent="0.3">
      <c r="A29" s="151">
        <v>1</v>
      </c>
      <c r="B29" s="151">
        <v>4</v>
      </c>
      <c r="C29" s="152" t="s">
        <v>975</v>
      </c>
      <c r="D29" s="96"/>
      <c r="E29" s="122"/>
      <c r="F29" s="90"/>
      <c r="H29" s="157"/>
      <c r="J29"/>
      <c r="L29" s="54">
        <f t="shared" si="0"/>
        <v>4</v>
      </c>
      <c r="M29" s="87">
        <f t="shared" si="1"/>
        <v>6</v>
      </c>
      <c r="N29" s="152">
        <f t="shared" si="2"/>
        <v>1</v>
      </c>
      <c r="O29" s="152">
        <f t="shared" si="3"/>
        <v>1</v>
      </c>
      <c r="P29" s="152">
        <f t="shared" si="4"/>
        <v>1</v>
      </c>
      <c r="Q29" s="152">
        <f t="shared" si="5"/>
        <v>1</v>
      </c>
      <c r="R29" s="152">
        <f t="shared" si="6"/>
        <v>1</v>
      </c>
      <c r="S29" s="152">
        <f t="shared" si="7"/>
        <v>1</v>
      </c>
      <c r="U29" s="152" t="s">
        <v>975</v>
      </c>
      <c r="V29" s="84" t="s">
        <v>2595</v>
      </c>
      <c r="Z29" s="13" t="s">
        <v>1000</v>
      </c>
      <c r="AA29" t="s">
        <v>1010</v>
      </c>
      <c r="AB29" s="8" t="s">
        <v>1002</v>
      </c>
      <c r="AC29" t="s">
        <v>1029</v>
      </c>
      <c r="AD29" t="s">
        <v>1029</v>
      </c>
      <c r="AE29" s="8" t="s">
        <v>1020</v>
      </c>
    </row>
    <row r="30" spans="1:31" ht="14.25" customHeight="1" thickBot="1" x14ac:dyDescent="0.3">
      <c r="A30" s="151">
        <v>1</v>
      </c>
      <c r="B30" s="151">
        <v>1</v>
      </c>
      <c r="C30" s="152" t="s">
        <v>2593</v>
      </c>
      <c r="D30" s="96"/>
      <c r="E30" s="122"/>
      <c r="F30" s="90"/>
      <c r="H30" s="157"/>
      <c r="J30"/>
      <c r="L30" s="54">
        <f t="shared" si="0"/>
        <v>1</v>
      </c>
      <c r="M30" s="87">
        <f t="shared" si="1"/>
        <v>1</v>
      </c>
      <c r="N30" s="152">
        <f t="shared" si="2"/>
        <v>1</v>
      </c>
      <c r="O30" s="152">
        <f t="shared" si="3"/>
        <v>0</v>
      </c>
      <c r="P30" s="152">
        <f t="shared" si="4"/>
        <v>0</v>
      </c>
      <c r="Q30" s="152">
        <f t="shared" si="5"/>
        <v>0</v>
      </c>
      <c r="R30" s="152">
        <f t="shared" si="6"/>
        <v>0</v>
      </c>
      <c r="S30" s="152">
        <f t="shared" si="7"/>
        <v>0</v>
      </c>
      <c r="U30" s="152" t="s">
        <v>2593</v>
      </c>
      <c r="V30" s="84" t="s">
        <v>2368</v>
      </c>
      <c r="Z30" s="13" t="s">
        <v>1001</v>
      </c>
      <c r="AA30" t="s">
        <v>1002</v>
      </c>
      <c r="AB30" s="8" t="s">
        <v>1019</v>
      </c>
      <c r="AC30" t="s">
        <v>1021</v>
      </c>
      <c r="AD30" t="s">
        <v>1021</v>
      </c>
      <c r="AE30" s="8" t="s">
        <v>1045</v>
      </c>
    </row>
    <row r="31" spans="1:31" ht="14.25" customHeight="1" thickBot="1" x14ac:dyDescent="0.3">
      <c r="A31" s="151">
        <v>1</v>
      </c>
      <c r="B31" s="151">
        <v>1</v>
      </c>
      <c r="C31" s="152" t="s">
        <v>2594</v>
      </c>
      <c r="D31" s="96"/>
      <c r="E31" s="122"/>
      <c r="F31" s="90"/>
      <c r="H31" s="157"/>
      <c r="J31"/>
      <c r="L31" s="54">
        <f t="shared" si="0"/>
        <v>1</v>
      </c>
      <c r="M31" s="87">
        <f t="shared" si="1"/>
        <v>1</v>
      </c>
      <c r="N31" s="152">
        <f t="shared" si="2"/>
        <v>1</v>
      </c>
      <c r="O31" s="152">
        <f t="shared" si="3"/>
        <v>0</v>
      </c>
      <c r="P31" s="152">
        <f t="shared" si="4"/>
        <v>0</v>
      </c>
      <c r="Q31" s="152">
        <f t="shared" si="5"/>
        <v>0</v>
      </c>
      <c r="R31" s="152">
        <f t="shared" si="6"/>
        <v>0</v>
      </c>
      <c r="S31" s="152">
        <f t="shared" si="7"/>
        <v>0</v>
      </c>
      <c r="U31" s="152" t="s">
        <v>2594</v>
      </c>
      <c r="V31" s="84" t="s">
        <v>976</v>
      </c>
      <c r="Z31" s="13" t="s">
        <v>1002</v>
      </c>
      <c r="AA31" t="s">
        <v>1000</v>
      </c>
      <c r="AB31" s="8" t="s">
        <v>1020</v>
      </c>
      <c r="AC31" t="s">
        <v>1019</v>
      </c>
      <c r="AD31" t="s">
        <v>1036</v>
      </c>
      <c r="AE31" s="8" t="s">
        <v>1029</v>
      </c>
    </row>
    <row r="32" spans="1:31" ht="14.25" customHeight="1" thickBot="1" x14ac:dyDescent="0.3">
      <c r="A32" s="151">
        <v>1</v>
      </c>
      <c r="B32" s="151">
        <v>2</v>
      </c>
      <c r="C32" s="152" t="s">
        <v>1149</v>
      </c>
      <c r="D32" s="96"/>
      <c r="E32" s="122"/>
      <c r="F32" s="90"/>
      <c r="H32" s="157"/>
      <c r="J32"/>
      <c r="L32" s="140">
        <v>2</v>
      </c>
      <c r="M32" s="87">
        <f t="shared" si="1"/>
        <v>0</v>
      </c>
      <c r="N32" s="152">
        <f t="shared" si="2"/>
        <v>0</v>
      </c>
      <c r="O32" s="152">
        <f t="shared" si="3"/>
        <v>0</v>
      </c>
      <c r="P32" s="152">
        <f t="shared" si="4"/>
        <v>0</v>
      </c>
      <c r="Q32" s="152">
        <f t="shared" si="5"/>
        <v>0</v>
      </c>
      <c r="R32" s="152">
        <f t="shared" si="6"/>
        <v>0</v>
      </c>
      <c r="S32" s="152">
        <f t="shared" si="7"/>
        <v>0</v>
      </c>
      <c r="U32" s="152" t="s">
        <v>1149</v>
      </c>
      <c r="V32" s="84" t="s">
        <v>1730</v>
      </c>
      <c r="Z32" s="13" t="s">
        <v>1003</v>
      </c>
      <c r="AA32" t="s">
        <v>1011</v>
      </c>
      <c r="AB32" s="8" t="s">
        <v>1021</v>
      </c>
      <c r="AC32" t="s">
        <v>996</v>
      </c>
      <c r="AD32" t="s">
        <v>1019</v>
      </c>
      <c r="AE32" s="8" t="s">
        <v>1046</v>
      </c>
    </row>
    <row r="33" spans="1:31" ht="14.25" customHeight="1" thickBot="1" x14ac:dyDescent="0.3">
      <c r="A33" s="151">
        <v>1</v>
      </c>
      <c r="B33" s="151">
        <v>1</v>
      </c>
      <c r="C33" s="152" t="s">
        <v>2790</v>
      </c>
      <c r="D33" s="96"/>
      <c r="E33" s="122"/>
      <c r="F33" s="90"/>
      <c r="H33" s="157"/>
      <c r="J33"/>
      <c r="L33" s="54">
        <f t="shared" si="0"/>
        <v>1</v>
      </c>
      <c r="M33" s="87">
        <f t="shared" si="1"/>
        <v>0</v>
      </c>
      <c r="N33" s="152">
        <f t="shared" si="2"/>
        <v>0</v>
      </c>
      <c r="O33" s="152">
        <f t="shared" si="3"/>
        <v>0</v>
      </c>
      <c r="P33" s="152">
        <f t="shared" si="4"/>
        <v>0</v>
      </c>
      <c r="Q33" s="152">
        <f t="shared" si="5"/>
        <v>0</v>
      </c>
      <c r="R33" s="152">
        <f t="shared" si="6"/>
        <v>0</v>
      </c>
      <c r="S33" s="152">
        <f t="shared" si="7"/>
        <v>0</v>
      </c>
      <c r="U33" s="152" t="s">
        <v>2790</v>
      </c>
      <c r="V33" s="84" t="s">
        <v>2310</v>
      </c>
      <c r="Z33" s="13" t="s">
        <v>1004</v>
      </c>
      <c r="AA33" t="s">
        <v>1012</v>
      </c>
      <c r="AB33" s="8" t="s">
        <v>1022</v>
      </c>
      <c r="AC33" t="s">
        <v>1009</v>
      </c>
      <c r="AD33" t="s">
        <v>1037</v>
      </c>
      <c r="AE33" s="8" t="s">
        <v>1035</v>
      </c>
    </row>
    <row r="34" spans="1:31" ht="15.75" thickBot="1" x14ac:dyDescent="0.3">
      <c r="A34" s="151">
        <v>1</v>
      </c>
      <c r="B34" s="151">
        <v>1</v>
      </c>
      <c r="C34" s="152" t="s">
        <v>2368</v>
      </c>
      <c r="D34" s="96"/>
      <c r="E34" s="122"/>
      <c r="F34" s="90"/>
      <c r="H34" s="157"/>
      <c r="J34"/>
      <c r="L34" s="54">
        <f t="shared" si="0"/>
        <v>1</v>
      </c>
      <c r="M34" s="87">
        <f t="shared" si="1"/>
        <v>2</v>
      </c>
      <c r="N34" s="152">
        <f t="shared" si="2"/>
        <v>1</v>
      </c>
      <c r="O34" s="152">
        <f t="shared" si="3"/>
        <v>1</v>
      </c>
      <c r="P34" s="152">
        <f t="shared" si="4"/>
        <v>0</v>
      </c>
      <c r="Q34" s="152">
        <f t="shared" si="5"/>
        <v>0</v>
      </c>
      <c r="R34" s="152">
        <f t="shared" si="6"/>
        <v>0</v>
      </c>
      <c r="S34" s="152">
        <f t="shared" si="7"/>
        <v>0</v>
      </c>
      <c r="U34" s="152" t="s">
        <v>2368</v>
      </c>
      <c r="V34" s="84" t="s">
        <v>1088</v>
      </c>
      <c r="Z34" s="14"/>
    </row>
    <row r="35" spans="1:31" ht="15.75" thickBot="1" x14ac:dyDescent="0.3">
      <c r="A35" s="151">
        <v>1</v>
      </c>
      <c r="B35" s="151">
        <v>4</v>
      </c>
      <c r="C35" s="152" t="s">
        <v>976</v>
      </c>
      <c r="D35" s="96"/>
      <c r="E35" s="122"/>
      <c r="F35" s="124"/>
      <c r="H35" s="157"/>
      <c r="J35"/>
      <c r="L35" s="54">
        <f t="shared" si="0"/>
        <v>4</v>
      </c>
      <c r="M35" s="87">
        <f t="shared" si="1"/>
        <v>6</v>
      </c>
      <c r="N35" s="152">
        <f t="shared" si="2"/>
        <v>1</v>
      </c>
      <c r="O35" s="152">
        <f t="shared" si="3"/>
        <v>1</v>
      </c>
      <c r="P35" s="152">
        <f t="shared" si="4"/>
        <v>1</v>
      </c>
      <c r="Q35" s="152">
        <f t="shared" si="5"/>
        <v>1</v>
      </c>
      <c r="R35" s="152">
        <f t="shared" si="6"/>
        <v>1</v>
      </c>
      <c r="S35" s="152">
        <f t="shared" si="7"/>
        <v>1</v>
      </c>
      <c r="U35" s="152" t="s">
        <v>976</v>
      </c>
      <c r="V35" s="84" t="s">
        <v>1001</v>
      </c>
      <c r="Z35" s="14"/>
    </row>
    <row r="36" spans="1:31" ht="15.75" thickBot="1" x14ac:dyDescent="0.3">
      <c r="A36" s="151">
        <v>1</v>
      </c>
      <c r="B36" s="151">
        <v>2</v>
      </c>
      <c r="C36" s="152" t="s">
        <v>1001</v>
      </c>
      <c r="D36" s="96"/>
      <c r="E36" s="122"/>
      <c r="F36" s="90"/>
      <c r="H36" s="157"/>
      <c r="L36" s="54">
        <f>IF(M36 &gt;= 6,4,IF( M36 &gt;=3,2,1))</f>
        <v>2</v>
      </c>
      <c r="M36" s="87">
        <v>3</v>
      </c>
      <c r="N36" s="152">
        <f t="shared" si="2"/>
        <v>1</v>
      </c>
      <c r="O36" s="152">
        <f t="shared" si="3"/>
        <v>1</v>
      </c>
      <c r="P36" s="152">
        <f t="shared" si="4"/>
        <v>1</v>
      </c>
      <c r="Q36" s="189">
        <f t="shared" si="5"/>
        <v>0</v>
      </c>
      <c r="R36" s="152">
        <f t="shared" si="6"/>
        <v>1</v>
      </c>
      <c r="S36" s="152">
        <f t="shared" si="7"/>
        <v>0</v>
      </c>
      <c r="U36" s="152" t="s">
        <v>1001</v>
      </c>
      <c r="V36" s="84" t="s">
        <v>2045</v>
      </c>
    </row>
    <row r="37" spans="1:31" x14ac:dyDescent="0.25">
      <c r="A37" s="151">
        <v>1</v>
      </c>
      <c r="B37" s="151">
        <v>4</v>
      </c>
      <c r="C37" s="152" t="s">
        <v>988</v>
      </c>
      <c r="D37" s="96"/>
      <c r="E37" s="122"/>
      <c r="F37" s="90"/>
      <c r="H37" s="157"/>
      <c r="L37" s="54">
        <f>IF(M37 &gt;= 6,4,IF( M37 &gt;=3,2,1))</f>
        <v>4</v>
      </c>
      <c r="M37" s="87">
        <f t="shared" si="1"/>
        <v>6</v>
      </c>
      <c r="N37" s="152">
        <f t="shared" si="2"/>
        <v>1</v>
      </c>
      <c r="O37" s="152">
        <f t="shared" si="3"/>
        <v>1</v>
      </c>
      <c r="P37" s="152">
        <f t="shared" si="4"/>
        <v>1</v>
      </c>
      <c r="Q37" s="152">
        <f t="shared" si="5"/>
        <v>1</v>
      </c>
      <c r="R37" s="152">
        <f t="shared" si="6"/>
        <v>1</v>
      </c>
      <c r="S37" s="152">
        <f t="shared" si="7"/>
        <v>1</v>
      </c>
      <c r="U37" s="152" t="s">
        <v>988</v>
      </c>
      <c r="V37" s="84" t="s">
        <v>988</v>
      </c>
    </row>
    <row r="38" spans="1:31" s="84" customFormat="1" x14ac:dyDescent="0.25">
      <c r="A38" s="85"/>
      <c r="B38" s="156">
        <f>SUM(B4:B37)</f>
        <v>57</v>
      </c>
      <c r="C38" s="156"/>
      <c r="D38" s="93"/>
      <c r="F38" s="91"/>
      <c r="G38" s="157"/>
      <c r="H38" s="157"/>
      <c r="I38" s="85"/>
      <c r="J38" s="85"/>
      <c r="K38" s="85"/>
      <c r="L38" s="14">
        <f>SUM(L4:L37)</f>
        <v>57</v>
      </c>
      <c r="T38" s="152"/>
      <c r="U38" s="152"/>
    </row>
    <row r="39" spans="1:31" x14ac:dyDescent="0.25">
      <c r="A39" s="1" t="s">
        <v>2343</v>
      </c>
      <c r="F39" s="123"/>
      <c r="H39" s="157"/>
    </row>
    <row r="40" spans="1:31" x14ac:dyDescent="0.25">
      <c r="A40" s="1">
        <f>SUMPRODUCT(A4:A37,B4:B37)</f>
        <v>57</v>
      </c>
    </row>
    <row r="42" spans="1:31" x14ac:dyDescent="0.25">
      <c r="A42" s="1">
        <f>30-A40</f>
        <v>-27</v>
      </c>
      <c r="B42" s="98" t="s">
        <v>2081</v>
      </c>
      <c r="G42" s="196"/>
      <c r="H42" s="197"/>
      <c r="I42"/>
    </row>
    <row r="44" spans="1:31" x14ac:dyDescent="0.25">
      <c r="A44" s="1" t="s">
        <v>3002</v>
      </c>
    </row>
    <row r="45" spans="1:31" x14ac:dyDescent="0.25">
      <c r="A45" s="1">
        <f>SUM(A4:A38)</f>
        <v>34</v>
      </c>
    </row>
  </sheetData>
  <sortState ref="A4:E37">
    <sortCondition descending="1" ref="A4:A37"/>
  </sortState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5"/>
  <sheetViews>
    <sheetView workbookViewId="0">
      <selection activeCell="B1" sqref="B1"/>
    </sheetView>
  </sheetViews>
  <sheetFormatPr defaultRowHeight="15" x14ac:dyDescent="0.25"/>
  <cols>
    <col min="1" max="1" width="13.28515625" customWidth="1"/>
    <col min="2" max="2" width="13.28515625" style="152" customWidth="1"/>
    <col min="3" max="3" width="30.5703125" style="152" customWidth="1"/>
    <col min="4" max="4" width="21.28515625" style="96" customWidth="1"/>
    <col min="5" max="5" width="10.5703125" style="84" customWidth="1"/>
    <col min="6" max="6" width="20.28515625" style="84" customWidth="1"/>
    <col min="7" max="7" width="10.5703125" style="157" customWidth="1"/>
    <col min="8" max="8" width="21.5703125" style="157" customWidth="1"/>
    <col min="9" max="9" width="11.7109375" customWidth="1"/>
    <col min="10" max="10" width="20.42578125" customWidth="1"/>
    <col min="11" max="11" width="12" customWidth="1"/>
    <col min="12" max="12" width="9.140625" style="96"/>
    <col min="14" max="19" width="4.28515625" customWidth="1"/>
    <col min="20" max="20" width="8.28515625" style="152" customWidth="1"/>
    <col min="21" max="21" width="15.28515625" style="152" customWidth="1"/>
    <col min="22" max="22" width="19.85546875" style="84" customWidth="1"/>
    <col min="23" max="23" width="15.28515625" style="84" customWidth="1"/>
    <col min="24" max="24" width="14.140625" style="84" customWidth="1"/>
    <col min="25" max="31" width="21" customWidth="1"/>
  </cols>
  <sheetData>
    <row r="1" spans="1:31" ht="36.75" customHeight="1" x14ac:dyDescent="0.25">
      <c r="B1" s="22" t="s">
        <v>1362</v>
      </c>
      <c r="D1" s="107"/>
      <c r="G1" s="142"/>
    </row>
    <row r="2" spans="1:31" ht="25.5" customHeight="1" x14ac:dyDescent="0.25">
      <c r="A2" s="21"/>
      <c r="B2" s="21"/>
      <c r="C2" s="21"/>
      <c r="D2" s="94"/>
      <c r="E2" s="21"/>
      <c r="F2" s="21"/>
      <c r="G2" s="47"/>
      <c r="H2" s="47"/>
      <c r="I2" s="21"/>
      <c r="J2" s="21"/>
      <c r="K2" s="21"/>
      <c r="M2" s="152"/>
      <c r="N2" s="152">
        <v>23</v>
      </c>
      <c r="O2" s="152">
        <v>22</v>
      </c>
      <c r="P2" s="152">
        <v>21</v>
      </c>
      <c r="Q2" s="152">
        <v>20</v>
      </c>
      <c r="R2" s="152">
        <v>19</v>
      </c>
      <c r="S2" s="152">
        <v>18</v>
      </c>
      <c r="T2" s="23"/>
      <c r="U2" s="23"/>
    </row>
    <row r="3" spans="1:31" x14ac:dyDescent="0.25">
      <c r="A3" s="10" t="s">
        <v>2372</v>
      </c>
      <c r="B3" s="10" t="s">
        <v>2894</v>
      </c>
      <c r="C3" s="10" t="s">
        <v>2357</v>
      </c>
      <c r="D3" s="95">
        <v>2023</v>
      </c>
      <c r="E3" s="10">
        <v>2023</v>
      </c>
      <c r="F3" s="10">
        <v>2022</v>
      </c>
      <c r="G3" s="108" t="s">
        <v>2345</v>
      </c>
      <c r="H3" s="108">
        <v>2021</v>
      </c>
      <c r="I3" s="10" t="s">
        <v>2283</v>
      </c>
      <c r="J3" s="10">
        <v>2020</v>
      </c>
      <c r="K3" s="56" t="s">
        <v>2342</v>
      </c>
      <c r="L3" s="100" t="s">
        <v>2082</v>
      </c>
      <c r="M3" s="56" t="s">
        <v>1090</v>
      </c>
      <c r="N3" s="23">
        <v>-1</v>
      </c>
      <c r="O3" s="23">
        <v>-2</v>
      </c>
      <c r="P3" s="23">
        <v>-3</v>
      </c>
      <c r="Q3" s="23">
        <v>-4</v>
      </c>
      <c r="R3" s="23">
        <v>-5</v>
      </c>
      <c r="S3" s="23">
        <v>-6</v>
      </c>
      <c r="U3" s="10">
        <v>2024</v>
      </c>
      <c r="V3" s="10">
        <v>2023</v>
      </c>
      <c r="W3" s="10">
        <v>2022</v>
      </c>
      <c r="X3" s="95">
        <v>2021</v>
      </c>
      <c r="Y3" s="10">
        <v>2020</v>
      </c>
      <c r="Z3" s="12">
        <v>2019</v>
      </c>
      <c r="AA3" s="10">
        <v>2018</v>
      </c>
      <c r="AB3" s="10">
        <v>2017</v>
      </c>
      <c r="AC3" s="10">
        <v>2016</v>
      </c>
      <c r="AD3" s="10">
        <v>2015</v>
      </c>
      <c r="AE3" s="10">
        <v>2014</v>
      </c>
    </row>
    <row r="4" spans="1:31" x14ac:dyDescent="0.25">
      <c r="A4" s="155">
        <v>1</v>
      </c>
      <c r="B4" s="156">
        <v>4</v>
      </c>
      <c r="C4" s="156" t="s">
        <v>1364</v>
      </c>
      <c r="D4" s="96" t="s">
        <v>1364</v>
      </c>
      <c r="E4" s="85">
        <v>4</v>
      </c>
      <c r="F4" s="84" t="s">
        <v>1364</v>
      </c>
      <c r="G4" s="106">
        <v>2</v>
      </c>
      <c r="H4" s="157" t="s">
        <v>1364</v>
      </c>
      <c r="I4" s="1">
        <f>VLOOKUP(H4,$J$4:$K$39,2,FALSE)</f>
        <v>2</v>
      </c>
      <c r="J4" s="61" t="s">
        <v>1363</v>
      </c>
      <c r="K4" s="62">
        <v>1</v>
      </c>
      <c r="L4" s="100">
        <f>IF(M4 &gt;= 6,4,IF( M4 &gt;=3,2,1))</f>
        <v>4</v>
      </c>
      <c r="M4" s="87">
        <f>SUM(N4:S4)*N4</f>
        <v>6</v>
      </c>
      <c r="N4" s="152">
        <f>IF(ISNA(VLOOKUP($U4,V$4:V$37,1,FALSE))=FALSE,1,0)</f>
        <v>1</v>
      </c>
      <c r="O4" s="152">
        <f>IF(ISNA(VLOOKUP($U4,W$4:W$37,1,FALSE))=FALSE,1,0)</f>
        <v>1</v>
      </c>
      <c r="P4" s="152">
        <f>IF(ISNA(VLOOKUP($U4,X$4:X$37,1,FALSE))=FALSE,1,0)</f>
        <v>1</v>
      </c>
      <c r="Q4" s="152">
        <f>IF(ISNA(VLOOKUP($U4,Y$4:Y$37,1,FALSE))=FALSE,1,0)</f>
        <v>1</v>
      </c>
      <c r="R4" s="152">
        <f>IF(ISNA(VLOOKUP($U4,Z$4:Z$37,1,FALSE))=FALSE,1,0)</f>
        <v>1</v>
      </c>
      <c r="S4" s="152">
        <f>IF(ISNA(VLOOKUP($U4,AA$4:AA$37,1,FALSE))=FALSE,1,0)</f>
        <v>1</v>
      </c>
      <c r="U4" s="152" t="s">
        <v>1364</v>
      </c>
      <c r="V4" s="84" t="s">
        <v>1364</v>
      </c>
      <c r="W4" s="84" t="s">
        <v>1364</v>
      </c>
      <c r="X4" s="96" t="s">
        <v>1364</v>
      </c>
      <c r="Y4" s="84" t="s">
        <v>1363</v>
      </c>
      <c r="Z4" s="8" t="s">
        <v>1387</v>
      </c>
      <c r="AA4" t="s">
        <v>1367</v>
      </c>
      <c r="AB4" t="s">
        <v>1367</v>
      </c>
      <c r="AC4" t="s">
        <v>1367</v>
      </c>
      <c r="AD4" t="s">
        <v>1414</v>
      </c>
      <c r="AE4" t="s">
        <v>1395</v>
      </c>
    </row>
    <row r="5" spans="1:31" x14ac:dyDescent="0.25">
      <c r="A5" s="156">
        <v>1</v>
      </c>
      <c r="B5" s="156">
        <v>2</v>
      </c>
      <c r="C5" s="156" t="s">
        <v>2297</v>
      </c>
      <c r="D5" s="96" t="s">
        <v>2297</v>
      </c>
      <c r="E5" s="85">
        <v>1</v>
      </c>
      <c r="F5" s="84" t="s">
        <v>2297</v>
      </c>
      <c r="G5" s="106">
        <v>1</v>
      </c>
      <c r="H5" s="157" t="s">
        <v>2297</v>
      </c>
      <c r="I5" s="1">
        <v>1</v>
      </c>
      <c r="J5" s="61" t="s">
        <v>1364</v>
      </c>
      <c r="K5" s="62">
        <v>2</v>
      </c>
      <c r="L5" s="100">
        <f t="shared" ref="L5:L36" si="0">IF(M5 &gt;= 6,4,IF( M5 &gt;=3,2,1))</f>
        <v>2</v>
      </c>
      <c r="M5" s="87">
        <f t="shared" ref="M5:M37" si="1">SUM(N5:S5)*N5</f>
        <v>3</v>
      </c>
      <c r="N5" s="152">
        <f t="shared" ref="N5:N37" si="2">IF(ISNA(VLOOKUP($U5,V$4:V$37,1,FALSE))=FALSE,1,0)</f>
        <v>1</v>
      </c>
      <c r="O5" s="152">
        <f t="shared" ref="O5:O37" si="3">IF(ISNA(VLOOKUP($U5,W$4:W$37,1,FALSE))=FALSE,1,0)</f>
        <v>1</v>
      </c>
      <c r="P5" s="152">
        <f t="shared" ref="P5:P37" si="4">IF(ISNA(VLOOKUP($U5,X$4:X$37,1,FALSE))=FALSE,1,0)</f>
        <v>1</v>
      </c>
      <c r="Q5" s="152">
        <f t="shared" ref="Q5:Q37" si="5">IF(ISNA(VLOOKUP($U5,Y$4:Y$37,1,FALSE))=FALSE,1,0)</f>
        <v>0</v>
      </c>
      <c r="R5" s="152">
        <f t="shared" ref="R5:R37" si="6">IF(ISNA(VLOOKUP($U5,Z$4:Z$37,1,FALSE))=FALSE,1,0)</f>
        <v>0</v>
      </c>
      <c r="S5" s="152">
        <f t="shared" ref="S5:S37" si="7">IF(ISNA(VLOOKUP($U5,AA$4:AA$37,1,FALSE))=FALSE,1,0)</f>
        <v>0</v>
      </c>
      <c r="U5" s="152" t="s">
        <v>2297</v>
      </c>
      <c r="V5" s="84" t="s">
        <v>2297</v>
      </c>
      <c r="W5" s="84" t="s">
        <v>2297</v>
      </c>
      <c r="X5" s="96" t="s">
        <v>2297</v>
      </c>
      <c r="Y5" s="84" t="s">
        <v>1364</v>
      </c>
      <c r="Z5" s="8" t="s">
        <v>1364</v>
      </c>
      <c r="AA5" t="s">
        <v>1364</v>
      </c>
      <c r="AB5" t="s">
        <v>1389</v>
      </c>
      <c r="AC5" t="s">
        <v>1389</v>
      </c>
      <c r="AD5" t="s">
        <v>1258</v>
      </c>
      <c r="AE5" t="s">
        <v>1389</v>
      </c>
    </row>
    <row r="6" spans="1:31" x14ac:dyDescent="0.25">
      <c r="A6" s="156">
        <v>1</v>
      </c>
      <c r="B6" s="156">
        <v>1</v>
      </c>
      <c r="C6" s="156" t="s">
        <v>2939</v>
      </c>
      <c r="D6" s="96" t="s">
        <v>2370</v>
      </c>
      <c r="E6" s="85">
        <v>1</v>
      </c>
      <c r="F6" s="84" t="s">
        <v>1367</v>
      </c>
      <c r="G6" s="106">
        <v>2</v>
      </c>
      <c r="H6" s="157" t="s">
        <v>2024</v>
      </c>
      <c r="I6" s="1">
        <v>1</v>
      </c>
      <c r="J6" s="61" t="s">
        <v>1365</v>
      </c>
      <c r="K6" s="62">
        <v>1</v>
      </c>
      <c r="L6" s="100">
        <f t="shared" si="0"/>
        <v>1</v>
      </c>
      <c r="M6" s="87">
        <f t="shared" si="1"/>
        <v>0</v>
      </c>
      <c r="N6" s="152">
        <f t="shared" si="2"/>
        <v>0</v>
      </c>
      <c r="O6" s="152">
        <f t="shared" si="3"/>
        <v>0</v>
      </c>
      <c r="P6" s="152">
        <f t="shared" si="4"/>
        <v>0</v>
      </c>
      <c r="Q6" s="152">
        <f t="shared" si="5"/>
        <v>0</v>
      </c>
      <c r="R6" s="152">
        <f t="shared" si="6"/>
        <v>0</v>
      </c>
      <c r="S6" s="152">
        <f t="shared" si="7"/>
        <v>0</v>
      </c>
      <c r="U6" s="152" t="s">
        <v>2939</v>
      </c>
      <c r="V6" s="84" t="s">
        <v>2370</v>
      </c>
      <c r="W6" s="84" t="s">
        <v>1367</v>
      </c>
      <c r="X6" s="96" t="s">
        <v>2024</v>
      </c>
      <c r="Y6" s="84" t="s">
        <v>1365</v>
      </c>
      <c r="Z6" s="8" t="s">
        <v>1378</v>
      </c>
      <c r="AA6" t="s">
        <v>1371</v>
      </c>
      <c r="AB6" t="s">
        <v>1395</v>
      </c>
      <c r="AC6" t="s">
        <v>1395</v>
      </c>
      <c r="AD6" t="s">
        <v>1395</v>
      </c>
      <c r="AE6" t="s">
        <v>1438</v>
      </c>
    </row>
    <row r="7" spans="1:31" x14ac:dyDescent="0.25">
      <c r="A7" s="156">
        <v>1</v>
      </c>
      <c r="B7" s="156">
        <v>4</v>
      </c>
      <c r="C7" s="156" t="s">
        <v>1367</v>
      </c>
      <c r="D7" s="96" t="s">
        <v>1367</v>
      </c>
      <c r="E7" s="85">
        <v>4</v>
      </c>
      <c r="F7" s="84" t="s">
        <v>1370</v>
      </c>
      <c r="G7" s="106">
        <v>2</v>
      </c>
      <c r="H7" s="157" t="s">
        <v>1367</v>
      </c>
      <c r="I7" s="85">
        <f t="shared" ref="I7:I14" si="8">VLOOKUP(H7,$J$4:$K$39,2,FALSE)</f>
        <v>2</v>
      </c>
      <c r="J7" s="61" t="s">
        <v>1366</v>
      </c>
      <c r="K7" s="62">
        <v>1</v>
      </c>
      <c r="L7" s="100">
        <f t="shared" si="0"/>
        <v>4</v>
      </c>
      <c r="M7" s="87">
        <f t="shared" si="1"/>
        <v>6</v>
      </c>
      <c r="N7" s="152">
        <f t="shared" si="2"/>
        <v>1</v>
      </c>
      <c r="O7" s="152">
        <f t="shared" si="3"/>
        <v>1</v>
      </c>
      <c r="P7" s="152">
        <f t="shared" si="4"/>
        <v>1</v>
      </c>
      <c r="Q7" s="152">
        <f t="shared" si="5"/>
        <v>1</v>
      </c>
      <c r="R7" s="152">
        <f t="shared" si="6"/>
        <v>1</v>
      </c>
      <c r="S7" s="152">
        <f t="shared" si="7"/>
        <v>1</v>
      </c>
      <c r="U7" s="152" t="s">
        <v>1367</v>
      </c>
      <c r="V7" s="84" t="s">
        <v>1367</v>
      </c>
      <c r="W7" s="84" t="s">
        <v>1370</v>
      </c>
      <c r="X7" s="96" t="s">
        <v>1367</v>
      </c>
      <c r="Y7" s="84" t="s">
        <v>1366</v>
      </c>
      <c r="Z7" s="8" t="s">
        <v>1381</v>
      </c>
      <c r="AA7" t="s">
        <v>1389</v>
      </c>
      <c r="AB7" t="s">
        <v>1377</v>
      </c>
      <c r="AC7" t="s">
        <v>1414</v>
      </c>
      <c r="AD7" t="s">
        <v>1389</v>
      </c>
      <c r="AE7" t="s">
        <v>1421</v>
      </c>
    </row>
    <row r="8" spans="1:31" x14ac:dyDescent="0.25">
      <c r="A8" s="156">
        <v>1</v>
      </c>
      <c r="B8" s="156">
        <v>1</v>
      </c>
      <c r="C8" s="156" t="s">
        <v>2628</v>
      </c>
      <c r="D8" s="96" t="s">
        <v>2628</v>
      </c>
      <c r="E8" s="85">
        <v>1</v>
      </c>
      <c r="F8" s="84" t="s">
        <v>1371</v>
      </c>
      <c r="G8" s="106">
        <v>2</v>
      </c>
      <c r="H8" s="157" t="s">
        <v>1369</v>
      </c>
      <c r="I8" s="1">
        <f t="shared" si="8"/>
        <v>1</v>
      </c>
      <c r="J8" s="61" t="s">
        <v>1367</v>
      </c>
      <c r="K8" s="62">
        <v>2</v>
      </c>
      <c r="L8" s="100">
        <f t="shared" si="0"/>
        <v>1</v>
      </c>
      <c r="M8" s="87">
        <f t="shared" si="1"/>
        <v>1</v>
      </c>
      <c r="N8" s="152">
        <f t="shared" si="2"/>
        <v>1</v>
      </c>
      <c r="O8" s="152">
        <f t="shared" si="3"/>
        <v>0</v>
      </c>
      <c r="P8" s="152">
        <f t="shared" si="4"/>
        <v>0</v>
      </c>
      <c r="Q8" s="152">
        <f t="shared" si="5"/>
        <v>0</v>
      </c>
      <c r="R8" s="152">
        <f t="shared" si="6"/>
        <v>0</v>
      </c>
      <c r="S8" s="152">
        <f t="shared" si="7"/>
        <v>0</v>
      </c>
      <c r="U8" s="152" t="s">
        <v>2628</v>
      </c>
      <c r="V8" s="84" t="s">
        <v>1368</v>
      </c>
      <c r="W8" s="84" t="s">
        <v>1371</v>
      </c>
      <c r="X8" s="96" t="s">
        <v>1369</v>
      </c>
      <c r="Y8" s="84" t="s">
        <v>1367</v>
      </c>
      <c r="Z8" s="8" t="s">
        <v>1389</v>
      </c>
      <c r="AA8" t="s">
        <v>1372</v>
      </c>
      <c r="AB8" t="s">
        <v>1406</v>
      </c>
      <c r="AC8" t="s">
        <v>1421</v>
      </c>
      <c r="AD8" t="s">
        <v>1421</v>
      </c>
      <c r="AE8" t="s">
        <v>1414</v>
      </c>
    </row>
    <row r="9" spans="1:31" x14ac:dyDescent="0.25">
      <c r="A9" s="156">
        <v>1</v>
      </c>
      <c r="B9" s="156">
        <v>1</v>
      </c>
      <c r="C9" s="156" t="s">
        <v>1262</v>
      </c>
      <c r="D9" s="96" t="s">
        <v>2381</v>
      </c>
      <c r="E9" s="121">
        <v>1</v>
      </c>
      <c r="F9" s="84" t="s">
        <v>1302</v>
      </c>
      <c r="G9" s="106">
        <v>1</v>
      </c>
      <c r="H9" s="157" t="s">
        <v>1370</v>
      </c>
      <c r="I9" s="85">
        <f t="shared" si="8"/>
        <v>1</v>
      </c>
      <c r="J9" s="61" t="s">
        <v>1368</v>
      </c>
      <c r="K9" s="62">
        <v>1</v>
      </c>
      <c r="L9" s="100">
        <f t="shared" si="0"/>
        <v>1</v>
      </c>
      <c r="M9" s="87">
        <f t="shared" si="1"/>
        <v>0</v>
      </c>
      <c r="N9" s="152">
        <f t="shared" si="2"/>
        <v>0</v>
      </c>
      <c r="O9" s="152">
        <f t="shared" si="3"/>
        <v>0</v>
      </c>
      <c r="P9" s="152">
        <f t="shared" si="4"/>
        <v>0</v>
      </c>
      <c r="Q9" s="152">
        <f t="shared" si="5"/>
        <v>0</v>
      </c>
      <c r="R9" s="152">
        <f t="shared" si="6"/>
        <v>0</v>
      </c>
      <c r="S9" s="152">
        <f t="shared" si="7"/>
        <v>0</v>
      </c>
      <c r="U9" s="152" t="s">
        <v>1262</v>
      </c>
      <c r="V9" s="84" t="s">
        <v>992</v>
      </c>
      <c r="W9" s="84" t="s">
        <v>1302</v>
      </c>
      <c r="X9" s="96" t="s">
        <v>1370</v>
      </c>
      <c r="Y9" s="84" t="s">
        <v>1368</v>
      </c>
      <c r="Z9" s="8" t="s">
        <v>1367</v>
      </c>
      <c r="AA9" t="s">
        <v>1394</v>
      </c>
      <c r="AB9" t="s">
        <v>1038</v>
      </c>
      <c r="AC9" t="s">
        <v>1377</v>
      </c>
      <c r="AD9" t="s">
        <v>1429</v>
      </c>
      <c r="AE9" t="s">
        <v>1429</v>
      </c>
    </row>
    <row r="10" spans="1:31" x14ac:dyDescent="0.25">
      <c r="A10" s="156">
        <v>1</v>
      </c>
      <c r="B10" s="156">
        <v>1</v>
      </c>
      <c r="C10" s="156" t="s">
        <v>2938</v>
      </c>
      <c r="D10" s="96" t="s">
        <v>2630</v>
      </c>
      <c r="E10" s="85">
        <v>1</v>
      </c>
      <c r="F10" s="84" t="s">
        <v>1375</v>
      </c>
      <c r="G10" s="106">
        <v>1</v>
      </c>
      <c r="H10" s="157" t="s">
        <v>1371</v>
      </c>
      <c r="I10" s="1">
        <f t="shared" si="8"/>
        <v>1</v>
      </c>
      <c r="J10" s="61" t="s">
        <v>1369</v>
      </c>
      <c r="K10" s="62">
        <v>1</v>
      </c>
      <c r="L10" s="100">
        <f t="shared" si="0"/>
        <v>1</v>
      </c>
      <c r="M10" s="87">
        <f t="shared" si="1"/>
        <v>0</v>
      </c>
      <c r="N10" s="152">
        <f t="shared" si="2"/>
        <v>0</v>
      </c>
      <c r="O10" s="152">
        <f t="shared" si="3"/>
        <v>0</v>
      </c>
      <c r="P10" s="152">
        <f t="shared" si="4"/>
        <v>0</v>
      </c>
      <c r="Q10" s="152">
        <f t="shared" si="5"/>
        <v>0</v>
      </c>
      <c r="R10" s="152">
        <f t="shared" si="6"/>
        <v>0</v>
      </c>
      <c r="S10" s="152">
        <f t="shared" si="7"/>
        <v>0</v>
      </c>
      <c r="U10" s="152" t="s">
        <v>2938</v>
      </c>
      <c r="V10" s="84" t="s">
        <v>2628</v>
      </c>
      <c r="W10" s="84" t="s">
        <v>1375</v>
      </c>
      <c r="X10" s="96" t="s">
        <v>1371</v>
      </c>
      <c r="Y10" s="84" t="s">
        <v>1369</v>
      </c>
      <c r="Z10" s="8" t="s">
        <v>1371</v>
      </c>
      <c r="AA10" t="s">
        <v>1377</v>
      </c>
      <c r="AB10" t="s">
        <v>1414</v>
      </c>
      <c r="AC10" t="s">
        <v>1406</v>
      </c>
      <c r="AD10" t="s">
        <v>1406</v>
      </c>
      <c r="AE10" t="s">
        <v>1406</v>
      </c>
    </row>
    <row r="11" spans="1:31" x14ac:dyDescent="0.25">
      <c r="A11" s="156">
        <v>1</v>
      </c>
      <c r="B11" s="156">
        <v>2</v>
      </c>
      <c r="C11" s="156" t="s">
        <v>1375</v>
      </c>
      <c r="D11" s="96" t="s">
        <v>2325</v>
      </c>
      <c r="E11" s="85">
        <v>1</v>
      </c>
      <c r="F11" s="84" t="s">
        <v>2381</v>
      </c>
      <c r="G11" s="106">
        <v>1</v>
      </c>
      <c r="H11" s="157" t="s">
        <v>1302</v>
      </c>
      <c r="I11" s="1">
        <f t="shared" si="8"/>
        <v>1</v>
      </c>
      <c r="J11" s="61" t="s">
        <v>1370</v>
      </c>
      <c r="K11" s="62">
        <v>1</v>
      </c>
      <c r="L11" s="100">
        <f t="shared" si="0"/>
        <v>2</v>
      </c>
      <c r="M11" s="87">
        <f t="shared" si="1"/>
        <v>4</v>
      </c>
      <c r="N11" s="152">
        <f t="shared" si="2"/>
        <v>1</v>
      </c>
      <c r="O11" s="152">
        <f t="shared" si="3"/>
        <v>1</v>
      </c>
      <c r="P11" s="152">
        <f t="shared" si="4"/>
        <v>1</v>
      </c>
      <c r="Q11" s="152">
        <f t="shared" si="5"/>
        <v>1</v>
      </c>
      <c r="R11" s="152">
        <f t="shared" si="6"/>
        <v>0</v>
      </c>
      <c r="S11" s="152">
        <f t="shared" si="7"/>
        <v>0</v>
      </c>
      <c r="U11" s="152" t="s">
        <v>1375</v>
      </c>
      <c r="V11" s="84" t="s">
        <v>1375</v>
      </c>
      <c r="W11" s="84" t="s">
        <v>2381</v>
      </c>
      <c r="X11" s="96" t="s">
        <v>1302</v>
      </c>
      <c r="Y11" s="84" t="s">
        <v>1370</v>
      </c>
      <c r="Z11" s="8" t="s">
        <v>1377</v>
      </c>
      <c r="AA11" t="s">
        <v>1378</v>
      </c>
      <c r="AB11" t="s">
        <v>1394</v>
      </c>
      <c r="AC11" t="s">
        <v>1397</v>
      </c>
      <c r="AD11" t="s">
        <v>1377</v>
      </c>
      <c r="AE11" t="s">
        <v>1416</v>
      </c>
    </row>
    <row r="12" spans="1:31" x14ac:dyDescent="0.25">
      <c r="A12" s="156">
        <v>1</v>
      </c>
      <c r="B12" s="156">
        <v>1</v>
      </c>
      <c r="C12" s="156" t="s">
        <v>2932</v>
      </c>
      <c r="D12" s="96" t="s">
        <v>2032</v>
      </c>
      <c r="E12" s="85">
        <v>4</v>
      </c>
      <c r="F12" s="84" t="s">
        <v>1376</v>
      </c>
      <c r="G12" s="106">
        <v>1</v>
      </c>
      <c r="H12" s="157" t="s">
        <v>1375</v>
      </c>
      <c r="I12" s="1">
        <f t="shared" si="8"/>
        <v>1</v>
      </c>
      <c r="J12" s="61" t="s">
        <v>1371</v>
      </c>
      <c r="K12" s="62">
        <v>1</v>
      </c>
      <c r="L12" s="100">
        <f t="shared" si="0"/>
        <v>1</v>
      </c>
      <c r="M12" s="87">
        <f t="shared" si="1"/>
        <v>0</v>
      </c>
      <c r="N12" s="152">
        <f t="shared" si="2"/>
        <v>0</v>
      </c>
      <c r="O12" s="152">
        <f t="shared" si="3"/>
        <v>0</v>
      </c>
      <c r="P12" s="152">
        <f t="shared" si="4"/>
        <v>0</v>
      </c>
      <c r="Q12" s="152">
        <f t="shared" si="5"/>
        <v>0</v>
      </c>
      <c r="R12" s="152">
        <f t="shared" si="6"/>
        <v>0</v>
      </c>
      <c r="S12" s="152">
        <f t="shared" si="7"/>
        <v>0</v>
      </c>
      <c r="U12" s="152" t="s">
        <v>2932</v>
      </c>
      <c r="V12" s="84" t="s">
        <v>2629</v>
      </c>
      <c r="W12" s="84" t="s">
        <v>1376</v>
      </c>
      <c r="X12" s="96" t="s">
        <v>1375</v>
      </c>
      <c r="Y12" s="84" t="s">
        <v>1371</v>
      </c>
      <c r="Z12" s="8" t="s">
        <v>1379</v>
      </c>
      <c r="AA12" t="s">
        <v>1379</v>
      </c>
      <c r="AB12" t="s">
        <v>1378</v>
      </c>
      <c r="AC12" t="s">
        <v>1258</v>
      </c>
      <c r="AD12" t="s">
        <v>1422</v>
      </c>
      <c r="AE12" t="s">
        <v>1431</v>
      </c>
    </row>
    <row r="13" spans="1:31" x14ac:dyDescent="0.25">
      <c r="A13" s="156">
        <v>1</v>
      </c>
      <c r="B13" s="156">
        <v>1</v>
      </c>
      <c r="C13" s="156" t="s">
        <v>2381</v>
      </c>
      <c r="D13" s="96" t="s">
        <v>2382</v>
      </c>
      <c r="E13" s="85">
        <v>1</v>
      </c>
      <c r="F13" s="84" t="s">
        <v>2379</v>
      </c>
      <c r="G13" s="106">
        <v>1</v>
      </c>
      <c r="H13" s="157" t="s">
        <v>1376</v>
      </c>
      <c r="I13" s="1">
        <f t="shared" si="8"/>
        <v>1</v>
      </c>
      <c r="J13" s="61" t="s">
        <v>1373</v>
      </c>
      <c r="K13" s="62">
        <v>1</v>
      </c>
      <c r="L13" s="100">
        <f t="shared" si="0"/>
        <v>1</v>
      </c>
      <c r="M13" s="87">
        <f t="shared" si="1"/>
        <v>2</v>
      </c>
      <c r="N13" s="152">
        <f t="shared" si="2"/>
        <v>1</v>
      </c>
      <c r="O13" s="152">
        <f t="shared" si="3"/>
        <v>1</v>
      </c>
      <c r="P13" s="152">
        <f t="shared" si="4"/>
        <v>0</v>
      </c>
      <c r="Q13" s="152">
        <f t="shared" si="5"/>
        <v>0</v>
      </c>
      <c r="R13" s="152">
        <f t="shared" si="6"/>
        <v>0</v>
      </c>
      <c r="S13" s="152">
        <f t="shared" si="7"/>
        <v>0</v>
      </c>
      <c r="U13" s="152" t="s">
        <v>2381</v>
      </c>
      <c r="V13" s="84" t="s">
        <v>2381</v>
      </c>
      <c r="W13" s="84" t="s">
        <v>2379</v>
      </c>
      <c r="X13" s="96" t="s">
        <v>1376</v>
      </c>
      <c r="Y13" s="84" t="s">
        <v>1373</v>
      </c>
      <c r="Z13" s="8" t="s">
        <v>1394</v>
      </c>
      <c r="AA13" t="s">
        <v>1395</v>
      </c>
      <c r="AB13" t="s">
        <v>1314</v>
      </c>
      <c r="AC13" t="s">
        <v>1422</v>
      </c>
      <c r="AD13" t="s">
        <v>1378</v>
      </c>
      <c r="AE13" t="s">
        <v>1439</v>
      </c>
    </row>
    <row r="14" spans="1:31" x14ac:dyDescent="0.25">
      <c r="A14" s="156">
        <v>1</v>
      </c>
      <c r="B14" s="156">
        <v>1</v>
      </c>
      <c r="C14" s="156" t="s">
        <v>2937</v>
      </c>
      <c r="D14" s="96" t="s">
        <v>2631</v>
      </c>
      <c r="E14" s="85">
        <v>1</v>
      </c>
      <c r="F14" s="84" t="s">
        <v>2314</v>
      </c>
      <c r="G14" s="106">
        <v>1</v>
      </c>
      <c r="H14" s="157" t="s">
        <v>1363</v>
      </c>
      <c r="I14" s="1">
        <f t="shared" si="8"/>
        <v>1</v>
      </c>
      <c r="J14" s="61" t="s">
        <v>1302</v>
      </c>
      <c r="K14" s="62">
        <v>1</v>
      </c>
      <c r="L14" s="100">
        <f t="shared" si="0"/>
        <v>1</v>
      </c>
      <c r="M14" s="87">
        <f t="shared" si="1"/>
        <v>0</v>
      </c>
      <c r="N14" s="152">
        <f t="shared" si="2"/>
        <v>0</v>
      </c>
      <c r="O14" s="152">
        <f t="shared" si="3"/>
        <v>0</v>
      </c>
      <c r="P14" s="152">
        <f t="shared" si="4"/>
        <v>0</v>
      </c>
      <c r="Q14" s="152">
        <f t="shared" si="5"/>
        <v>0</v>
      </c>
      <c r="R14" s="152">
        <f t="shared" si="6"/>
        <v>0</v>
      </c>
      <c r="S14" s="152">
        <f t="shared" si="7"/>
        <v>0</v>
      </c>
      <c r="U14" s="152" t="s">
        <v>2937</v>
      </c>
      <c r="V14" s="84" t="s">
        <v>1376</v>
      </c>
      <c r="W14" s="84" t="s">
        <v>2314</v>
      </c>
      <c r="X14" s="96" t="s">
        <v>1363</v>
      </c>
      <c r="Y14" s="84" t="s">
        <v>1302</v>
      </c>
      <c r="Z14" s="8" t="s">
        <v>1372</v>
      </c>
      <c r="AA14" t="s">
        <v>1396</v>
      </c>
      <c r="AB14" t="s">
        <v>1408</v>
      </c>
      <c r="AC14" t="s">
        <v>1423</v>
      </c>
      <c r="AD14" t="s">
        <v>1430</v>
      </c>
      <c r="AE14" t="s">
        <v>986</v>
      </c>
    </row>
    <row r="15" spans="1:31" x14ac:dyDescent="0.25">
      <c r="A15" s="156">
        <v>1</v>
      </c>
      <c r="B15" s="156">
        <v>1</v>
      </c>
      <c r="C15" s="156" t="s">
        <v>2934</v>
      </c>
      <c r="D15" s="96" t="s">
        <v>1381</v>
      </c>
      <c r="E15" s="85">
        <v>2</v>
      </c>
      <c r="F15" s="84" t="s">
        <v>2325</v>
      </c>
      <c r="G15" s="106">
        <v>1</v>
      </c>
      <c r="H15" s="157" t="s">
        <v>2031</v>
      </c>
      <c r="I15" s="44">
        <v>2</v>
      </c>
      <c r="J15" s="61" t="s">
        <v>1375</v>
      </c>
      <c r="K15" s="62">
        <v>1</v>
      </c>
      <c r="L15" s="100">
        <f t="shared" si="0"/>
        <v>1</v>
      </c>
      <c r="M15" s="87">
        <f t="shared" si="1"/>
        <v>0</v>
      </c>
      <c r="N15" s="152">
        <f t="shared" si="2"/>
        <v>0</v>
      </c>
      <c r="O15" s="152">
        <f t="shared" si="3"/>
        <v>0</v>
      </c>
      <c r="P15" s="152">
        <f t="shared" si="4"/>
        <v>0</v>
      </c>
      <c r="Q15" s="152">
        <f t="shared" si="5"/>
        <v>0</v>
      </c>
      <c r="R15" s="152">
        <f t="shared" si="6"/>
        <v>0</v>
      </c>
      <c r="S15" s="152">
        <f t="shared" si="7"/>
        <v>0</v>
      </c>
      <c r="U15" s="152" t="s">
        <v>2934</v>
      </c>
      <c r="V15" s="84" t="s">
        <v>2379</v>
      </c>
      <c r="W15" s="84" t="s">
        <v>2325</v>
      </c>
      <c r="X15" s="96" t="s">
        <v>2031</v>
      </c>
      <c r="Y15" s="84" t="s">
        <v>1375</v>
      </c>
      <c r="Z15" s="8" t="s">
        <v>1395</v>
      </c>
      <c r="AA15" t="s">
        <v>1406</v>
      </c>
      <c r="AB15" t="s">
        <v>1379</v>
      </c>
      <c r="AC15" t="s">
        <v>1415</v>
      </c>
      <c r="AD15" t="s">
        <v>1431</v>
      </c>
      <c r="AE15" t="s">
        <v>980</v>
      </c>
    </row>
    <row r="16" spans="1:31" x14ac:dyDescent="0.25">
      <c r="A16" s="156">
        <v>1</v>
      </c>
      <c r="B16" s="156">
        <v>1</v>
      </c>
      <c r="C16" s="156" t="s">
        <v>2630</v>
      </c>
      <c r="D16" s="96" t="s">
        <v>1144</v>
      </c>
      <c r="E16" s="85">
        <v>1</v>
      </c>
      <c r="F16" s="84" t="s">
        <v>1134</v>
      </c>
      <c r="G16" s="106">
        <v>1</v>
      </c>
      <c r="H16" s="157" t="s">
        <v>1378</v>
      </c>
      <c r="I16" s="1">
        <f>VLOOKUP(H16,$J$4:$K$39,2,FALSE)</f>
        <v>2</v>
      </c>
      <c r="J16" s="61" t="s">
        <v>1376</v>
      </c>
      <c r="K16" s="62">
        <v>1</v>
      </c>
      <c r="L16" s="100">
        <f t="shared" si="0"/>
        <v>1</v>
      </c>
      <c r="M16" s="87">
        <f t="shared" si="1"/>
        <v>1</v>
      </c>
      <c r="N16" s="152">
        <f t="shared" si="2"/>
        <v>1</v>
      </c>
      <c r="O16" s="152">
        <f t="shared" si="3"/>
        <v>0</v>
      </c>
      <c r="P16" s="152">
        <f t="shared" si="4"/>
        <v>0</v>
      </c>
      <c r="Q16" s="152">
        <f t="shared" si="5"/>
        <v>0</v>
      </c>
      <c r="R16" s="152">
        <f t="shared" si="6"/>
        <v>0</v>
      </c>
      <c r="S16" s="152">
        <f t="shared" si="7"/>
        <v>0</v>
      </c>
      <c r="U16" s="152" t="s">
        <v>2630</v>
      </c>
      <c r="V16" s="84" t="s">
        <v>2314</v>
      </c>
      <c r="W16" s="84" t="s">
        <v>1134</v>
      </c>
      <c r="X16" s="96" t="s">
        <v>1378</v>
      </c>
      <c r="Y16" s="84" t="s">
        <v>1376</v>
      </c>
      <c r="Z16" s="8" t="s">
        <v>1396</v>
      </c>
      <c r="AA16" t="s">
        <v>1407</v>
      </c>
      <c r="AB16" t="s">
        <v>1415</v>
      </c>
      <c r="AC16" t="s">
        <v>1409</v>
      </c>
      <c r="AD16" t="s">
        <v>1432</v>
      </c>
      <c r="AE16" t="s">
        <v>1433</v>
      </c>
    </row>
    <row r="17" spans="1:31" x14ac:dyDescent="0.25">
      <c r="A17" s="156">
        <v>1</v>
      </c>
      <c r="B17" s="156">
        <v>1</v>
      </c>
      <c r="C17" s="156" t="s">
        <v>2325</v>
      </c>
      <c r="D17" s="96" t="s">
        <v>1649</v>
      </c>
      <c r="E17" s="85">
        <v>1</v>
      </c>
      <c r="F17" s="86" t="s">
        <v>2032</v>
      </c>
      <c r="G17" s="106">
        <v>4</v>
      </c>
      <c r="H17" s="198" t="s">
        <v>2032</v>
      </c>
      <c r="I17" s="1">
        <v>4</v>
      </c>
      <c r="J17" s="61" t="s">
        <v>1378</v>
      </c>
      <c r="K17" s="62">
        <v>2</v>
      </c>
      <c r="L17" s="100">
        <f t="shared" si="0"/>
        <v>1</v>
      </c>
      <c r="M17" s="87">
        <f t="shared" si="1"/>
        <v>2</v>
      </c>
      <c r="N17" s="152">
        <f t="shared" si="2"/>
        <v>1</v>
      </c>
      <c r="O17" s="152">
        <f t="shared" si="3"/>
        <v>1</v>
      </c>
      <c r="P17" s="152">
        <f t="shared" si="4"/>
        <v>0</v>
      </c>
      <c r="Q17" s="152">
        <f t="shared" si="5"/>
        <v>0</v>
      </c>
      <c r="R17" s="152">
        <f t="shared" si="6"/>
        <v>0</v>
      </c>
      <c r="S17" s="152">
        <f t="shared" si="7"/>
        <v>0</v>
      </c>
      <c r="U17" s="152" t="s">
        <v>2325</v>
      </c>
      <c r="V17" s="84" t="s">
        <v>2630</v>
      </c>
      <c r="W17" s="86" t="s">
        <v>2032</v>
      </c>
      <c r="X17" s="101" t="s">
        <v>2032</v>
      </c>
      <c r="Y17" s="84" t="s">
        <v>1378</v>
      </c>
      <c r="Z17" s="8" t="s">
        <v>1397</v>
      </c>
      <c r="AA17" t="s">
        <v>1408</v>
      </c>
      <c r="AB17" t="s">
        <v>1409</v>
      </c>
      <c r="AC17" t="s">
        <v>1424</v>
      </c>
      <c r="AD17" t="s">
        <v>1433</v>
      </c>
      <c r="AE17" t="s">
        <v>1258</v>
      </c>
    </row>
    <row r="18" spans="1:31" x14ac:dyDescent="0.25">
      <c r="A18" s="156">
        <v>1</v>
      </c>
      <c r="B18" s="156">
        <v>1</v>
      </c>
      <c r="C18" s="156" t="s">
        <v>2935</v>
      </c>
      <c r="D18" s="96" t="s">
        <v>2338</v>
      </c>
      <c r="E18" s="85">
        <v>1</v>
      </c>
      <c r="F18" s="84" t="s">
        <v>2382</v>
      </c>
      <c r="G18" s="106">
        <v>1</v>
      </c>
      <c r="H18" s="157" t="s">
        <v>1813</v>
      </c>
      <c r="I18" s="44">
        <v>2</v>
      </c>
      <c r="J18" s="61" t="s">
        <v>1379</v>
      </c>
      <c r="K18" s="62">
        <v>2</v>
      </c>
      <c r="L18" s="100">
        <f t="shared" si="0"/>
        <v>1</v>
      </c>
      <c r="M18" s="87">
        <f t="shared" si="1"/>
        <v>0</v>
      </c>
      <c r="N18" s="152">
        <f t="shared" si="2"/>
        <v>0</v>
      </c>
      <c r="O18" s="152">
        <f t="shared" si="3"/>
        <v>0</v>
      </c>
      <c r="P18" s="152">
        <f t="shared" si="4"/>
        <v>0</v>
      </c>
      <c r="Q18" s="152">
        <f t="shared" si="5"/>
        <v>0</v>
      </c>
      <c r="R18" s="152">
        <f t="shared" si="6"/>
        <v>0</v>
      </c>
      <c r="S18" s="152">
        <f t="shared" si="7"/>
        <v>0</v>
      </c>
      <c r="U18" s="152" t="s">
        <v>2935</v>
      </c>
      <c r="V18" s="84" t="s">
        <v>2325</v>
      </c>
      <c r="W18" s="84" t="s">
        <v>2382</v>
      </c>
      <c r="X18" s="96" t="s">
        <v>1813</v>
      </c>
      <c r="Y18" s="84" t="s">
        <v>1379</v>
      </c>
      <c r="Z18" s="8" t="s">
        <v>1398</v>
      </c>
      <c r="AA18" t="s">
        <v>1409</v>
      </c>
      <c r="AB18" t="s">
        <v>1416</v>
      </c>
      <c r="AC18" t="s">
        <v>1394</v>
      </c>
      <c r="AD18" t="s">
        <v>1087</v>
      </c>
      <c r="AE18" t="s">
        <v>1434</v>
      </c>
    </row>
    <row r="19" spans="1:31" x14ac:dyDescent="0.25">
      <c r="A19" s="156">
        <v>1</v>
      </c>
      <c r="B19" s="156">
        <v>4</v>
      </c>
      <c r="C19" s="156" t="s">
        <v>2032</v>
      </c>
      <c r="D19" s="96" t="s">
        <v>1387</v>
      </c>
      <c r="E19" s="87">
        <v>2</v>
      </c>
      <c r="F19" s="84" t="s">
        <v>1381</v>
      </c>
      <c r="G19" s="106">
        <v>1</v>
      </c>
      <c r="H19" s="157" t="s">
        <v>1381</v>
      </c>
      <c r="I19" s="85">
        <f>VLOOKUP(H19,$J$4:$K$39,2,FALSE)</f>
        <v>1</v>
      </c>
      <c r="J19" s="61" t="s">
        <v>1380</v>
      </c>
      <c r="K19" s="62">
        <v>1</v>
      </c>
      <c r="L19" s="100">
        <f t="shared" si="0"/>
        <v>4</v>
      </c>
      <c r="M19" s="87">
        <f t="shared" si="1"/>
        <v>6</v>
      </c>
      <c r="N19" s="152">
        <f t="shared" si="2"/>
        <v>1</v>
      </c>
      <c r="O19" s="152">
        <f t="shared" si="3"/>
        <v>1</v>
      </c>
      <c r="P19" s="152">
        <f t="shared" si="4"/>
        <v>1</v>
      </c>
      <c r="Q19" s="28">
        <v>1</v>
      </c>
      <c r="R19" s="28">
        <v>1</v>
      </c>
      <c r="S19" s="28">
        <v>1</v>
      </c>
      <c r="U19" s="152" t="s">
        <v>2032</v>
      </c>
      <c r="V19" s="84" t="s">
        <v>2032</v>
      </c>
      <c r="W19" s="84" t="s">
        <v>1381</v>
      </c>
      <c r="X19" s="96" t="s">
        <v>1381</v>
      </c>
      <c r="Y19" s="84" t="s">
        <v>1380</v>
      </c>
      <c r="Z19" s="8" t="s">
        <v>1399</v>
      </c>
      <c r="AA19" t="s">
        <v>1025</v>
      </c>
      <c r="AB19" t="s">
        <v>1364</v>
      </c>
      <c r="AC19" t="s">
        <v>1378</v>
      </c>
      <c r="AD19" t="s">
        <v>1394</v>
      </c>
      <c r="AE19" t="s">
        <v>1301</v>
      </c>
    </row>
    <row r="20" spans="1:31" x14ac:dyDescent="0.25">
      <c r="A20" s="156">
        <v>1</v>
      </c>
      <c r="B20" s="156">
        <v>1</v>
      </c>
      <c r="C20" s="156" t="s">
        <v>2033</v>
      </c>
      <c r="D20" s="96" t="s">
        <v>2380</v>
      </c>
      <c r="E20" s="85">
        <v>1</v>
      </c>
      <c r="F20" s="84" t="s">
        <v>1383</v>
      </c>
      <c r="G20" s="106">
        <v>1</v>
      </c>
      <c r="H20" s="157" t="s">
        <v>1382</v>
      </c>
      <c r="I20" s="1">
        <f>VLOOKUP(H20,$J$4:$K$39,2,FALSE)</f>
        <v>1</v>
      </c>
      <c r="J20" s="61" t="s">
        <v>1381</v>
      </c>
      <c r="K20" s="62">
        <v>1</v>
      </c>
      <c r="L20" s="100">
        <f t="shared" si="0"/>
        <v>1</v>
      </c>
      <c r="M20" s="87">
        <f t="shared" si="1"/>
        <v>0</v>
      </c>
      <c r="N20" s="152">
        <f t="shared" si="2"/>
        <v>0</v>
      </c>
      <c r="O20" s="152">
        <f t="shared" si="3"/>
        <v>0</v>
      </c>
      <c r="P20" s="152">
        <f t="shared" si="4"/>
        <v>0</v>
      </c>
      <c r="Q20" s="152">
        <f t="shared" si="5"/>
        <v>0</v>
      </c>
      <c r="R20" s="152">
        <f t="shared" si="6"/>
        <v>0</v>
      </c>
      <c r="S20" s="152">
        <f t="shared" si="7"/>
        <v>0</v>
      </c>
      <c r="U20" s="152" t="s">
        <v>2033</v>
      </c>
      <c r="V20" s="84" t="s">
        <v>2382</v>
      </c>
      <c r="W20" s="84" t="s">
        <v>1383</v>
      </c>
      <c r="X20" s="96" t="s">
        <v>1382</v>
      </c>
      <c r="Y20" s="84" t="s">
        <v>1381</v>
      </c>
      <c r="Z20" s="8" t="s">
        <v>1400</v>
      </c>
      <c r="AA20" t="s">
        <v>1402</v>
      </c>
      <c r="AB20" t="s">
        <v>1393</v>
      </c>
      <c r="AC20" t="s">
        <v>1420</v>
      </c>
      <c r="AD20" t="s">
        <v>1424</v>
      </c>
      <c r="AE20" t="s">
        <v>1198</v>
      </c>
    </row>
    <row r="21" spans="1:31" x14ac:dyDescent="0.25">
      <c r="A21" s="156">
        <v>1</v>
      </c>
      <c r="B21" s="156">
        <v>1</v>
      </c>
      <c r="C21" s="156" t="s">
        <v>2382</v>
      </c>
      <c r="D21" s="96" t="s">
        <v>1390</v>
      </c>
      <c r="E21" s="85">
        <v>2</v>
      </c>
      <c r="F21" s="84" t="s">
        <v>1272</v>
      </c>
      <c r="G21" s="106">
        <v>1</v>
      </c>
      <c r="H21" s="157" t="s">
        <v>1383</v>
      </c>
      <c r="I21" s="1">
        <f>VLOOKUP(H21,$J$4:$K$39,2,FALSE)</f>
        <v>1</v>
      </c>
      <c r="J21" s="61" t="s">
        <v>1382</v>
      </c>
      <c r="K21" s="62">
        <v>1</v>
      </c>
      <c r="L21" s="100">
        <f t="shared" si="0"/>
        <v>1</v>
      </c>
      <c r="M21" s="87">
        <f t="shared" si="1"/>
        <v>2</v>
      </c>
      <c r="N21" s="152">
        <f t="shared" si="2"/>
        <v>1</v>
      </c>
      <c r="O21" s="152">
        <f t="shared" si="3"/>
        <v>1</v>
      </c>
      <c r="P21" s="152">
        <f t="shared" si="4"/>
        <v>0</v>
      </c>
      <c r="Q21" s="152">
        <f t="shared" si="5"/>
        <v>0</v>
      </c>
      <c r="R21" s="152">
        <f t="shared" si="6"/>
        <v>0</v>
      </c>
      <c r="S21" s="152">
        <f t="shared" si="7"/>
        <v>0</v>
      </c>
      <c r="U21" s="152" t="s">
        <v>2382</v>
      </c>
      <c r="V21" s="84" t="s">
        <v>2631</v>
      </c>
      <c r="W21" s="84" t="s">
        <v>1272</v>
      </c>
      <c r="X21" s="96" t="s">
        <v>1383</v>
      </c>
      <c r="Y21" s="84" t="s">
        <v>1382</v>
      </c>
      <c r="Z21" s="8" t="s">
        <v>1300</v>
      </c>
      <c r="AA21" t="s">
        <v>1300</v>
      </c>
      <c r="AB21" t="s">
        <v>1399</v>
      </c>
      <c r="AC21" t="s">
        <v>1393</v>
      </c>
      <c r="AD21" t="s">
        <v>1402</v>
      </c>
      <c r="AE21" t="s">
        <v>1402</v>
      </c>
    </row>
    <row r="22" spans="1:31" x14ac:dyDescent="0.25">
      <c r="A22" s="156">
        <v>1</v>
      </c>
      <c r="B22" s="156">
        <v>2</v>
      </c>
      <c r="C22" s="156" t="s">
        <v>1381</v>
      </c>
      <c r="E22" s="85">
        <f ca="1">SUM(E4:E37)</f>
        <v>30</v>
      </c>
      <c r="F22" s="84" t="s">
        <v>1387</v>
      </c>
      <c r="G22" s="106">
        <v>1</v>
      </c>
      <c r="H22" s="157" t="s">
        <v>2299</v>
      </c>
      <c r="I22" s="1">
        <v>1</v>
      </c>
      <c r="J22" s="61" t="s">
        <v>1383</v>
      </c>
      <c r="K22" s="62">
        <v>1</v>
      </c>
      <c r="L22" s="100">
        <f t="shared" si="0"/>
        <v>2</v>
      </c>
      <c r="M22" s="87">
        <f t="shared" si="1"/>
        <v>5</v>
      </c>
      <c r="N22" s="152">
        <f t="shared" si="2"/>
        <v>1</v>
      </c>
      <c r="O22" s="152">
        <f t="shared" si="3"/>
        <v>1</v>
      </c>
      <c r="P22" s="152">
        <f t="shared" si="4"/>
        <v>1</v>
      </c>
      <c r="Q22" s="152">
        <f t="shared" si="5"/>
        <v>1</v>
      </c>
      <c r="R22" s="152">
        <f t="shared" si="6"/>
        <v>1</v>
      </c>
      <c r="S22" s="152">
        <f t="shared" si="7"/>
        <v>0</v>
      </c>
      <c r="U22" s="152" t="s">
        <v>1381</v>
      </c>
      <c r="V22" s="84" t="s">
        <v>1381</v>
      </c>
      <c r="W22" s="84" t="s">
        <v>1387</v>
      </c>
      <c r="X22" s="96" t="s">
        <v>2299</v>
      </c>
      <c r="Y22" s="84" t="s">
        <v>1383</v>
      </c>
      <c r="Z22" s="8" t="s">
        <v>1401</v>
      </c>
      <c r="AA22" t="s">
        <v>1400</v>
      </c>
      <c r="AB22" t="s">
        <v>1417</v>
      </c>
      <c r="AC22" t="s">
        <v>1385</v>
      </c>
      <c r="AD22" t="s">
        <v>1420</v>
      </c>
      <c r="AE22" t="s">
        <v>1436</v>
      </c>
    </row>
    <row r="23" spans="1:31" x14ac:dyDescent="0.25">
      <c r="A23" s="156">
        <v>1</v>
      </c>
      <c r="B23" s="156">
        <v>1</v>
      </c>
      <c r="C23" s="156" t="s">
        <v>1144</v>
      </c>
      <c r="E23" s="85"/>
      <c r="F23" s="84" t="s">
        <v>2378</v>
      </c>
      <c r="G23" s="106">
        <v>1</v>
      </c>
      <c r="H23" s="157" t="s">
        <v>1387</v>
      </c>
      <c r="I23" s="85">
        <f>VLOOKUP(H23,$J$4:$K$39,2,FALSE)</f>
        <v>1</v>
      </c>
      <c r="J23" s="61" t="s">
        <v>1384</v>
      </c>
      <c r="K23" s="62">
        <v>1</v>
      </c>
      <c r="L23" s="100">
        <f t="shared" si="0"/>
        <v>1</v>
      </c>
      <c r="M23" s="87">
        <f t="shared" si="1"/>
        <v>1</v>
      </c>
      <c r="N23" s="152">
        <f t="shared" si="2"/>
        <v>1</v>
      </c>
      <c r="O23" s="152">
        <f t="shared" si="3"/>
        <v>0</v>
      </c>
      <c r="P23" s="152">
        <f t="shared" si="4"/>
        <v>0</v>
      </c>
      <c r="Q23" s="152">
        <f t="shared" si="5"/>
        <v>0</v>
      </c>
      <c r="R23" s="152">
        <f t="shared" si="6"/>
        <v>0</v>
      </c>
      <c r="S23" s="152">
        <f t="shared" si="7"/>
        <v>0</v>
      </c>
      <c r="U23" s="152" t="s">
        <v>1144</v>
      </c>
      <c r="V23" s="84" t="s">
        <v>1144</v>
      </c>
      <c r="W23" s="84" t="s">
        <v>2378</v>
      </c>
      <c r="X23" s="96" t="s">
        <v>1387</v>
      </c>
      <c r="Y23" s="84" t="s">
        <v>1384</v>
      </c>
      <c r="Z23" s="8" t="s">
        <v>1402</v>
      </c>
      <c r="AA23" t="s">
        <v>1399</v>
      </c>
      <c r="AB23" t="s">
        <v>1265</v>
      </c>
      <c r="AC23" t="s">
        <v>1417</v>
      </c>
      <c r="AD23" t="s">
        <v>1434</v>
      </c>
      <c r="AE23" t="s">
        <v>1420</v>
      </c>
    </row>
    <row r="24" spans="1:31" x14ac:dyDescent="0.25">
      <c r="A24" s="156">
        <v>1</v>
      </c>
      <c r="B24" s="156">
        <v>1</v>
      </c>
      <c r="C24" s="156" t="s">
        <v>2034</v>
      </c>
      <c r="E24" s="121"/>
      <c r="F24" s="84" t="s">
        <v>2380</v>
      </c>
      <c r="G24" s="106">
        <v>1</v>
      </c>
      <c r="H24" s="157" t="s">
        <v>1390</v>
      </c>
      <c r="I24" s="1">
        <f>VLOOKUP(H24,$J$4:$K$39,2,FALSE)</f>
        <v>1</v>
      </c>
      <c r="J24" s="61" t="s">
        <v>1386</v>
      </c>
      <c r="K24" s="62">
        <v>1</v>
      </c>
      <c r="L24" s="100">
        <f t="shared" si="0"/>
        <v>1</v>
      </c>
      <c r="M24" s="87">
        <f t="shared" si="1"/>
        <v>0</v>
      </c>
      <c r="N24" s="152">
        <f t="shared" si="2"/>
        <v>0</v>
      </c>
      <c r="O24" s="152">
        <f t="shared" si="3"/>
        <v>0</v>
      </c>
      <c r="P24" s="152">
        <f t="shared" si="4"/>
        <v>0</v>
      </c>
      <c r="Q24" s="152">
        <f t="shared" si="5"/>
        <v>0</v>
      </c>
      <c r="R24" s="152">
        <f t="shared" si="6"/>
        <v>0</v>
      </c>
      <c r="S24" s="152">
        <f t="shared" si="7"/>
        <v>0</v>
      </c>
      <c r="U24" s="152" t="s">
        <v>2034</v>
      </c>
      <c r="V24" s="84" t="s">
        <v>1738</v>
      </c>
      <c r="W24" s="143" t="s">
        <v>2380</v>
      </c>
      <c r="X24" s="96" t="s">
        <v>1390</v>
      </c>
      <c r="Y24" s="84" t="s">
        <v>1386</v>
      </c>
      <c r="Z24" s="8" t="s">
        <v>1403</v>
      </c>
      <c r="AA24" t="s">
        <v>1401</v>
      </c>
      <c r="AB24" t="s">
        <v>1418</v>
      </c>
      <c r="AC24" t="s">
        <v>1002</v>
      </c>
      <c r="AD24" t="s">
        <v>1425</v>
      </c>
      <c r="AE24" t="s">
        <v>1417</v>
      </c>
    </row>
    <row r="25" spans="1:31" x14ac:dyDescent="0.25">
      <c r="A25" s="156">
        <v>1</v>
      </c>
      <c r="B25" s="156">
        <v>1</v>
      </c>
      <c r="C25" s="156" t="s">
        <v>2940</v>
      </c>
      <c r="E25" s="85"/>
      <c r="F25" s="84" t="s">
        <v>2377</v>
      </c>
      <c r="G25" s="106">
        <v>1</v>
      </c>
      <c r="H25" s="157" t="s">
        <v>1392</v>
      </c>
      <c r="I25" s="1">
        <f>VLOOKUP(H25,$J$4:$K$39,2,FALSE)</f>
        <v>1</v>
      </c>
      <c r="J25" s="61" t="s">
        <v>1387</v>
      </c>
      <c r="K25" s="62">
        <v>1</v>
      </c>
      <c r="L25" s="100">
        <f t="shared" si="0"/>
        <v>1</v>
      </c>
      <c r="M25" s="87">
        <f t="shared" si="1"/>
        <v>0</v>
      </c>
      <c r="N25" s="152">
        <f t="shared" si="2"/>
        <v>0</v>
      </c>
      <c r="O25" s="152">
        <f t="shared" si="3"/>
        <v>0</v>
      </c>
      <c r="P25" s="152">
        <f t="shared" si="4"/>
        <v>0</v>
      </c>
      <c r="Q25" s="152">
        <f t="shared" si="5"/>
        <v>0</v>
      </c>
      <c r="R25" s="152">
        <f t="shared" si="6"/>
        <v>0</v>
      </c>
      <c r="S25" s="152">
        <f t="shared" si="7"/>
        <v>0</v>
      </c>
      <c r="U25" s="152" t="s">
        <v>2940</v>
      </c>
      <c r="V25" s="84" t="s">
        <v>1383</v>
      </c>
      <c r="W25" s="84" t="s">
        <v>2377</v>
      </c>
      <c r="X25" s="96" t="s">
        <v>1392</v>
      </c>
      <c r="Y25" s="84" t="s">
        <v>1387</v>
      </c>
      <c r="Z25" s="8" t="s">
        <v>1384</v>
      </c>
      <c r="AA25" t="s">
        <v>1374</v>
      </c>
      <c r="AB25" t="s">
        <v>1385</v>
      </c>
      <c r="AC25" t="s">
        <v>1425</v>
      </c>
      <c r="AD25" t="s">
        <v>1393</v>
      </c>
      <c r="AE25" t="s">
        <v>1440</v>
      </c>
    </row>
    <row r="26" spans="1:31" x14ac:dyDescent="0.25">
      <c r="A26" s="156">
        <v>1</v>
      </c>
      <c r="B26" s="156">
        <v>1</v>
      </c>
      <c r="C26" s="156" t="s">
        <v>2942</v>
      </c>
      <c r="E26" s="85"/>
      <c r="F26" s="84" t="s">
        <v>1390</v>
      </c>
      <c r="G26" s="106">
        <v>1</v>
      </c>
      <c r="I26" s="1">
        <f ca="1">SUM(I4:I35)</f>
        <v>30</v>
      </c>
      <c r="J26" s="61" t="s">
        <v>1388</v>
      </c>
      <c r="K26" s="62">
        <v>1</v>
      </c>
      <c r="L26" s="100">
        <f t="shared" si="0"/>
        <v>1</v>
      </c>
      <c r="M26" s="87">
        <f t="shared" si="1"/>
        <v>0</v>
      </c>
      <c r="N26" s="152">
        <f t="shared" si="2"/>
        <v>0</v>
      </c>
      <c r="O26" s="152">
        <f t="shared" si="3"/>
        <v>0</v>
      </c>
      <c r="P26" s="152">
        <f t="shared" si="4"/>
        <v>0</v>
      </c>
      <c r="Q26" s="152">
        <f t="shared" si="5"/>
        <v>0</v>
      </c>
      <c r="R26" s="152">
        <f t="shared" si="6"/>
        <v>0</v>
      </c>
      <c r="S26" s="152">
        <f t="shared" si="7"/>
        <v>0</v>
      </c>
      <c r="U26" s="152" t="s">
        <v>2942</v>
      </c>
      <c r="V26" s="84" t="s">
        <v>2632</v>
      </c>
      <c r="W26" s="84" t="s">
        <v>1390</v>
      </c>
      <c r="Y26" s="84" t="s">
        <v>1388</v>
      </c>
      <c r="Z26" s="8" t="s">
        <v>1370</v>
      </c>
      <c r="AA26" t="s">
        <v>1265</v>
      </c>
      <c r="AB26" t="s">
        <v>1401</v>
      </c>
      <c r="AC26" t="s">
        <v>1426</v>
      </c>
      <c r="AD26" t="s">
        <v>1426</v>
      </c>
      <c r="AE26" t="s">
        <v>1167</v>
      </c>
    </row>
    <row r="27" spans="1:31" x14ac:dyDescent="0.25">
      <c r="A27" s="156">
        <v>1</v>
      </c>
      <c r="B27" s="156">
        <v>1</v>
      </c>
      <c r="C27" s="156" t="s">
        <v>2936</v>
      </c>
      <c r="E27" s="85"/>
      <c r="G27" s="106">
        <f ca="1">SUM(G4:G37)</f>
        <v>30</v>
      </c>
      <c r="I27" s="1"/>
      <c r="J27" s="61" t="s">
        <v>1390</v>
      </c>
      <c r="K27" s="62">
        <v>1</v>
      </c>
      <c r="L27" s="100">
        <f t="shared" si="0"/>
        <v>1</v>
      </c>
      <c r="M27" s="87">
        <f t="shared" si="1"/>
        <v>0</v>
      </c>
      <c r="N27" s="152">
        <f t="shared" si="2"/>
        <v>0</v>
      </c>
      <c r="O27" s="152">
        <f t="shared" si="3"/>
        <v>0</v>
      </c>
      <c r="P27" s="152">
        <f t="shared" si="4"/>
        <v>0</v>
      </c>
      <c r="Q27" s="152">
        <f t="shared" si="5"/>
        <v>0</v>
      </c>
      <c r="R27" s="152">
        <f t="shared" si="6"/>
        <v>0</v>
      </c>
      <c r="S27" s="152">
        <f t="shared" si="7"/>
        <v>0</v>
      </c>
      <c r="U27" s="152" t="s">
        <v>2936</v>
      </c>
      <c r="V27" s="84" t="s">
        <v>1272</v>
      </c>
      <c r="X27" s="78"/>
      <c r="Y27" s="84" t="s">
        <v>1390</v>
      </c>
      <c r="Z27" s="8" t="s">
        <v>1373</v>
      </c>
      <c r="AA27" t="s">
        <v>1393</v>
      </c>
      <c r="AB27" t="s">
        <v>1419</v>
      </c>
      <c r="AC27" t="s">
        <v>1402</v>
      </c>
      <c r="AD27" t="s">
        <v>1435</v>
      </c>
      <c r="AE27" t="s">
        <v>1178</v>
      </c>
    </row>
    <row r="28" spans="1:31" x14ac:dyDescent="0.25">
      <c r="A28" s="156">
        <v>1</v>
      </c>
      <c r="B28" s="156">
        <v>1</v>
      </c>
      <c r="C28" s="156" t="s">
        <v>2397</v>
      </c>
      <c r="E28" s="85"/>
      <c r="G28" s="106"/>
      <c r="I28" s="1"/>
      <c r="J28" s="61" t="s">
        <v>1391</v>
      </c>
      <c r="K28" s="62">
        <v>1</v>
      </c>
      <c r="L28" s="100">
        <f t="shared" si="0"/>
        <v>1</v>
      </c>
      <c r="M28" s="87">
        <f t="shared" si="1"/>
        <v>0</v>
      </c>
      <c r="N28" s="152">
        <f t="shared" si="2"/>
        <v>0</v>
      </c>
      <c r="O28" s="152">
        <f t="shared" si="3"/>
        <v>0</v>
      </c>
      <c r="P28" s="152">
        <f t="shared" si="4"/>
        <v>0</v>
      </c>
      <c r="Q28" s="152">
        <f t="shared" si="5"/>
        <v>0</v>
      </c>
      <c r="R28" s="152">
        <f t="shared" si="6"/>
        <v>0</v>
      </c>
      <c r="S28" s="152">
        <f t="shared" si="7"/>
        <v>0</v>
      </c>
      <c r="U28" s="152" t="s">
        <v>2397</v>
      </c>
      <c r="V28" s="84" t="s">
        <v>1928</v>
      </c>
      <c r="Y28" s="84" t="s">
        <v>1391</v>
      </c>
      <c r="Z28" s="8" t="s">
        <v>1393</v>
      </c>
      <c r="AA28" t="s">
        <v>1410</v>
      </c>
      <c r="AB28" t="s">
        <v>1384</v>
      </c>
      <c r="AC28" t="s">
        <v>1301</v>
      </c>
      <c r="AD28" t="s">
        <v>1385</v>
      </c>
      <c r="AE28" t="s">
        <v>1426</v>
      </c>
    </row>
    <row r="29" spans="1:31" x14ac:dyDescent="0.25">
      <c r="A29" s="156">
        <v>1</v>
      </c>
      <c r="B29" s="156">
        <v>1</v>
      </c>
      <c r="C29" s="156" t="s">
        <v>1649</v>
      </c>
      <c r="E29" s="85"/>
      <c r="G29" s="106"/>
      <c r="I29" s="1"/>
      <c r="J29" s="61" t="s">
        <v>1392</v>
      </c>
      <c r="K29" s="62">
        <v>1</v>
      </c>
      <c r="L29" s="100">
        <f t="shared" si="0"/>
        <v>1</v>
      </c>
      <c r="M29" s="87">
        <f t="shared" si="1"/>
        <v>1</v>
      </c>
      <c r="N29" s="152">
        <f t="shared" si="2"/>
        <v>1</v>
      </c>
      <c r="O29" s="152">
        <f t="shared" si="3"/>
        <v>0</v>
      </c>
      <c r="P29" s="152">
        <f t="shared" si="4"/>
        <v>0</v>
      </c>
      <c r="Q29" s="152">
        <f t="shared" si="5"/>
        <v>0</v>
      </c>
      <c r="R29" s="152">
        <f t="shared" si="6"/>
        <v>0</v>
      </c>
      <c r="S29" s="152">
        <f t="shared" si="7"/>
        <v>0</v>
      </c>
      <c r="U29" s="152" t="s">
        <v>1649</v>
      </c>
      <c r="V29" s="84" t="s">
        <v>1649</v>
      </c>
      <c r="Y29" s="84" t="s">
        <v>1392</v>
      </c>
      <c r="Z29" s="8" t="s">
        <v>1404</v>
      </c>
      <c r="AA29" t="s">
        <v>1370</v>
      </c>
      <c r="AB29" t="s">
        <v>1412</v>
      </c>
      <c r="AC29" t="s">
        <v>1167</v>
      </c>
      <c r="AD29" t="s">
        <v>1436</v>
      </c>
      <c r="AE29" t="s">
        <v>1441</v>
      </c>
    </row>
    <row r="30" spans="1:31" x14ac:dyDescent="0.25">
      <c r="A30" s="156">
        <v>1</v>
      </c>
      <c r="B30" s="156">
        <v>1</v>
      </c>
      <c r="C30" s="156" t="s">
        <v>2338</v>
      </c>
      <c r="E30" s="85"/>
      <c r="G30" s="106"/>
      <c r="I30" s="1"/>
      <c r="K30" s="1">
        <f ca="1">SUM(K4:K36)</f>
        <v>30</v>
      </c>
      <c r="L30" s="100">
        <f t="shared" si="0"/>
        <v>1</v>
      </c>
      <c r="M30" s="87">
        <f t="shared" si="1"/>
        <v>1</v>
      </c>
      <c r="N30" s="152">
        <f t="shared" si="2"/>
        <v>1</v>
      </c>
      <c r="O30" s="152">
        <f t="shared" si="3"/>
        <v>0</v>
      </c>
      <c r="P30" s="152">
        <f t="shared" si="4"/>
        <v>0</v>
      </c>
      <c r="Q30" s="152">
        <f t="shared" si="5"/>
        <v>0</v>
      </c>
      <c r="R30" s="152">
        <f t="shared" si="6"/>
        <v>0</v>
      </c>
      <c r="S30" s="152">
        <f t="shared" si="7"/>
        <v>0</v>
      </c>
      <c r="U30" s="152" t="s">
        <v>2338</v>
      </c>
      <c r="V30" s="84" t="s">
        <v>2338</v>
      </c>
      <c r="Z30" s="8" t="s">
        <v>1366</v>
      </c>
      <c r="AA30" t="s">
        <v>1411</v>
      </c>
      <c r="AB30" t="s">
        <v>1374</v>
      </c>
      <c r="AC30" t="s">
        <v>1427</v>
      </c>
      <c r="AD30" t="s">
        <v>1167</v>
      </c>
      <c r="AE30" t="s">
        <v>1425</v>
      </c>
    </row>
    <row r="31" spans="1:31" x14ac:dyDescent="0.25">
      <c r="A31" s="156">
        <v>1</v>
      </c>
      <c r="B31" s="156">
        <v>1</v>
      </c>
      <c r="C31" s="156" t="s">
        <v>2933</v>
      </c>
      <c r="E31" s="85"/>
      <c r="G31" s="106"/>
      <c r="I31" s="1"/>
      <c r="K31" s="27"/>
      <c r="L31" s="100">
        <f t="shared" si="0"/>
        <v>1</v>
      </c>
      <c r="M31" s="87">
        <f t="shared" si="1"/>
        <v>0</v>
      </c>
      <c r="N31" s="152">
        <f t="shared" si="2"/>
        <v>0</v>
      </c>
      <c r="O31" s="152">
        <f t="shared" si="3"/>
        <v>0</v>
      </c>
      <c r="P31" s="152">
        <f t="shared" si="4"/>
        <v>0</v>
      </c>
      <c r="Q31" s="152">
        <f t="shared" si="5"/>
        <v>0</v>
      </c>
      <c r="R31" s="152">
        <f t="shared" si="6"/>
        <v>0</v>
      </c>
      <c r="S31" s="152">
        <f t="shared" si="7"/>
        <v>0</v>
      </c>
      <c r="U31" s="152" t="s">
        <v>2933</v>
      </c>
      <c r="V31" s="84" t="s">
        <v>2633</v>
      </c>
      <c r="Z31" s="8" t="s">
        <v>1405</v>
      </c>
      <c r="AA31" t="s">
        <v>1412</v>
      </c>
      <c r="AB31" t="s">
        <v>1402</v>
      </c>
      <c r="AC31" t="s">
        <v>1428</v>
      </c>
      <c r="AD31" t="s">
        <v>1293</v>
      </c>
      <c r="AE31" t="s">
        <v>1385</v>
      </c>
    </row>
    <row r="32" spans="1:31" x14ac:dyDescent="0.25">
      <c r="A32" s="156">
        <v>1</v>
      </c>
      <c r="B32" s="156">
        <v>1</v>
      </c>
      <c r="C32" s="156" t="s">
        <v>2449</v>
      </c>
      <c r="E32" s="156"/>
      <c r="G32" s="179"/>
      <c r="I32" s="1"/>
      <c r="K32" s="27"/>
      <c r="L32" s="100">
        <f t="shared" si="0"/>
        <v>1</v>
      </c>
      <c r="M32" s="87">
        <f t="shared" si="1"/>
        <v>0</v>
      </c>
      <c r="N32" s="152">
        <f t="shared" si="2"/>
        <v>0</v>
      </c>
      <c r="O32" s="152">
        <f t="shared" si="3"/>
        <v>0</v>
      </c>
      <c r="P32" s="152">
        <f t="shared" si="4"/>
        <v>0</v>
      </c>
      <c r="Q32" s="152">
        <f t="shared" si="5"/>
        <v>0</v>
      </c>
      <c r="R32" s="152">
        <f t="shared" si="6"/>
        <v>0</v>
      </c>
      <c r="S32" s="152">
        <f t="shared" si="7"/>
        <v>0</v>
      </c>
      <c r="U32" s="152" t="s">
        <v>2449</v>
      </c>
      <c r="V32" s="84" t="s">
        <v>1387</v>
      </c>
      <c r="Z32" s="8" t="s">
        <v>1374</v>
      </c>
      <c r="AA32" t="s">
        <v>1413</v>
      </c>
      <c r="AB32" t="s">
        <v>1383</v>
      </c>
      <c r="AC32" t="s">
        <v>1296</v>
      </c>
      <c r="AD32" t="s">
        <v>1437</v>
      </c>
      <c r="AE32" t="s">
        <v>1442</v>
      </c>
    </row>
    <row r="33" spans="1:31" x14ac:dyDescent="0.25">
      <c r="A33" s="156">
        <v>1</v>
      </c>
      <c r="B33" s="156">
        <v>1</v>
      </c>
      <c r="C33" s="156" t="s">
        <v>2941</v>
      </c>
      <c r="E33" s="85"/>
      <c r="G33" s="106"/>
      <c r="I33" s="1"/>
      <c r="K33" s="27"/>
      <c r="L33" s="100">
        <f t="shared" si="0"/>
        <v>1</v>
      </c>
      <c r="M33" s="87">
        <f t="shared" si="1"/>
        <v>0</v>
      </c>
      <c r="N33" s="152">
        <f t="shared" si="2"/>
        <v>0</v>
      </c>
      <c r="O33" s="152">
        <f t="shared" si="3"/>
        <v>0</v>
      </c>
      <c r="P33" s="152">
        <f t="shared" si="4"/>
        <v>0</v>
      </c>
      <c r="Q33" s="152">
        <f t="shared" si="5"/>
        <v>0</v>
      </c>
      <c r="R33" s="152">
        <f t="shared" si="6"/>
        <v>0</v>
      </c>
      <c r="S33" s="152">
        <f t="shared" si="7"/>
        <v>0</v>
      </c>
      <c r="U33" s="152" t="s">
        <v>2941</v>
      </c>
      <c r="V33" s="84" t="s">
        <v>2378</v>
      </c>
      <c r="Z33" s="8" t="s">
        <v>1383</v>
      </c>
      <c r="AA33" t="s">
        <v>1366</v>
      </c>
      <c r="AB33" t="s">
        <v>1420</v>
      </c>
      <c r="AC33" t="s">
        <v>1401</v>
      </c>
      <c r="AD33" t="s">
        <v>1301</v>
      </c>
      <c r="AE33" t="s">
        <v>1443</v>
      </c>
    </row>
    <row r="34" spans="1:31" x14ac:dyDescent="0.25">
      <c r="A34" s="156">
        <v>1</v>
      </c>
      <c r="B34" s="156">
        <v>1</v>
      </c>
      <c r="C34" s="156" t="s">
        <v>2984</v>
      </c>
      <c r="E34" s="85"/>
      <c r="G34" s="106"/>
      <c r="I34" s="1"/>
      <c r="K34" s="27"/>
      <c r="L34" s="100">
        <f t="shared" si="0"/>
        <v>1</v>
      </c>
      <c r="M34" s="87">
        <f t="shared" si="1"/>
        <v>0</v>
      </c>
      <c r="N34" s="152">
        <f t="shared" si="2"/>
        <v>0</v>
      </c>
      <c r="O34" s="152">
        <f t="shared" si="3"/>
        <v>0</v>
      </c>
      <c r="P34" s="152">
        <f t="shared" si="4"/>
        <v>0</v>
      </c>
      <c r="Q34" s="152">
        <f t="shared" si="5"/>
        <v>0</v>
      </c>
      <c r="R34" s="152">
        <f t="shared" si="6"/>
        <v>0</v>
      </c>
      <c r="S34" s="152">
        <f t="shared" si="7"/>
        <v>0</v>
      </c>
      <c r="U34" s="152" t="s">
        <v>2984</v>
      </c>
      <c r="V34" s="143" t="s">
        <v>2380</v>
      </c>
    </row>
    <row r="35" spans="1:31" x14ac:dyDescent="0.25">
      <c r="A35" s="156">
        <v>1</v>
      </c>
      <c r="B35" s="156">
        <v>1</v>
      </c>
      <c r="C35" s="156" t="s">
        <v>1003</v>
      </c>
      <c r="E35" s="85"/>
      <c r="G35" s="106"/>
      <c r="I35" s="1"/>
      <c r="K35" s="27"/>
      <c r="L35" s="100">
        <f t="shared" si="0"/>
        <v>1</v>
      </c>
      <c r="M35" s="87">
        <f t="shared" si="1"/>
        <v>0</v>
      </c>
      <c r="N35" s="152">
        <f t="shared" si="2"/>
        <v>0</v>
      </c>
      <c r="O35" s="152">
        <f t="shared" si="3"/>
        <v>0</v>
      </c>
      <c r="P35" s="152">
        <f t="shared" si="4"/>
        <v>0</v>
      </c>
      <c r="Q35" s="152">
        <f t="shared" si="5"/>
        <v>0</v>
      </c>
      <c r="R35" s="152">
        <f t="shared" si="6"/>
        <v>0</v>
      </c>
      <c r="S35" s="152">
        <f t="shared" si="7"/>
        <v>0</v>
      </c>
      <c r="U35" s="152" t="s">
        <v>1003</v>
      </c>
      <c r="V35" s="84" t="s">
        <v>2377</v>
      </c>
    </row>
    <row r="36" spans="1:31" x14ac:dyDescent="0.25">
      <c r="A36" s="156">
        <v>1</v>
      </c>
      <c r="B36" s="156">
        <v>1</v>
      </c>
      <c r="C36" s="156" t="s">
        <v>2983</v>
      </c>
      <c r="E36" s="85"/>
      <c r="G36" s="106"/>
      <c r="H36" s="106"/>
      <c r="I36" s="1"/>
      <c r="K36" s="27"/>
      <c r="L36" s="100">
        <f t="shared" si="0"/>
        <v>1</v>
      </c>
      <c r="M36" s="87">
        <f t="shared" si="1"/>
        <v>0</v>
      </c>
      <c r="N36" s="152">
        <f t="shared" si="2"/>
        <v>0</v>
      </c>
      <c r="O36" s="152">
        <f t="shared" si="3"/>
        <v>0</v>
      </c>
      <c r="P36" s="152">
        <f t="shared" si="4"/>
        <v>0</v>
      </c>
      <c r="Q36" s="152">
        <f t="shared" si="5"/>
        <v>0</v>
      </c>
      <c r="R36" s="152">
        <f t="shared" si="6"/>
        <v>0</v>
      </c>
      <c r="S36" s="152">
        <f t="shared" si="7"/>
        <v>0</v>
      </c>
      <c r="U36" s="152" t="s">
        <v>2983</v>
      </c>
      <c r="V36" s="84" t="s">
        <v>1390</v>
      </c>
    </row>
    <row r="37" spans="1:31" x14ac:dyDescent="0.25">
      <c r="A37" s="156">
        <v>1</v>
      </c>
      <c r="B37" s="156">
        <v>1</v>
      </c>
      <c r="C37" s="156" t="s">
        <v>2881</v>
      </c>
      <c r="E37" s="85"/>
      <c r="G37" s="106"/>
      <c r="L37" s="100">
        <f>IF(M37 &gt;= 6,4,IF( M37 &gt;=3,2,1))</f>
        <v>1</v>
      </c>
      <c r="M37" s="87">
        <f t="shared" si="1"/>
        <v>1</v>
      </c>
      <c r="N37" s="143">
        <v>1</v>
      </c>
      <c r="O37" s="152">
        <f t="shared" si="3"/>
        <v>0</v>
      </c>
      <c r="P37" s="152">
        <f t="shared" si="4"/>
        <v>0</v>
      </c>
      <c r="Q37" s="152">
        <f t="shared" si="5"/>
        <v>0</v>
      </c>
      <c r="R37" s="152">
        <f t="shared" si="6"/>
        <v>0</v>
      </c>
      <c r="S37" s="152">
        <f t="shared" si="7"/>
        <v>0</v>
      </c>
      <c r="U37" s="143" t="s">
        <v>2881</v>
      </c>
      <c r="V37" s="84" t="s">
        <v>1391</v>
      </c>
    </row>
    <row r="38" spans="1:31" x14ac:dyDescent="0.25">
      <c r="B38" s="156">
        <f>SUM(B4:B37)</f>
        <v>46</v>
      </c>
      <c r="D38" s="93"/>
      <c r="F38" s="85"/>
      <c r="H38" s="106"/>
      <c r="J38" s="1"/>
      <c r="L38" s="93">
        <f>SUM(L4:L37)</f>
        <v>46</v>
      </c>
    </row>
    <row r="39" spans="1:31" x14ac:dyDescent="0.25">
      <c r="A39" s="1" t="s">
        <v>2343</v>
      </c>
      <c r="B39" s="156"/>
      <c r="C39" s="156"/>
    </row>
    <row r="40" spans="1:31" x14ac:dyDescent="0.25">
      <c r="A40" s="1">
        <f>SUMPRODUCT(A4:A37,B4:B37)</f>
        <v>46</v>
      </c>
      <c r="B40" s="156"/>
      <c r="C40" s="156"/>
      <c r="D40" s="93"/>
      <c r="E40" s="85"/>
      <c r="F40" s="85"/>
      <c r="G40" s="106"/>
      <c r="H40" s="106"/>
      <c r="J40" s="1"/>
      <c r="K40" s="1"/>
    </row>
    <row r="42" spans="1:31" x14ac:dyDescent="0.25">
      <c r="A42" s="1">
        <f>30-A40</f>
        <v>-16</v>
      </c>
      <c r="B42" t="s">
        <v>2081</v>
      </c>
      <c r="C42" s="156"/>
    </row>
    <row r="44" spans="1:31" x14ac:dyDescent="0.25">
      <c r="A44" t="s">
        <v>3002</v>
      </c>
    </row>
    <row r="45" spans="1:31" x14ac:dyDescent="0.25">
      <c r="A45" s="156">
        <f>SUM(A4:A37)</f>
        <v>34</v>
      </c>
    </row>
  </sheetData>
  <sortState ref="A4:E37">
    <sortCondition descending="1" ref="A4:A37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4"/>
  <sheetViews>
    <sheetView workbookViewId="0">
      <selection activeCell="B1" sqref="B1"/>
    </sheetView>
  </sheetViews>
  <sheetFormatPr defaultRowHeight="15" x14ac:dyDescent="0.25"/>
  <cols>
    <col min="1" max="1" width="12.42578125" customWidth="1"/>
    <col min="2" max="2" width="12.42578125" style="152" customWidth="1"/>
    <col min="3" max="3" width="25" style="152" customWidth="1"/>
    <col min="4" max="4" width="19.28515625" style="96" customWidth="1"/>
    <col min="5" max="5" width="12.28515625" style="84" customWidth="1"/>
    <col min="6" max="6" width="20.5703125" style="84" customWidth="1"/>
    <col min="7" max="7" width="12.28515625" style="157" customWidth="1"/>
    <col min="8" max="8" width="18" style="157" customWidth="1"/>
    <col min="9" max="9" width="12.42578125" customWidth="1"/>
    <col min="10" max="10" width="21" customWidth="1"/>
    <col min="11" max="11" width="11" customWidth="1"/>
    <col min="12" max="12" width="8.140625" style="48" customWidth="1"/>
    <col min="14" max="19" width="4.28515625" customWidth="1"/>
    <col min="20" max="20" width="5.7109375" style="152" customWidth="1"/>
    <col min="21" max="21" width="22.140625" style="152" customWidth="1"/>
    <col min="22" max="22" width="14.42578125" style="84" customWidth="1"/>
    <col min="23" max="23" width="16.7109375" style="84" customWidth="1"/>
    <col min="24" max="24" width="16.140625" style="84" customWidth="1"/>
    <col min="25" max="31" width="21" customWidth="1"/>
  </cols>
  <sheetData>
    <row r="1" spans="1:31" ht="36.75" customHeight="1" x14ac:dyDescent="0.25">
      <c r="B1" s="22" t="s">
        <v>1252</v>
      </c>
      <c r="D1" s="107"/>
      <c r="G1" s="142"/>
    </row>
    <row r="2" spans="1:31" x14ac:dyDescent="0.25">
      <c r="A2" s="21"/>
      <c r="B2" s="21"/>
      <c r="C2" s="21"/>
      <c r="D2" s="94"/>
      <c r="E2" s="21"/>
      <c r="F2" s="21"/>
      <c r="G2" s="47"/>
      <c r="I2" s="21"/>
      <c r="K2" s="21"/>
      <c r="M2" s="152"/>
      <c r="N2" s="152">
        <v>23</v>
      </c>
      <c r="O2" s="152">
        <v>22</v>
      </c>
      <c r="P2" s="152">
        <v>21</v>
      </c>
      <c r="Q2" s="152">
        <v>20</v>
      </c>
      <c r="R2" s="152">
        <v>19</v>
      </c>
      <c r="S2" s="152">
        <v>18</v>
      </c>
      <c r="T2" s="23"/>
      <c r="U2" s="23"/>
    </row>
    <row r="3" spans="1:31" x14ac:dyDescent="0.25">
      <c r="A3" s="1" t="s">
        <v>2394</v>
      </c>
      <c r="B3" s="10" t="s">
        <v>2894</v>
      </c>
      <c r="C3" s="10" t="s">
        <v>2357</v>
      </c>
      <c r="D3" s="95">
        <v>2023</v>
      </c>
      <c r="E3" s="108">
        <v>2023</v>
      </c>
      <c r="F3" s="10">
        <v>2022</v>
      </c>
      <c r="G3" s="108" t="s">
        <v>2345</v>
      </c>
      <c r="H3" s="108">
        <v>2021</v>
      </c>
      <c r="I3" s="51" t="s">
        <v>2283</v>
      </c>
      <c r="J3" s="10">
        <v>2020</v>
      </c>
      <c r="K3" s="56" t="s">
        <v>2342</v>
      </c>
      <c r="L3" s="103" t="s">
        <v>2082</v>
      </c>
      <c r="M3" s="56" t="s">
        <v>1090</v>
      </c>
      <c r="N3" s="23">
        <v>-1</v>
      </c>
      <c r="O3" s="23">
        <v>-2</v>
      </c>
      <c r="P3" s="23">
        <v>-3</v>
      </c>
      <c r="Q3" s="23">
        <v>-4</v>
      </c>
      <c r="R3" s="23">
        <v>-5</v>
      </c>
      <c r="S3" s="23">
        <v>-6</v>
      </c>
      <c r="T3" s="23"/>
      <c r="U3" s="10">
        <v>2024</v>
      </c>
      <c r="V3" s="10">
        <v>2023</v>
      </c>
      <c r="W3" s="10">
        <v>2022</v>
      </c>
      <c r="X3" s="95">
        <v>2021</v>
      </c>
      <c r="Y3" s="10">
        <v>2020</v>
      </c>
      <c r="Z3" s="12">
        <v>2019</v>
      </c>
      <c r="AA3" s="10">
        <v>2018</v>
      </c>
      <c r="AB3" s="10">
        <v>2017</v>
      </c>
      <c r="AC3" s="10">
        <v>2016</v>
      </c>
      <c r="AD3" s="10">
        <v>2015</v>
      </c>
      <c r="AE3" s="10">
        <v>2014</v>
      </c>
    </row>
    <row r="4" spans="1:31" x14ac:dyDescent="0.25">
      <c r="A4" s="159">
        <v>1</v>
      </c>
      <c r="B4" s="159">
        <v>4</v>
      </c>
      <c r="C4" s="167" t="s">
        <v>1255</v>
      </c>
      <c r="D4" s="96" t="s">
        <v>1255</v>
      </c>
      <c r="E4" s="179">
        <v>2</v>
      </c>
      <c r="F4" s="11" t="s">
        <v>1255</v>
      </c>
      <c r="G4" s="47">
        <v>2</v>
      </c>
      <c r="H4" s="157" t="s">
        <v>1255</v>
      </c>
      <c r="I4" s="46">
        <f>VLOOKUP(H4,$J$4:$K$37,2,FALSE)</f>
        <v>1</v>
      </c>
      <c r="J4" s="63" t="s">
        <v>1254</v>
      </c>
      <c r="K4" s="27">
        <v>1</v>
      </c>
      <c r="L4" s="49">
        <f>IF(M4 &gt;= 6,4,IF( M4 &gt;=3,2,1))</f>
        <v>4</v>
      </c>
      <c r="M4" s="87">
        <f>SUM(N4:S4)*N4</f>
        <v>6</v>
      </c>
      <c r="N4" s="152">
        <f>IF(ISNA(VLOOKUP($U4,V$4:V$37,1,FALSE))=FALSE,1,0)</f>
        <v>1</v>
      </c>
      <c r="O4" s="152">
        <f>IF(ISNA(VLOOKUP($U4,W$4:W$37,1,FALSE))=FALSE,1,0)</f>
        <v>1</v>
      </c>
      <c r="P4" s="152">
        <f>IF(ISNA(VLOOKUP($U4,X$4:X$37,1,FALSE))=FALSE,1,0)</f>
        <v>1</v>
      </c>
      <c r="Q4" s="152">
        <f>IF(ISNA(VLOOKUP($U4,Y$4:Y$37,1,FALSE))=FALSE,1,0)</f>
        <v>1</v>
      </c>
      <c r="R4" s="152">
        <f>IF(ISNA(VLOOKUP($U4,Z$4:Z$37,1,FALSE))=FALSE,1,0)</f>
        <v>1</v>
      </c>
      <c r="S4" s="152">
        <f>IF(ISNA(VLOOKUP($U4,AA$4:AA$37,1,FALSE))=FALSE,1,0)</f>
        <v>1</v>
      </c>
      <c r="U4" s="167" t="s">
        <v>1255</v>
      </c>
      <c r="V4" s="84" t="s">
        <v>2387</v>
      </c>
      <c r="W4" s="11" t="s">
        <v>1255</v>
      </c>
      <c r="X4" s="96" t="s">
        <v>1255</v>
      </c>
      <c r="Y4" s="84" t="s">
        <v>1254</v>
      </c>
      <c r="Z4" s="8" t="s">
        <v>1254</v>
      </c>
      <c r="AA4" t="s">
        <v>1255</v>
      </c>
      <c r="AB4" t="s">
        <v>1048</v>
      </c>
      <c r="AC4" s="28" t="s">
        <v>1304</v>
      </c>
      <c r="AD4" s="28" t="s">
        <v>1304</v>
      </c>
      <c r="AE4" t="s">
        <v>1327</v>
      </c>
    </row>
    <row r="5" spans="1:31" x14ac:dyDescent="0.25">
      <c r="A5" s="159">
        <v>1</v>
      </c>
      <c r="B5" s="159">
        <v>1</v>
      </c>
      <c r="C5" s="167" t="s">
        <v>1950</v>
      </c>
      <c r="D5" s="96" t="s">
        <v>1002</v>
      </c>
      <c r="E5" s="179">
        <v>1</v>
      </c>
      <c r="F5" s="11" t="s">
        <v>1002</v>
      </c>
      <c r="G5" s="46">
        <v>1</v>
      </c>
      <c r="H5" s="157" t="s">
        <v>1256</v>
      </c>
      <c r="I5" s="46">
        <f>VLOOKUP(H5,$J$4:$K$37,2,FALSE)</f>
        <v>4</v>
      </c>
      <c r="J5" s="63" t="s">
        <v>1255</v>
      </c>
      <c r="K5" s="27">
        <v>1</v>
      </c>
      <c r="L5" s="49">
        <f t="shared" ref="L5:L35" si="0">IF(M5 &gt;= 6,4,IF( M5 &gt;=3,2,1))</f>
        <v>1</v>
      </c>
      <c r="M5" s="87">
        <f t="shared" ref="M5:M35" si="1">SUM(N5:S5)*N5</f>
        <v>1</v>
      </c>
      <c r="N5" s="152">
        <f t="shared" ref="N5:N35" si="2">IF(ISNA(VLOOKUP($U5,V$4:V$37,1,FALSE))=FALSE,1,0)</f>
        <v>1</v>
      </c>
      <c r="O5" s="152">
        <f t="shared" ref="O5:O35" si="3">IF(ISNA(VLOOKUP($U5,W$4:W$37,1,FALSE))=FALSE,1,0)</f>
        <v>0</v>
      </c>
      <c r="P5" s="152">
        <f t="shared" ref="P5:P35" si="4">IF(ISNA(VLOOKUP($U5,X$4:X$37,1,FALSE))=FALSE,1,0)</f>
        <v>0</v>
      </c>
      <c r="Q5" s="152">
        <f t="shared" ref="Q5:Q35" si="5">IF(ISNA(VLOOKUP($U5,Y$4:Y$37,1,FALSE))=FALSE,1,0)</f>
        <v>0</v>
      </c>
      <c r="R5" s="152">
        <f t="shared" ref="R5:R35" si="6">IF(ISNA(VLOOKUP($U5,Z$4:Z$37,1,FALSE))=FALSE,1,0)</f>
        <v>0</v>
      </c>
      <c r="S5" s="152">
        <f t="shared" ref="S5:S35" si="7">IF(ISNA(VLOOKUP($U5,AA$4:AA$37,1,FALSE))=FALSE,1,0)</f>
        <v>0</v>
      </c>
      <c r="U5" s="167" t="s">
        <v>1950</v>
      </c>
      <c r="V5" s="84" t="s">
        <v>1255</v>
      </c>
      <c r="W5" s="11" t="s">
        <v>1002</v>
      </c>
      <c r="X5" s="96" t="s">
        <v>1256</v>
      </c>
      <c r="Y5" s="84" t="s">
        <v>1255</v>
      </c>
      <c r="Z5" s="8" t="s">
        <v>1255</v>
      </c>
      <c r="AA5" t="s">
        <v>1297</v>
      </c>
      <c r="AB5" t="s">
        <v>1256</v>
      </c>
      <c r="AC5" t="s">
        <v>1010</v>
      </c>
      <c r="AD5" t="s">
        <v>1307</v>
      </c>
      <c r="AE5" t="s">
        <v>1322</v>
      </c>
    </row>
    <row r="6" spans="1:31" x14ac:dyDescent="0.25">
      <c r="A6" s="159">
        <v>1</v>
      </c>
      <c r="B6" s="159">
        <v>1</v>
      </c>
      <c r="C6" s="167" t="s">
        <v>1002</v>
      </c>
      <c r="D6" s="96" t="s">
        <v>1257</v>
      </c>
      <c r="E6" s="179">
        <v>2</v>
      </c>
      <c r="F6" s="11" t="s">
        <v>1256</v>
      </c>
      <c r="G6" s="46">
        <v>4</v>
      </c>
      <c r="H6" s="157" t="s">
        <v>1257</v>
      </c>
      <c r="I6" s="46">
        <f>VLOOKUP(H6,$J$4:$K$37,2,FALSE)</f>
        <v>1</v>
      </c>
      <c r="J6" s="63" t="s">
        <v>1256</v>
      </c>
      <c r="K6" s="27">
        <v>4</v>
      </c>
      <c r="L6" s="49">
        <f t="shared" si="0"/>
        <v>1</v>
      </c>
      <c r="M6" s="87">
        <f t="shared" si="1"/>
        <v>2</v>
      </c>
      <c r="N6" s="152">
        <f t="shared" si="2"/>
        <v>1</v>
      </c>
      <c r="O6" s="152">
        <f t="shared" si="3"/>
        <v>1</v>
      </c>
      <c r="P6" s="152">
        <f t="shared" si="4"/>
        <v>0</v>
      </c>
      <c r="Q6" s="152">
        <f t="shared" si="5"/>
        <v>0</v>
      </c>
      <c r="R6" s="152">
        <f t="shared" si="6"/>
        <v>0</v>
      </c>
      <c r="S6" s="152">
        <f t="shared" si="7"/>
        <v>0</v>
      </c>
      <c r="U6" s="167" t="s">
        <v>1002</v>
      </c>
      <c r="V6" s="84" t="s">
        <v>1950</v>
      </c>
      <c r="W6" s="11" t="s">
        <v>1256</v>
      </c>
      <c r="X6" s="96" t="s">
        <v>1257</v>
      </c>
      <c r="Y6" s="84" t="s">
        <v>1256</v>
      </c>
      <c r="Z6" s="8" t="s">
        <v>1256</v>
      </c>
      <c r="AA6" t="s">
        <v>1256</v>
      </c>
      <c r="AB6" t="s">
        <v>1259</v>
      </c>
      <c r="AC6" t="s">
        <v>1308</v>
      </c>
      <c r="AD6" t="s">
        <v>1256</v>
      </c>
      <c r="AE6" s="28" t="s">
        <v>1304</v>
      </c>
    </row>
    <row r="7" spans="1:31" x14ac:dyDescent="0.25">
      <c r="A7" s="159">
        <v>1</v>
      </c>
      <c r="B7" s="159">
        <v>2</v>
      </c>
      <c r="C7" s="167" t="s">
        <v>1257</v>
      </c>
      <c r="D7" s="96" t="s">
        <v>1261</v>
      </c>
      <c r="E7" s="179">
        <v>4</v>
      </c>
      <c r="F7" s="11" t="s">
        <v>1257</v>
      </c>
      <c r="G7" s="47">
        <v>1</v>
      </c>
      <c r="H7" s="157" t="s">
        <v>1261</v>
      </c>
      <c r="I7" s="46">
        <f>VLOOKUP(H7,$J$4:$K$37,2,FALSE)</f>
        <v>2</v>
      </c>
      <c r="J7" s="63" t="s">
        <v>1257</v>
      </c>
      <c r="K7" s="27">
        <v>1</v>
      </c>
      <c r="L7" s="49">
        <f t="shared" si="0"/>
        <v>2</v>
      </c>
      <c r="M7" s="87">
        <f t="shared" si="1"/>
        <v>4</v>
      </c>
      <c r="N7" s="152">
        <f t="shared" si="2"/>
        <v>1</v>
      </c>
      <c r="O7" s="152">
        <f t="shared" si="3"/>
        <v>1</v>
      </c>
      <c r="P7" s="152">
        <f t="shared" si="4"/>
        <v>1</v>
      </c>
      <c r="Q7" s="152">
        <f t="shared" si="5"/>
        <v>1</v>
      </c>
      <c r="R7" s="152">
        <f t="shared" si="6"/>
        <v>0</v>
      </c>
      <c r="S7" s="152">
        <f t="shared" si="7"/>
        <v>0</v>
      </c>
      <c r="U7" s="167" t="s">
        <v>1257</v>
      </c>
      <c r="V7" s="84" t="s">
        <v>1836</v>
      </c>
      <c r="W7" s="11" t="s">
        <v>1257</v>
      </c>
      <c r="X7" s="96" t="s">
        <v>1261</v>
      </c>
      <c r="Y7" s="84" t="s">
        <v>1257</v>
      </c>
      <c r="Z7" s="8" t="s">
        <v>1259</v>
      </c>
      <c r="AA7" t="s">
        <v>1259</v>
      </c>
      <c r="AB7" t="s">
        <v>1261</v>
      </c>
      <c r="AC7" t="s">
        <v>1307</v>
      </c>
      <c r="AD7" t="s">
        <v>1259</v>
      </c>
      <c r="AE7" t="s">
        <v>1326</v>
      </c>
    </row>
    <row r="8" spans="1:31" x14ac:dyDescent="0.25">
      <c r="A8" s="159">
        <v>1</v>
      </c>
      <c r="B8" s="158">
        <v>4</v>
      </c>
      <c r="C8" s="167" t="s">
        <v>1261</v>
      </c>
      <c r="D8" s="96" t="s">
        <v>1807</v>
      </c>
      <c r="E8" s="179">
        <v>1</v>
      </c>
      <c r="F8" s="11" t="s">
        <v>1261</v>
      </c>
      <c r="G8" s="46">
        <v>2</v>
      </c>
      <c r="H8" s="157" t="s">
        <v>2291</v>
      </c>
      <c r="I8" s="46">
        <v>1</v>
      </c>
      <c r="J8" s="63" t="s">
        <v>1261</v>
      </c>
      <c r="K8" s="27">
        <v>2</v>
      </c>
      <c r="L8" s="49">
        <f t="shared" si="0"/>
        <v>4</v>
      </c>
      <c r="M8" s="87">
        <f t="shared" si="1"/>
        <v>6</v>
      </c>
      <c r="N8" s="152">
        <f t="shared" si="2"/>
        <v>1</v>
      </c>
      <c r="O8" s="152">
        <f t="shared" si="3"/>
        <v>1</v>
      </c>
      <c r="P8" s="152">
        <f t="shared" si="4"/>
        <v>1</v>
      </c>
      <c r="Q8" s="152">
        <f t="shared" si="5"/>
        <v>1</v>
      </c>
      <c r="R8" s="152">
        <f t="shared" si="6"/>
        <v>1</v>
      </c>
      <c r="S8" s="152">
        <f t="shared" si="7"/>
        <v>1</v>
      </c>
      <c r="U8" s="167" t="s">
        <v>1261</v>
      </c>
      <c r="V8" s="84" t="s">
        <v>1002</v>
      </c>
      <c r="W8" s="11" t="s">
        <v>1261</v>
      </c>
      <c r="X8" s="96" t="s">
        <v>2291</v>
      </c>
      <c r="Y8" s="84" t="s">
        <v>1261</v>
      </c>
      <c r="Z8" s="8" t="s">
        <v>1260</v>
      </c>
      <c r="AA8" t="s">
        <v>1260</v>
      </c>
      <c r="AB8" t="s">
        <v>1262</v>
      </c>
      <c r="AC8" t="s">
        <v>1256</v>
      </c>
      <c r="AD8" t="s">
        <v>1262</v>
      </c>
      <c r="AE8" t="s">
        <v>1307</v>
      </c>
    </row>
    <row r="9" spans="1:31" x14ac:dyDescent="0.25">
      <c r="A9" s="159">
        <v>1</v>
      </c>
      <c r="B9" s="159">
        <v>1</v>
      </c>
      <c r="C9" s="167" t="s">
        <v>1807</v>
      </c>
      <c r="D9" s="96" t="s">
        <v>2291</v>
      </c>
      <c r="E9" s="179">
        <v>1</v>
      </c>
      <c r="F9" s="11" t="s">
        <v>1807</v>
      </c>
      <c r="G9" s="46">
        <v>1</v>
      </c>
      <c r="H9" s="157" t="s">
        <v>1263</v>
      </c>
      <c r="I9" s="46">
        <f>VLOOKUP(H9,$J$4:$K$37,2,FALSE)</f>
        <v>4</v>
      </c>
      <c r="J9" s="63" t="s">
        <v>1263</v>
      </c>
      <c r="K9" s="27">
        <v>4</v>
      </c>
      <c r="L9" s="49">
        <f t="shared" si="0"/>
        <v>1</v>
      </c>
      <c r="M9" s="87">
        <f t="shared" si="1"/>
        <v>2</v>
      </c>
      <c r="N9" s="152">
        <f t="shared" si="2"/>
        <v>1</v>
      </c>
      <c r="O9" s="152">
        <f t="shared" si="3"/>
        <v>1</v>
      </c>
      <c r="P9" s="152">
        <f t="shared" si="4"/>
        <v>0</v>
      </c>
      <c r="Q9" s="152">
        <f t="shared" si="5"/>
        <v>0</v>
      </c>
      <c r="R9" s="152">
        <f t="shared" si="6"/>
        <v>0</v>
      </c>
      <c r="S9" s="152">
        <f t="shared" si="7"/>
        <v>0</v>
      </c>
      <c r="U9" s="167" t="s">
        <v>1807</v>
      </c>
      <c r="V9" s="84" t="s">
        <v>1484</v>
      </c>
      <c r="W9" s="11" t="s">
        <v>1807</v>
      </c>
      <c r="X9" s="96" t="s">
        <v>1263</v>
      </c>
      <c r="Y9" s="84" t="s">
        <v>1263</v>
      </c>
      <c r="Z9" s="8" t="s">
        <v>1261</v>
      </c>
      <c r="AA9" t="s">
        <v>1261</v>
      </c>
      <c r="AB9" t="s">
        <v>1293</v>
      </c>
      <c r="AC9" t="s">
        <v>1259</v>
      </c>
      <c r="AD9" t="s">
        <v>1305</v>
      </c>
      <c r="AE9" t="s">
        <v>1256</v>
      </c>
    </row>
    <row r="10" spans="1:31" x14ac:dyDescent="0.25">
      <c r="A10" s="159">
        <v>1</v>
      </c>
      <c r="B10" s="158">
        <v>1</v>
      </c>
      <c r="C10" s="167" t="s">
        <v>2931</v>
      </c>
      <c r="D10" s="96" t="s">
        <v>977</v>
      </c>
      <c r="E10" s="179">
        <v>1</v>
      </c>
      <c r="F10" s="11" t="s">
        <v>2291</v>
      </c>
      <c r="G10" s="47">
        <v>1</v>
      </c>
      <c r="H10" s="157" t="s">
        <v>2292</v>
      </c>
      <c r="I10" s="46">
        <v>1</v>
      </c>
      <c r="J10" s="63" t="s">
        <v>1264</v>
      </c>
      <c r="K10" s="27">
        <v>1</v>
      </c>
      <c r="L10" s="49">
        <f t="shared" si="0"/>
        <v>1</v>
      </c>
      <c r="M10" s="87">
        <f t="shared" si="1"/>
        <v>0</v>
      </c>
      <c r="N10" s="152">
        <f t="shared" si="2"/>
        <v>0</v>
      </c>
      <c r="O10" s="152">
        <f t="shared" si="3"/>
        <v>0</v>
      </c>
      <c r="P10" s="152">
        <f t="shared" si="4"/>
        <v>0</v>
      </c>
      <c r="Q10" s="152">
        <f t="shared" si="5"/>
        <v>0</v>
      </c>
      <c r="R10" s="152">
        <f t="shared" si="6"/>
        <v>0</v>
      </c>
      <c r="S10" s="152">
        <f t="shared" si="7"/>
        <v>0</v>
      </c>
      <c r="U10" s="167" t="s">
        <v>2931</v>
      </c>
      <c r="V10" s="84" t="s">
        <v>1256</v>
      </c>
      <c r="W10" s="11" t="s">
        <v>2291</v>
      </c>
      <c r="X10" s="96" t="s">
        <v>2292</v>
      </c>
      <c r="Y10" s="84" t="s">
        <v>1264</v>
      </c>
      <c r="Z10" s="8" t="s">
        <v>1262</v>
      </c>
      <c r="AA10" t="s">
        <v>1262</v>
      </c>
      <c r="AB10" t="s">
        <v>1284</v>
      </c>
      <c r="AC10" t="s">
        <v>1262</v>
      </c>
      <c r="AD10" t="s">
        <v>1043</v>
      </c>
      <c r="AE10" t="s">
        <v>1259</v>
      </c>
    </row>
    <row r="11" spans="1:31" x14ac:dyDescent="0.25">
      <c r="A11" s="159">
        <v>1</v>
      </c>
      <c r="B11" s="159">
        <v>1</v>
      </c>
      <c r="C11" s="167" t="s">
        <v>2629</v>
      </c>
      <c r="D11" s="96" t="s">
        <v>1263</v>
      </c>
      <c r="E11" s="179">
        <v>4</v>
      </c>
      <c r="F11" s="11" t="s">
        <v>1263</v>
      </c>
      <c r="G11" s="47">
        <v>4</v>
      </c>
      <c r="H11" s="157" t="s">
        <v>1264</v>
      </c>
      <c r="I11" s="46">
        <f>VLOOKUP(H11,$J$4:$K$37,2,FALSE)</f>
        <v>1</v>
      </c>
      <c r="J11" s="63" t="s">
        <v>1266</v>
      </c>
      <c r="K11" s="27">
        <v>1</v>
      </c>
      <c r="L11" s="49">
        <f t="shared" si="0"/>
        <v>1</v>
      </c>
      <c r="M11" s="87">
        <f t="shared" si="1"/>
        <v>0</v>
      </c>
      <c r="N11" s="152">
        <f t="shared" si="2"/>
        <v>0</v>
      </c>
      <c r="O11" s="152">
        <f t="shared" si="3"/>
        <v>0</v>
      </c>
      <c r="P11" s="152">
        <f t="shared" si="4"/>
        <v>0</v>
      </c>
      <c r="Q11" s="152">
        <f t="shared" si="5"/>
        <v>0</v>
      </c>
      <c r="R11" s="152">
        <f t="shared" si="6"/>
        <v>0</v>
      </c>
      <c r="S11" s="152">
        <f t="shared" si="7"/>
        <v>0</v>
      </c>
      <c r="U11" s="167" t="s">
        <v>2629</v>
      </c>
      <c r="V11" s="84" t="s">
        <v>2664</v>
      </c>
      <c r="W11" s="11" t="s">
        <v>1263</v>
      </c>
      <c r="X11" s="96" t="s">
        <v>1264</v>
      </c>
      <c r="Y11" s="84" t="s">
        <v>1266</v>
      </c>
      <c r="Z11" s="8" t="s">
        <v>1284</v>
      </c>
      <c r="AA11" t="s">
        <v>1293</v>
      </c>
      <c r="AB11" t="s">
        <v>1302</v>
      </c>
      <c r="AC11" t="s">
        <v>1305</v>
      </c>
      <c r="AD11" t="s">
        <v>1263</v>
      </c>
      <c r="AE11" t="s">
        <v>1262</v>
      </c>
    </row>
    <row r="12" spans="1:31" x14ac:dyDescent="0.25">
      <c r="A12" s="159">
        <v>1</v>
      </c>
      <c r="B12" s="159">
        <v>2</v>
      </c>
      <c r="C12" s="167" t="s">
        <v>2291</v>
      </c>
      <c r="D12" s="96" t="s">
        <v>1832</v>
      </c>
      <c r="E12" s="179">
        <v>1</v>
      </c>
      <c r="F12" s="11" t="s">
        <v>2292</v>
      </c>
      <c r="G12" s="46">
        <v>1</v>
      </c>
      <c r="H12" s="157" t="s">
        <v>1266</v>
      </c>
      <c r="I12" s="46">
        <f>VLOOKUP(H12,$J$4:$K$37,2,FALSE)</f>
        <v>1</v>
      </c>
      <c r="J12" s="63" t="s">
        <v>1267</v>
      </c>
      <c r="K12" s="27">
        <v>1</v>
      </c>
      <c r="L12" s="49">
        <f t="shared" si="0"/>
        <v>2</v>
      </c>
      <c r="M12" s="87">
        <f t="shared" si="1"/>
        <v>3</v>
      </c>
      <c r="N12" s="152">
        <f t="shared" si="2"/>
        <v>1</v>
      </c>
      <c r="O12" s="152">
        <f t="shared" si="3"/>
        <v>1</v>
      </c>
      <c r="P12" s="152">
        <f t="shared" si="4"/>
        <v>1</v>
      </c>
      <c r="Q12" s="152">
        <f t="shared" si="5"/>
        <v>0</v>
      </c>
      <c r="R12" s="152">
        <f t="shared" si="6"/>
        <v>0</v>
      </c>
      <c r="S12" s="152">
        <f t="shared" si="7"/>
        <v>0</v>
      </c>
      <c r="U12" s="167" t="s">
        <v>2291</v>
      </c>
      <c r="V12" s="84" t="s">
        <v>2665</v>
      </c>
      <c r="W12" s="11" t="s">
        <v>2292</v>
      </c>
      <c r="X12" s="96" t="s">
        <v>1266</v>
      </c>
      <c r="Y12" s="84" t="s">
        <v>1267</v>
      </c>
      <c r="Z12" s="8" t="s">
        <v>1263</v>
      </c>
      <c r="AA12" t="s">
        <v>1284</v>
      </c>
      <c r="AB12" t="s">
        <v>1194</v>
      </c>
      <c r="AC12" t="s">
        <v>1284</v>
      </c>
      <c r="AD12" t="s">
        <v>1311</v>
      </c>
      <c r="AE12" t="s">
        <v>1305</v>
      </c>
    </row>
    <row r="13" spans="1:31" x14ac:dyDescent="0.25">
      <c r="A13" s="159">
        <v>1</v>
      </c>
      <c r="B13" s="158">
        <v>1</v>
      </c>
      <c r="C13" s="167" t="s">
        <v>977</v>
      </c>
      <c r="D13" s="96" t="s">
        <v>2391</v>
      </c>
      <c r="E13" s="179">
        <v>1</v>
      </c>
      <c r="F13" s="11" t="s">
        <v>2391</v>
      </c>
      <c r="G13" s="46">
        <v>1</v>
      </c>
      <c r="H13" s="157" t="s">
        <v>1267</v>
      </c>
      <c r="I13" s="46">
        <f>VLOOKUP(H13,$J$4:$K$37,2,FALSE)</f>
        <v>1</v>
      </c>
      <c r="J13" s="63" t="s">
        <v>1269</v>
      </c>
      <c r="K13" s="27">
        <v>1</v>
      </c>
      <c r="L13" s="49">
        <f t="shared" si="0"/>
        <v>1</v>
      </c>
      <c r="M13" s="87">
        <f t="shared" si="1"/>
        <v>1</v>
      </c>
      <c r="N13" s="152">
        <f t="shared" si="2"/>
        <v>1</v>
      </c>
      <c r="O13" s="152">
        <f t="shared" si="3"/>
        <v>0</v>
      </c>
      <c r="P13" s="152">
        <f t="shared" si="4"/>
        <v>0</v>
      </c>
      <c r="Q13" s="152">
        <f t="shared" si="5"/>
        <v>0</v>
      </c>
      <c r="R13" s="152">
        <f t="shared" si="6"/>
        <v>0</v>
      </c>
      <c r="S13" s="152">
        <f t="shared" si="7"/>
        <v>0</v>
      </c>
      <c r="U13" s="167" t="s">
        <v>977</v>
      </c>
      <c r="V13" s="84" t="s">
        <v>1257</v>
      </c>
      <c r="W13" s="11" t="s">
        <v>2391</v>
      </c>
      <c r="X13" s="96" t="s">
        <v>1267</v>
      </c>
      <c r="Y13" s="84" t="s">
        <v>1269</v>
      </c>
      <c r="Z13" s="8" t="s">
        <v>1264</v>
      </c>
      <c r="AA13" t="s">
        <v>1288</v>
      </c>
      <c r="AB13" t="s">
        <v>1263</v>
      </c>
      <c r="AC13" t="s">
        <v>1263</v>
      </c>
      <c r="AD13" t="s">
        <v>1316</v>
      </c>
      <c r="AE13" s="35" t="s">
        <v>1288</v>
      </c>
    </row>
    <row r="14" spans="1:31" x14ac:dyDescent="0.25">
      <c r="A14" s="159">
        <v>1</v>
      </c>
      <c r="B14" s="159">
        <v>4</v>
      </c>
      <c r="C14" s="167" t="s">
        <v>1263</v>
      </c>
      <c r="D14" s="96" t="s">
        <v>1269</v>
      </c>
      <c r="E14" s="179">
        <v>2</v>
      </c>
      <c r="F14" s="11" t="s">
        <v>1266</v>
      </c>
      <c r="G14" s="46">
        <v>1</v>
      </c>
      <c r="H14" s="157" t="s">
        <v>1269</v>
      </c>
      <c r="I14" s="46">
        <f>VLOOKUP(H14,$J$4:$K$37,2,FALSE)</f>
        <v>1</v>
      </c>
      <c r="J14" s="63" t="s">
        <v>1270</v>
      </c>
      <c r="K14" s="27">
        <v>2</v>
      </c>
      <c r="L14" s="49">
        <f t="shared" si="0"/>
        <v>4</v>
      </c>
      <c r="M14" s="87">
        <f t="shared" si="1"/>
        <v>6</v>
      </c>
      <c r="N14" s="152">
        <f t="shared" si="2"/>
        <v>1</v>
      </c>
      <c r="O14" s="152">
        <f t="shared" si="3"/>
        <v>1</v>
      </c>
      <c r="P14" s="152">
        <f t="shared" si="4"/>
        <v>1</v>
      </c>
      <c r="Q14" s="152">
        <f t="shared" si="5"/>
        <v>1</v>
      </c>
      <c r="R14" s="152">
        <f t="shared" si="6"/>
        <v>1</v>
      </c>
      <c r="S14" s="152">
        <f t="shared" si="7"/>
        <v>1</v>
      </c>
      <c r="U14" s="167" t="s">
        <v>1263</v>
      </c>
      <c r="V14" s="84" t="s">
        <v>1261</v>
      </c>
      <c r="W14" s="11" t="s">
        <v>1266</v>
      </c>
      <c r="X14" s="96" t="s">
        <v>1269</v>
      </c>
      <c r="Y14" s="84" t="s">
        <v>1270</v>
      </c>
      <c r="Z14" s="8" t="s">
        <v>1287</v>
      </c>
      <c r="AA14" t="s">
        <v>1263</v>
      </c>
      <c r="AB14" t="s">
        <v>1299</v>
      </c>
      <c r="AC14" t="s">
        <v>1311</v>
      </c>
      <c r="AD14" t="s">
        <v>1317</v>
      </c>
      <c r="AE14" t="s">
        <v>1321</v>
      </c>
    </row>
    <row r="15" spans="1:31" x14ac:dyDescent="0.25">
      <c r="A15" s="159">
        <v>1</v>
      </c>
      <c r="B15" s="159">
        <v>1</v>
      </c>
      <c r="C15" s="152" t="s">
        <v>1519</v>
      </c>
      <c r="D15" s="96" t="s">
        <v>1169</v>
      </c>
      <c r="E15" s="179">
        <v>1</v>
      </c>
      <c r="F15" s="11" t="s">
        <v>1267</v>
      </c>
      <c r="G15" s="47">
        <v>2</v>
      </c>
      <c r="H15" s="183" t="s">
        <v>1271</v>
      </c>
      <c r="I15" s="46">
        <f>VLOOKUP(H15,$J$4:$K$37,2,FALSE)</f>
        <v>4</v>
      </c>
      <c r="J15" s="65" t="s">
        <v>1271</v>
      </c>
      <c r="K15" s="27">
        <v>4</v>
      </c>
      <c r="L15" s="49">
        <f t="shared" si="0"/>
        <v>1</v>
      </c>
      <c r="M15" s="87">
        <f t="shared" si="1"/>
        <v>1</v>
      </c>
      <c r="N15" s="152">
        <f t="shared" si="2"/>
        <v>1</v>
      </c>
      <c r="O15" s="152">
        <f t="shared" si="3"/>
        <v>0</v>
      </c>
      <c r="P15" s="152">
        <f t="shared" si="4"/>
        <v>0</v>
      </c>
      <c r="Q15" s="152">
        <f t="shared" si="5"/>
        <v>0</v>
      </c>
      <c r="R15" s="152">
        <f t="shared" si="6"/>
        <v>0</v>
      </c>
      <c r="S15" s="152">
        <f t="shared" si="7"/>
        <v>0</v>
      </c>
      <c r="U15" s="152" t="s">
        <v>1519</v>
      </c>
      <c r="V15" s="84" t="s">
        <v>1807</v>
      </c>
      <c r="W15" s="11" t="s">
        <v>1267</v>
      </c>
      <c r="X15" s="104" t="s">
        <v>1271</v>
      </c>
      <c r="Y15" s="65" t="s">
        <v>1271</v>
      </c>
      <c r="Z15" s="8" t="s">
        <v>1253</v>
      </c>
      <c r="AA15" t="s">
        <v>1296</v>
      </c>
      <c r="AB15" t="s">
        <v>1296</v>
      </c>
      <c r="AC15" s="36" t="s">
        <v>1265</v>
      </c>
      <c r="AD15" s="36" t="s">
        <v>1265</v>
      </c>
      <c r="AE15" t="s">
        <v>1263</v>
      </c>
    </row>
    <row r="16" spans="1:31" x14ac:dyDescent="0.25">
      <c r="A16" s="159">
        <v>1</v>
      </c>
      <c r="B16" s="158">
        <v>1</v>
      </c>
      <c r="C16" s="167" t="s">
        <v>1832</v>
      </c>
      <c r="D16" s="96" t="s">
        <v>2388</v>
      </c>
      <c r="E16" s="179">
        <v>1</v>
      </c>
      <c r="F16" s="11" t="s">
        <v>1269</v>
      </c>
      <c r="G16" s="46">
        <v>1</v>
      </c>
      <c r="H16" s="157" t="s">
        <v>984</v>
      </c>
      <c r="I16" s="46">
        <v>1</v>
      </c>
      <c r="J16" s="63" t="s">
        <v>1272</v>
      </c>
      <c r="K16" s="27">
        <v>1</v>
      </c>
      <c r="L16" s="49">
        <f t="shared" si="0"/>
        <v>1</v>
      </c>
      <c r="M16" s="87">
        <f t="shared" si="1"/>
        <v>1</v>
      </c>
      <c r="N16" s="152">
        <f t="shared" si="2"/>
        <v>1</v>
      </c>
      <c r="O16" s="152">
        <f t="shared" si="3"/>
        <v>0</v>
      </c>
      <c r="P16" s="152">
        <f t="shared" si="4"/>
        <v>0</v>
      </c>
      <c r="Q16" s="152">
        <f t="shared" si="5"/>
        <v>0</v>
      </c>
      <c r="R16" s="152">
        <f t="shared" si="6"/>
        <v>0</v>
      </c>
      <c r="S16" s="152">
        <f t="shared" si="7"/>
        <v>0</v>
      </c>
      <c r="U16" s="167" t="s">
        <v>1832</v>
      </c>
      <c r="V16" s="84" t="s">
        <v>2291</v>
      </c>
      <c r="W16" s="11" t="s">
        <v>1269</v>
      </c>
      <c r="X16" s="96" t="s">
        <v>984</v>
      </c>
      <c r="Y16" s="84" t="s">
        <v>1272</v>
      </c>
      <c r="Z16" s="8" t="s">
        <v>1267</v>
      </c>
      <c r="AA16" t="s">
        <v>1267</v>
      </c>
      <c r="AB16" t="s">
        <v>1298</v>
      </c>
      <c r="AC16" t="s">
        <v>1309</v>
      </c>
      <c r="AD16" t="s">
        <v>1309</v>
      </c>
      <c r="AE16" t="s">
        <v>1311</v>
      </c>
    </row>
    <row r="17" spans="1:31" x14ac:dyDescent="0.25">
      <c r="A17" s="159">
        <v>1</v>
      </c>
      <c r="B17" s="158">
        <v>1</v>
      </c>
      <c r="C17" s="167" t="s">
        <v>2787</v>
      </c>
      <c r="D17" s="96" t="s">
        <v>1271</v>
      </c>
      <c r="E17" s="179">
        <v>4</v>
      </c>
      <c r="F17" s="11" t="s">
        <v>1169</v>
      </c>
      <c r="G17" s="47">
        <v>1</v>
      </c>
      <c r="H17" s="157" t="s">
        <v>1279</v>
      </c>
      <c r="I17" s="46">
        <f>VLOOKUP(H17,$J$4:$K$37,2,FALSE)</f>
        <v>1</v>
      </c>
      <c r="J17" s="63" t="s">
        <v>1279</v>
      </c>
      <c r="K17" s="27">
        <v>1</v>
      </c>
      <c r="L17" s="49">
        <f t="shared" si="0"/>
        <v>1</v>
      </c>
      <c r="M17" s="87">
        <f t="shared" si="1"/>
        <v>0</v>
      </c>
      <c r="N17" s="152">
        <f t="shared" si="2"/>
        <v>0</v>
      </c>
      <c r="O17" s="152">
        <f t="shared" si="3"/>
        <v>0</v>
      </c>
      <c r="P17" s="152">
        <f t="shared" si="4"/>
        <v>0</v>
      </c>
      <c r="Q17" s="152">
        <f t="shared" si="5"/>
        <v>0</v>
      </c>
      <c r="R17" s="152">
        <f t="shared" si="6"/>
        <v>0</v>
      </c>
      <c r="S17" s="152">
        <f t="shared" si="7"/>
        <v>0</v>
      </c>
      <c r="U17" s="167" t="s">
        <v>2787</v>
      </c>
      <c r="V17" s="84" t="s">
        <v>977</v>
      </c>
      <c r="W17" s="11" t="s">
        <v>1169</v>
      </c>
      <c r="X17" s="96" t="s">
        <v>1279</v>
      </c>
      <c r="Y17" s="84" t="s">
        <v>1279</v>
      </c>
      <c r="Z17" s="31" t="s">
        <v>1268</v>
      </c>
      <c r="AA17" s="28" t="s">
        <v>1268</v>
      </c>
      <c r="AB17" s="28" t="s">
        <v>1268</v>
      </c>
      <c r="AC17" t="s">
        <v>1310</v>
      </c>
      <c r="AD17" t="s">
        <v>1319</v>
      </c>
      <c r="AE17" t="s">
        <v>1316</v>
      </c>
    </row>
    <row r="18" spans="1:31" x14ac:dyDescent="0.25">
      <c r="A18" s="159">
        <v>1</v>
      </c>
      <c r="B18" s="159">
        <v>1</v>
      </c>
      <c r="C18" s="167" t="s">
        <v>2981</v>
      </c>
      <c r="D18" s="96" t="s">
        <v>2667</v>
      </c>
      <c r="E18" s="179">
        <v>1</v>
      </c>
      <c r="F18" s="11" t="s">
        <v>2388</v>
      </c>
      <c r="G18" s="46">
        <v>1</v>
      </c>
      <c r="H18" s="157" t="s">
        <v>1937</v>
      </c>
      <c r="I18" s="46">
        <v>1</v>
      </c>
      <c r="J18" s="63" t="s">
        <v>1281</v>
      </c>
      <c r="K18" s="27">
        <v>1</v>
      </c>
      <c r="L18" s="49">
        <f t="shared" si="0"/>
        <v>1</v>
      </c>
      <c r="M18" s="87">
        <f t="shared" si="1"/>
        <v>0</v>
      </c>
      <c r="N18" s="152">
        <f t="shared" si="2"/>
        <v>0</v>
      </c>
      <c r="O18" s="152">
        <f t="shared" si="3"/>
        <v>0</v>
      </c>
      <c r="P18" s="152">
        <f t="shared" si="4"/>
        <v>0</v>
      </c>
      <c r="Q18" s="152">
        <f t="shared" si="5"/>
        <v>0</v>
      </c>
      <c r="R18" s="152">
        <f t="shared" si="6"/>
        <v>0</v>
      </c>
      <c r="S18" s="152">
        <f t="shared" si="7"/>
        <v>0</v>
      </c>
      <c r="U18" s="167" t="s">
        <v>2981</v>
      </c>
      <c r="V18" s="84" t="s">
        <v>1263</v>
      </c>
      <c r="W18" s="11" t="s">
        <v>2388</v>
      </c>
      <c r="X18" s="96" t="s">
        <v>1937</v>
      </c>
      <c r="Y18" s="84" t="s">
        <v>1281</v>
      </c>
      <c r="Z18" s="8" t="s">
        <v>1269</v>
      </c>
      <c r="AA18" t="s">
        <v>1294</v>
      </c>
      <c r="AB18" t="s">
        <v>1269</v>
      </c>
      <c r="AC18" t="s">
        <v>1313</v>
      </c>
      <c r="AD18" t="s">
        <v>1310</v>
      </c>
      <c r="AE18" t="s">
        <v>1317</v>
      </c>
    </row>
    <row r="19" spans="1:31" x14ac:dyDescent="0.25">
      <c r="A19" s="159">
        <v>1</v>
      </c>
      <c r="B19" s="159">
        <v>1</v>
      </c>
      <c r="C19" s="167" t="s">
        <v>2666</v>
      </c>
      <c r="D19" s="96" t="s">
        <v>2668</v>
      </c>
      <c r="E19" s="179">
        <v>1</v>
      </c>
      <c r="F19" s="105" t="s">
        <v>1271</v>
      </c>
      <c r="G19" s="46">
        <v>4</v>
      </c>
      <c r="H19" s="157" t="s">
        <v>1281</v>
      </c>
      <c r="I19" s="46">
        <f>VLOOKUP(H19,$J$4:$K$37,2,FALSE)</f>
        <v>1</v>
      </c>
      <c r="J19" s="63" t="s">
        <v>1282</v>
      </c>
      <c r="K19" s="27">
        <v>4</v>
      </c>
      <c r="L19" s="49">
        <f t="shared" si="0"/>
        <v>1</v>
      </c>
      <c r="M19" s="87">
        <f t="shared" si="1"/>
        <v>1</v>
      </c>
      <c r="N19" s="152">
        <f t="shared" si="2"/>
        <v>1</v>
      </c>
      <c r="O19" s="152">
        <f t="shared" si="3"/>
        <v>0</v>
      </c>
      <c r="P19" s="152">
        <f t="shared" si="4"/>
        <v>0</v>
      </c>
      <c r="Q19" s="152">
        <f t="shared" si="5"/>
        <v>0</v>
      </c>
      <c r="R19" s="152">
        <f t="shared" si="6"/>
        <v>0</v>
      </c>
      <c r="S19" s="152">
        <f t="shared" si="7"/>
        <v>0</v>
      </c>
      <c r="U19" s="167" t="s">
        <v>2666</v>
      </c>
      <c r="V19" s="84" t="s">
        <v>2292</v>
      </c>
      <c r="W19" s="105" t="s">
        <v>1271</v>
      </c>
      <c r="X19" s="96" t="s">
        <v>1281</v>
      </c>
      <c r="Y19" s="84" t="s">
        <v>1282</v>
      </c>
      <c r="Z19" s="8" t="s">
        <v>1270</v>
      </c>
      <c r="AA19" t="s">
        <v>1292</v>
      </c>
      <c r="AB19" t="s">
        <v>1294</v>
      </c>
      <c r="AC19" t="s">
        <v>1020</v>
      </c>
      <c r="AD19" t="s">
        <v>1298</v>
      </c>
      <c r="AE19" t="s">
        <v>1296</v>
      </c>
    </row>
    <row r="20" spans="1:31" x14ac:dyDescent="0.25">
      <c r="A20" s="159">
        <v>1</v>
      </c>
      <c r="B20" s="159">
        <v>1</v>
      </c>
      <c r="C20" s="167" t="s">
        <v>2405</v>
      </c>
      <c r="D20" s="96" t="s">
        <v>1281</v>
      </c>
      <c r="E20" s="179">
        <v>2</v>
      </c>
      <c r="F20" s="11" t="s">
        <v>984</v>
      </c>
      <c r="G20" s="46">
        <v>1</v>
      </c>
      <c r="H20" s="157" t="s">
        <v>1282</v>
      </c>
      <c r="I20" s="46">
        <f>VLOOKUP(H20,$J$4:$K$37,2,FALSE)</f>
        <v>4</v>
      </c>
      <c r="K20" s="27">
        <f>SUM(K4:K19)</f>
        <v>30</v>
      </c>
      <c r="L20" s="49">
        <f t="shared" si="0"/>
        <v>1</v>
      </c>
      <c r="M20" s="87">
        <f t="shared" si="1"/>
        <v>0</v>
      </c>
      <c r="N20" s="152">
        <f t="shared" si="2"/>
        <v>0</v>
      </c>
      <c r="O20" s="152">
        <f t="shared" si="3"/>
        <v>0</v>
      </c>
      <c r="P20" s="152">
        <f t="shared" si="4"/>
        <v>0</v>
      </c>
      <c r="Q20" s="152">
        <f t="shared" si="5"/>
        <v>0</v>
      </c>
      <c r="R20" s="152">
        <f t="shared" si="6"/>
        <v>0</v>
      </c>
      <c r="S20" s="152">
        <f t="shared" si="7"/>
        <v>0</v>
      </c>
      <c r="U20" s="167" t="s">
        <v>2405</v>
      </c>
      <c r="V20" s="84" t="s">
        <v>1519</v>
      </c>
      <c r="W20" s="11" t="s">
        <v>984</v>
      </c>
      <c r="X20" s="96" t="s">
        <v>1282</v>
      </c>
      <c r="Y20" s="78"/>
      <c r="Z20" s="8" t="s">
        <v>1283</v>
      </c>
      <c r="AA20" t="s">
        <v>1270</v>
      </c>
      <c r="AB20" t="s">
        <v>1292</v>
      </c>
      <c r="AC20" t="s">
        <v>1298</v>
      </c>
      <c r="AD20" t="s">
        <v>1306</v>
      </c>
      <c r="AE20" t="s">
        <v>1309</v>
      </c>
    </row>
    <row r="21" spans="1:31" x14ac:dyDescent="0.25">
      <c r="A21" s="159">
        <v>1</v>
      </c>
      <c r="B21" s="158">
        <v>2</v>
      </c>
      <c r="C21" s="167" t="s">
        <v>1266</v>
      </c>
      <c r="E21" s="47">
        <f ca="1">SUM(E4:E35)</f>
        <v>30</v>
      </c>
      <c r="F21" s="11" t="s">
        <v>1281</v>
      </c>
      <c r="G21" s="46">
        <v>1</v>
      </c>
      <c r="I21" s="46">
        <f>SUM(I4:I20)</f>
        <v>30</v>
      </c>
      <c r="K21" s="27"/>
      <c r="L21" s="49">
        <f t="shared" si="0"/>
        <v>2</v>
      </c>
      <c r="M21" s="87">
        <f t="shared" si="1"/>
        <v>4</v>
      </c>
      <c r="N21" s="152">
        <f t="shared" si="2"/>
        <v>1</v>
      </c>
      <c r="O21" s="152">
        <f t="shared" si="3"/>
        <v>1</v>
      </c>
      <c r="P21" s="152">
        <f t="shared" si="4"/>
        <v>1</v>
      </c>
      <c r="Q21" s="152">
        <f t="shared" si="5"/>
        <v>1</v>
      </c>
      <c r="R21" s="152">
        <f t="shared" si="6"/>
        <v>0</v>
      </c>
      <c r="S21" s="152">
        <f t="shared" si="7"/>
        <v>0</v>
      </c>
      <c r="U21" s="167" t="s">
        <v>1266</v>
      </c>
      <c r="V21" s="84" t="s">
        <v>1832</v>
      </c>
      <c r="W21" s="11" t="s">
        <v>1281</v>
      </c>
      <c r="Y21" s="78"/>
      <c r="Z21" s="34" t="s">
        <v>1271</v>
      </c>
      <c r="AA21" t="s">
        <v>1291</v>
      </c>
      <c r="AB21" t="s">
        <v>1303</v>
      </c>
      <c r="AC21" t="s">
        <v>1306</v>
      </c>
      <c r="AD21" t="s">
        <v>1294</v>
      </c>
      <c r="AE21" t="s">
        <v>1310</v>
      </c>
    </row>
    <row r="22" spans="1:31" x14ac:dyDescent="0.25">
      <c r="A22" s="159">
        <v>1</v>
      </c>
      <c r="B22" s="158">
        <v>1</v>
      </c>
      <c r="C22" s="167" t="s">
        <v>1268</v>
      </c>
      <c r="E22" s="179"/>
      <c r="F22" s="11"/>
      <c r="G22" s="47">
        <f>SUM(G4:G21)</f>
        <v>30</v>
      </c>
      <c r="I22" s="46"/>
      <c r="J22" s="64"/>
      <c r="K22" s="27"/>
      <c r="L22" s="49">
        <f t="shared" si="0"/>
        <v>1</v>
      </c>
      <c r="M22" s="87">
        <f t="shared" si="1"/>
        <v>0</v>
      </c>
      <c r="N22" s="152">
        <f t="shared" si="2"/>
        <v>0</v>
      </c>
      <c r="O22" s="152">
        <f t="shared" si="3"/>
        <v>0</v>
      </c>
      <c r="P22" s="152">
        <f t="shared" si="4"/>
        <v>0</v>
      </c>
      <c r="Q22" s="152">
        <f t="shared" si="5"/>
        <v>0</v>
      </c>
      <c r="R22" s="152">
        <f t="shared" si="6"/>
        <v>1</v>
      </c>
      <c r="S22" s="152">
        <f t="shared" si="7"/>
        <v>1</v>
      </c>
      <c r="U22" s="167" t="s">
        <v>1268</v>
      </c>
      <c r="V22" s="84" t="s">
        <v>1810</v>
      </c>
      <c r="W22" s="78"/>
      <c r="X22" s="78"/>
      <c r="Y22" s="78"/>
      <c r="Z22" s="8" t="s">
        <v>1272</v>
      </c>
      <c r="AA22" s="32" t="s">
        <v>1271</v>
      </c>
      <c r="AB22" t="s">
        <v>1270</v>
      </c>
      <c r="AC22" t="s">
        <v>1294</v>
      </c>
      <c r="AD22" t="s">
        <v>1292</v>
      </c>
      <c r="AE22" t="s">
        <v>1328</v>
      </c>
    </row>
    <row r="23" spans="1:31" x14ac:dyDescent="0.25">
      <c r="A23" s="159">
        <v>1</v>
      </c>
      <c r="B23" s="159">
        <v>2</v>
      </c>
      <c r="C23" s="167" t="s">
        <v>1269</v>
      </c>
      <c r="E23" s="179"/>
      <c r="F23" s="11"/>
      <c r="G23" s="47"/>
      <c r="I23" s="46"/>
      <c r="J23" s="64"/>
      <c r="K23" s="27"/>
      <c r="L23" s="49">
        <f t="shared" si="0"/>
        <v>2</v>
      </c>
      <c r="M23" s="87">
        <f t="shared" si="1"/>
        <v>5</v>
      </c>
      <c r="N23" s="152">
        <f t="shared" si="2"/>
        <v>1</v>
      </c>
      <c r="O23" s="152">
        <f t="shared" si="3"/>
        <v>1</v>
      </c>
      <c r="P23" s="152">
        <f t="shared" si="4"/>
        <v>1</v>
      </c>
      <c r="Q23" s="152">
        <f t="shared" si="5"/>
        <v>1</v>
      </c>
      <c r="R23" s="152">
        <f t="shared" si="6"/>
        <v>1</v>
      </c>
      <c r="S23" s="152">
        <f t="shared" si="7"/>
        <v>0</v>
      </c>
      <c r="U23" s="167" t="s">
        <v>1269</v>
      </c>
      <c r="V23" s="84" t="s">
        <v>2391</v>
      </c>
      <c r="W23" s="78"/>
      <c r="X23" s="78"/>
      <c r="Y23" s="78"/>
      <c r="Z23" s="8" t="s">
        <v>1286</v>
      </c>
      <c r="AA23" t="s">
        <v>1273</v>
      </c>
      <c r="AB23" t="s">
        <v>1283</v>
      </c>
      <c r="AC23" t="s">
        <v>1292</v>
      </c>
      <c r="AD23" s="32" t="s">
        <v>1271</v>
      </c>
      <c r="AE23" t="s">
        <v>1298</v>
      </c>
    </row>
    <row r="24" spans="1:31" x14ac:dyDescent="0.25">
      <c r="A24" s="159">
        <v>1</v>
      </c>
      <c r="B24" s="158">
        <v>1</v>
      </c>
      <c r="C24" s="167" t="s">
        <v>1169</v>
      </c>
      <c r="E24" s="179"/>
      <c r="F24" s="11"/>
      <c r="G24" s="47"/>
      <c r="I24" s="46"/>
      <c r="J24" s="64"/>
      <c r="K24" s="27"/>
      <c r="L24" s="49">
        <f t="shared" si="0"/>
        <v>1</v>
      </c>
      <c r="M24" s="87">
        <f t="shared" si="1"/>
        <v>2</v>
      </c>
      <c r="N24" s="152">
        <f t="shared" si="2"/>
        <v>1</v>
      </c>
      <c r="O24" s="152">
        <f t="shared" si="3"/>
        <v>1</v>
      </c>
      <c r="P24" s="152">
        <f t="shared" si="4"/>
        <v>0</v>
      </c>
      <c r="Q24" s="152">
        <f t="shared" si="5"/>
        <v>0</v>
      </c>
      <c r="R24" s="152">
        <f t="shared" si="6"/>
        <v>0</v>
      </c>
      <c r="S24" s="152">
        <f t="shared" si="7"/>
        <v>0</v>
      </c>
      <c r="U24" s="167" t="s">
        <v>1169</v>
      </c>
      <c r="V24" s="84" t="s">
        <v>2666</v>
      </c>
      <c r="W24" s="78"/>
      <c r="X24" s="78"/>
      <c r="Y24" s="78"/>
      <c r="Z24" s="8" t="s">
        <v>1273</v>
      </c>
      <c r="AA24" t="s">
        <v>1274</v>
      </c>
      <c r="AB24" s="32" t="s">
        <v>1271</v>
      </c>
      <c r="AC24" t="s">
        <v>1212</v>
      </c>
      <c r="AD24" t="s">
        <v>1273</v>
      </c>
      <c r="AE24" t="s">
        <v>1306</v>
      </c>
    </row>
    <row r="25" spans="1:31" x14ac:dyDescent="0.25">
      <c r="A25" s="159">
        <v>1</v>
      </c>
      <c r="B25" s="159">
        <v>1</v>
      </c>
      <c r="C25" s="167" t="s">
        <v>2388</v>
      </c>
      <c r="E25" s="179"/>
      <c r="F25" s="11"/>
      <c r="G25" s="47"/>
      <c r="I25" s="46"/>
      <c r="J25" s="64"/>
      <c r="K25" s="27"/>
      <c r="L25" s="49">
        <f t="shared" si="0"/>
        <v>1</v>
      </c>
      <c r="M25" s="87">
        <f t="shared" si="1"/>
        <v>2</v>
      </c>
      <c r="N25" s="152">
        <f t="shared" si="2"/>
        <v>1</v>
      </c>
      <c r="O25" s="152">
        <f t="shared" si="3"/>
        <v>1</v>
      </c>
      <c r="P25" s="152">
        <f t="shared" si="4"/>
        <v>0</v>
      </c>
      <c r="Q25" s="152">
        <f t="shared" si="5"/>
        <v>0</v>
      </c>
      <c r="R25" s="152">
        <f t="shared" si="6"/>
        <v>0</v>
      </c>
      <c r="S25" s="152">
        <f t="shared" si="7"/>
        <v>0</v>
      </c>
      <c r="U25" s="167" t="s">
        <v>2388</v>
      </c>
      <c r="V25" s="84" t="s">
        <v>1266</v>
      </c>
      <c r="W25" s="78"/>
      <c r="X25" s="78"/>
      <c r="Y25" s="78"/>
      <c r="Z25" s="8" t="s">
        <v>1274</v>
      </c>
      <c r="AA25" t="s">
        <v>1275</v>
      </c>
      <c r="AB25" t="s">
        <v>1301</v>
      </c>
      <c r="AC25" t="s">
        <v>1270</v>
      </c>
      <c r="AD25" t="s">
        <v>1318</v>
      </c>
      <c r="AE25" s="35" t="s">
        <v>1286</v>
      </c>
    </row>
    <row r="26" spans="1:31" x14ac:dyDescent="0.25">
      <c r="A26" s="159">
        <v>1</v>
      </c>
      <c r="B26" s="158">
        <v>4</v>
      </c>
      <c r="C26" s="167" t="s">
        <v>1271</v>
      </c>
      <c r="E26" s="179"/>
      <c r="F26" s="11"/>
      <c r="G26" s="47"/>
      <c r="I26" s="46"/>
      <c r="K26" s="27"/>
      <c r="L26" s="49">
        <f t="shared" si="0"/>
        <v>4</v>
      </c>
      <c r="M26" s="87">
        <f t="shared" si="1"/>
        <v>6</v>
      </c>
      <c r="N26" s="152">
        <f t="shared" si="2"/>
        <v>1</v>
      </c>
      <c r="O26" s="152">
        <f t="shared" si="3"/>
        <v>1</v>
      </c>
      <c r="P26" s="152">
        <f t="shared" si="4"/>
        <v>1</v>
      </c>
      <c r="Q26" s="152">
        <f t="shared" si="5"/>
        <v>1</v>
      </c>
      <c r="R26" s="152">
        <f t="shared" si="6"/>
        <v>1</v>
      </c>
      <c r="S26" s="152">
        <f t="shared" si="7"/>
        <v>1</v>
      </c>
      <c r="U26" s="204" t="s">
        <v>1271</v>
      </c>
      <c r="V26" s="84" t="s">
        <v>1267</v>
      </c>
      <c r="W26" s="78"/>
      <c r="X26" s="78"/>
      <c r="Y26" s="78"/>
      <c r="Z26" s="8" t="s">
        <v>1275</v>
      </c>
      <c r="AA26" t="s">
        <v>1013</v>
      </c>
      <c r="AB26" t="s">
        <v>1273</v>
      </c>
      <c r="AC26" s="32" t="s">
        <v>1271</v>
      </c>
      <c r="AD26" t="s">
        <v>1320</v>
      </c>
      <c r="AE26" t="s">
        <v>1273</v>
      </c>
    </row>
    <row r="27" spans="1:31" x14ac:dyDescent="0.25">
      <c r="A27" s="159">
        <v>1</v>
      </c>
      <c r="B27" s="158">
        <v>1</v>
      </c>
      <c r="C27" s="167" t="s">
        <v>2925</v>
      </c>
      <c r="E27" s="179"/>
      <c r="F27" s="11"/>
      <c r="G27" s="46"/>
      <c r="I27" s="46"/>
      <c r="K27" s="27"/>
      <c r="L27" s="49">
        <f t="shared" si="0"/>
        <v>1</v>
      </c>
      <c r="M27" s="87">
        <f t="shared" si="1"/>
        <v>0</v>
      </c>
      <c r="N27" s="152">
        <f t="shared" si="2"/>
        <v>0</v>
      </c>
      <c r="O27" s="152">
        <f t="shared" si="3"/>
        <v>0</v>
      </c>
      <c r="P27" s="152">
        <f t="shared" si="4"/>
        <v>0</v>
      </c>
      <c r="Q27" s="152">
        <f t="shared" si="5"/>
        <v>0</v>
      </c>
      <c r="R27" s="152">
        <f t="shared" si="6"/>
        <v>0</v>
      </c>
      <c r="S27" s="152">
        <f t="shared" si="7"/>
        <v>0</v>
      </c>
      <c r="U27" s="167" t="s">
        <v>2925</v>
      </c>
      <c r="V27" s="84" t="s">
        <v>1269</v>
      </c>
      <c r="Z27" s="8" t="s">
        <v>1013</v>
      </c>
      <c r="AA27" t="s">
        <v>1290</v>
      </c>
      <c r="AB27" t="s">
        <v>1275</v>
      </c>
      <c r="AC27" t="s">
        <v>1273</v>
      </c>
      <c r="AD27" t="s">
        <v>1312</v>
      </c>
      <c r="AE27" t="s">
        <v>1323</v>
      </c>
    </row>
    <row r="28" spans="1:31" x14ac:dyDescent="0.25">
      <c r="A28" s="159">
        <v>1</v>
      </c>
      <c r="B28" s="159">
        <v>1</v>
      </c>
      <c r="C28" s="167" t="s">
        <v>2667</v>
      </c>
      <c r="E28" s="179"/>
      <c r="F28" s="11"/>
      <c r="G28" s="46"/>
      <c r="I28" s="46"/>
      <c r="K28" s="27"/>
      <c r="L28" s="49">
        <f t="shared" si="0"/>
        <v>1</v>
      </c>
      <c r="M28" s="87">
        <f t="shared" si="1"/>
        <v>1</v>
      </c>
      <c r="N28" s="152">
        <f t="shared" si="2"/>
        <v>1</v>
      </c>
      <c r="O28" s="152">
        <f t="shared" si="3"/>
        <v>0</v>
      </c>
      <c r="P28" s="152">
        <f t="shared" si="4"/>
        <v>0</v>
      </c>
      <c r="Q28" s="152">
        <f t="shared" si="5"/>
        <v>0</v>
      </c>
      <c r="R28" s="152">
        <f t="shared" si="6"/>
        <v>0</v>
      </c>
      <c r="S28" s="152">
        <f t="shared" si="7"/>
        <v>0</v>
      </c>
      <c r="U28" s="167" t="s">
        <v>2667</v>
      </c>
      <c r="V28" s="84" t="s">
        <v>1169</v>
      </c>
      <c r="Z28" s="8" t="s">
        <v>1277</v>
      </c>
      <c r="AA28" t="s">
        <v>1277</v>
      </c>
      <c r="AB28" t="s">
        <v>1300</v>
      </c>
      <c r="AC28" t="s">
        <v>1312</v>
      </c>
      <c r="AD28" t="s">
        <v>1277</v>
      </c>
      <c r="AE28" t="s">
        <v>1324</v>
      </c>
    </row>
    <row r="29" spans="1:31" x14ac:dyDescent="0.25">
      <c r="A29" s="159">
        <v>1</v>
      </c>
      <c r="B29" s="159">
        <v>1</v>
      </c>
      <c r="C29" s="167" t="s">
        <v>2668</v>
      </c>
      <c r="E29" s="179"/>
      <c r="F29" s="11"/>
      <c r="G29" s="47"/>
      <c r="I29" s="46"/>
      <c r="K29" s="27"/>
      <c r="L29" s="49">
        <f t="shared" si="0"/>
        <v>1</v>
      </c>
      <c r="M29" s="87">
        <f t="shared" si="1"/>
        <v>1</v>
      </c>
      <c r="N29" s="152">
        <f t="shared" si="2"/>
        <v>1</v>
      </c>
      <c r="O29" s="152">
        <f t="shared" si="3"/>
        <v>0</v>
      </c>
      <c r="P29" s="152">
        <f t="shared" si="4"/>
        <v>0</v>
      </c>
      <c r="Q29" s="152">
        <f t="shared" si="5"/>
        <v>0</v>
      </c>
      <c r="R29" s="152">
        <f t="shared" si="6"/>
        <v>0</v>
      </c>
      <c r="S29" s="152">
        <f t="shared" si="7"/>
        <v>0</v>
      </c>
      <c r="U29" s="167" t="s">
        <v>2668</v>
      </c>
      <c r="V29" s="84" t="s">
        <v>2388</v>
      </c>
      <c r="Z29" s="8" t="s">
        <v>1278</v>
      </c>
      <c r="AA29" t="s">
        <v>1278</v>
      </c>
      <c r="AB29" t="s">
        <v>1290</v>
      </c>
      <c r="AC29" t="s">
        <v>1290</v>
      </c>
      <c r="AD29" t="s">
        <v>1315</v>
      </c>
      <c r="AE29" t="s">
        <v>1312</v>
      </c>
    </row>
    <row r="30" spans="1:31" x14ac:dyDescent="0.25">
      <c r="A30" s="159">
        <v>1</v>
      </c>
      <c r="B30" s="159">
        <v>1</v>
      </c>
      <c r="C30" s="167" t="s">
        <v>1823</v>
      </c>
      <c r="E30" s="179"/>
      <c r="F30" s="11"/>
      <c r="G30" s="47"/>
      <c r="I30" s="46"/>
      <c r="K30" s="27"/>
      <c r="L30" s="49">
        <f t="shared" si="0"/>
        <v>1</v>
      </c>
      <c r="M30" s="87">
        <f t="shared" si="1"/>
        <v>0</v>
      </c>
      <c r="N30" s="152">
        <f t="shared" si="2"/>
        <v>0</v>
      </c>
      <c r="O30" s="152">
        <f t="shared" si="3"/>
        <v>0</v>
      </c>
      <c r="P30" s="152">
        <f t="shared" si="4"/>
        <v>0</v>
      </c>
      <c r="Q30" s="152">
        <f t="shared" si="5"/>
        <v>0</v>
      </c>
      <c r="R30" s="152">
        <f t="shared" si="6"/>
        <v>0</v>
      </c>
      <c r="S30" s="152">
        <f t="shared" si="7"/>
        <v>0</v>
      </c>
      <c r="U30" s="167" t="s">
        <v>1823</v>
      </c>
      <c r="V30" s="143" t="s">
        <v>1271</v>
      </c>
      <c r="Z30" s="8" t="s">
        <v>1279</v>
      </c>
      <c r="AA30" t="s">
        <v>1295</v>
      </c>
      <c r="AB30" t="s">
        <v>1277</v>
      </c>
      <c r="AC30" t="s">
        <v>1277</v>
      </c>
      <c r="AD30" t="s">
        <v>1295</v>
      </c>
      <c r="AE30" t="s">
        <v>1277</v>
      </c>
    </row>
    <row r="31" spans="1:31" x14ac:dyDescent="0.25">
      <c r="A31" s="159">
        <v>1</v>
      </c>
      <c r="B31" s="158">
        <v>1</v>
      </c>
      <c r="C31" s="167" t="s">
        <v>2929</v>
      </c>
      <c r="E31" s="179"/>
      <c r="F31" s="11"/>
      <c r="G31" s="47"/>
      <c r="I31" s="46"/>
      <c r="K31" s="27"/>
      <c r="L31" s="49">
        <f t="shared" si="0"/>
        <v>1</v>
      </c>
      <c r="M31" s="87">
        <f t="shared" si="1"/>
        <v>0</v>
      </c>
      <c r="N31" s="152">
        <f t="shared" si="2"/>
        <v>0</v>
      </c>
      <c r="O31" s="152">
        <f t="shared" si="3"/>
        <v>0</v>
      </c>
      <c r="P31" s="152">
        <f t="shared" si="4"/>
        <v>0</v>
      </c>
      <c r="Q31" s="152">
        <f t="shared" si="5"/>
        <v>0</v>
      </c>
      <c r="R31" s="152">
        <f t="shared" si="6"/>
        <v>0</v>
      </c>
      <c r="S31" s="152">
        <f t="shared" si="7"/>
        <v>0</v>
      </c>
      <c r="U31" s="167" t="s">
        <v>2929</v>
      </c>
      <c r="V31" s="84" t="s">
        <v>1147</v>
      </c>
      <c r="Z31" s="8" t="s">
        <v>1280</v>
      </c>
      <c r="AA31" t="s">
        <v>1289</v>
      </c>
      <c r="AB31" t="s">
        <v>1295</v>
      </c>
      <c r="AC31" s="36" t="s">
        <v>1285</v>
      </c>
      <c r="AD31" t="s">
        <v>1314</v>
      </c>
      <c r="AE31" t="s">
        <v>1325</v>
      </c>
    </row>
    <row r="32" spans="1:31" x14ac:dyDescent="0.25">
      <c r="A32" s="159">
        <v>1</v>
      </c>
      <c r="B32" s="158">
        <v>1</v>
      </c>
      <c r="C32" s="167" t="s">
        <v>2926</v>
      </c>
      <c r="E32" s="179"/>
      <c r="F32" s="11"/>
      <c r="G32" s="46"/>
      <c r="I32" s="46"/>
      <c r="K32" s="27"/>
      <c r="L32" s="49">
        <f t="shared" si="0"/>
        <v>1</v>
      </c>
      <c r="M32" s="87">
        <f t="shared" si="1"/>
        <v>0</v>
      </c>
      <c r="N32" s="152">
        <f t="shared" si="2"/>
        <v>0</v>
      </c>
      <c r="O32" s="152">
        <f t="shared" si="3"/>
        <v>0</v>
      </c>
      <c r="P32" s="152">
        <f t="shared" si="4"/>
        <v>0</v>
      </c>
      <c r="Q32" s="152">
        <f t="shared" si="5"/>
        <v>0</v>
      </c>
      <c r="R32" s="152">
        <f t="shared" si="6"/>
        <v>0</v>
      </c>
      <c r="S32" s="152">
        <f t="shared" si="7"/>
        <v>0</v>
      </c>
      <c r="U32" s="167" t="s">
        <v>2926</v>
      </c>
      <c r="V32" s="84" t="s">
        <v>2667</v>
      </c>
      <c r="Z32" s="37" t="s">
        <v>1285</v>
      </c>
      <c r="AA32" s="36" t="s">
        <v>1285</v>
      </c>
      <c r="AB32" s="36" t="s">
        <v>1285</v>
      </c>
      <c r="AC32" t="s">
        <v>1282</v>
      </c>
      <c r="AD32" s="36" t="s">
        <v>1285</v>
      </c>
      <c r="AE32" t="s">
        <v>1314</v>
      </c>
    </row>
    <row r="33" spans="1:31" x14ac:dyDescent="0.25">
      <c r="A33" s="159">
        <v>1</v>
      </c>
      <c r="B33" s="158">
        <v>2</v>
      </c>
      <c r="C33" s="167" t="s">
        <v>1281</v>
      </c>
      <c r="E33" s="179"/>
      <c r="F33" s="11"/>
      <c r="G33" s="46"/>
      <c r="I33" s="46"/>
      <c r="K33" s="27"/>
      <c r="L33" s="49">
        <f t="shared" si="0"/>
        <v>2</v>
      </c>
      <c r="M33" s="87">
        <f t="shared" si="1"/>
        <v>4</v>
      </c>
      <c r="N33" s="152">
        <f t="shared" si="2"/>
        <v>1</v>
      </c>
      <c r="O33" s="152">
        <f t="shared" si="3"/>
        <v>1</v>
      </c>
      <c r="P33" s="152">
        <f t="shared" si="4"/>
        <v>1</v>
      </c>
      <c r="Q33" s="152">
        <f t="shared" si="5"/>
        <v>1</v>
      </c>
      <c r="R33" s="152">
        <f t="shared" si="6"/>
        <v>0</v>
      </c>
      <c r="S33" s="152">
        <f t="shared" si="7"/>
        <v>0</v>
      </c>
      <c r="U33" s="167" t="s">
        <v>1281</v>
      </c>
      <c r="V33" s="84" t="s">
        <v>2668</v>
      </c>
      <c r="Z33" s="8" t="s">
        <v>1282</v>
      </c>
      <c r="AA33" t="s">
        <v>1282</v>
      </c>
      <c r="AB33" s="18" t="s">
        <v>1282</v>
      </c>
      <c r="AD33" t="s">
        <v>1282</v>
      </c>
      <c r="AE33" t="s">
        <v>1282</v>
      </c>
    </row>
    <row r="34" spans="1:31" x14ac:dyDescent="0.25">
      <c r="A34" s="159">
        <v>1</v>
      </c>
      <c r="B34" s="158">
        <v>1</v>
      </c>
      <c r="C34" s="167" t="s">
        <v>2928</v>
      </c>
      <c r="E34" s="179"/>
      <c r="F34" s="46"/>
      <c r="I34" s="46"/>
      <c r="K34" s="27"/>
      <c r="L34" s="49">
        <f t="shared" si="0"/>
        <v>1</v>
      </c>
      <c r="M34" s="87">
        <f t="shared" si="1"/>
        <v>0</v>
      </c>
      <c r="N34" s="152">
        <f t="shared" si="2"/>
        <v>0</v>
      </c>
      <c r="O34" s="152">
        <f t="shared" si="3"/>
        <v>0</v>
      </c>
      <c r="P34" s="152">
        <f t="shared" si="4"/>
        <v>0</v>
      </c>
      <c r="Q34" s="152">
        <f t="shared" si="5"/>
        <v>0</v>
      </c>
      <c r="R34" s="152">
        <f t="shared" si="6"/>
        <v>0</v>
      </c>
      <c r="S34" s="152">
        <f t="shared" si="7"/>
        <v>0</v>
      </c>
      <c r="U34" s="167" t="s">
        <v>2928</v>
      </c>
      <c r="V34" s="84" t="s">
        <v>2669</v>
      </c>
    </row>
    <row r="35" spans="1:31" x14ac:dyDescent="0.25">
      <c r="A35" s="159">
        <v>1</v>
      </c>
      <c r="B35" s="159">
        <v>1</v>
      </c>
      <c r="C35" s="167" t="s">
        <v>2924</v>
      </c>
      <c r="E35" s="179"/>
      <c r="F35" s="46"/>
      <c r="G35" s="46"/>
      <c r="I35" s="46"/>
      <c r="K35" s="27"/>
      <c r="L35" s="49">
        <f t="shared" si="0"/>
        <v>1</v>
      </c>
      <c r="M35" s="87">
        <f t="shared" si="1"/>
        <v>0</v>
      </c>
      <c r="N35" s="152">
        <f t="shared" si="2"/>
        <v>0</v>
      </c>
      <c r="O35" s="152">
        <f t="shared" si="3"/>
        <v>0</v>
      </c>
      <c r="P35" s="152">
        <f t="shared" si="4"/>
        <v>0</v>
      </c>
      <c r="Q35" s="152">
        <f t="shared" si="5"/>
        <v>0</v>
      </c>
      <c r="R35" s="152">
        <f t="shared" si="6"/>
        <v>0</v>
      </c>
      <c r="S35" s="152">
        <f t="shared" si="7"/>
        <v>0</v>
      </c>
      <c r="U35" s="167" t="s">
        <v>2924</v>
      </c>
      <c r="V35" s="84" t="s">
        <v>1281</v>
      </c>
    </row>
    <row r="36" spans="1:31" x14ac:dyDescent="0.25">
      <c r="A36" s="159">
        <v>1</v>
      </c>
      <c r="B36" s="102">
        <v>1</v>
      </c>
      <c r="C36" s="167" t="s">
        <v>2930</v>
      </c>
      <c r="D36" s="94"/>
      <c r="E36" s="157"/>
      <c r="F36" s="47"/>
      <c r="G36" s="47"/>
      <c r="I36" s="46"/>
      <c r="K36" s="27"/>
      <c r="L36" s="49">
        <f t="shared" ref="L36" si="8">IF(M36 &gt;= 6,4,IF( M36 &gt;=3,2,1))</f>
        <v>1</v>
      </c>
      <c r="M36" s="87">
        <f t="shared" ref="M36" si="9">SUM(N36:S36)*N36</f>
        <v>0</v>
      </c>
      <c r="N36" s="152">
        <f t="shared" ref="N36" si="10">IF(ISNA(VLOOKUP($U36,V$4:V$37,1,FALSE))=FALSE,1,0)</f>
        <v>0</v>
      </c>
      <c r="O36" s="152">
        <f t="shared" ref="O36" si="11">IF(ISNA(VLOOKUP($U36,W$4:W$37,1,FALSE))=FALSE,1,0)</f>
        <v>0</v>
      </c>
      <c r="P36" s="152">
        <f t="shared" ref="P36" si="12">IF(ISNA(VLOOKUP($U36,X$4:X$37,1,FALSE))=FALSE,1,0)</f>
        <v>0</v>
      </c>
      <c r="Q36" s="152">
        <f t="shared" ref="Q36" si="13">IF(ISNA(VLOOKUP($U36,Y$4:Y$37,1,FALSE))=FALSE,1,0)</f>
        <v>0</v>
      </c>
      <c r="R36" s="152">
        <f t="shared" ref="R36" si="14">IF(ISNA(VLOOKUP($U36,Z$4:Z$37,1,FALSE))=FALSE,1,0)</f>
        <v>0</v>
      </c>
      <c r="S36" s="152">
        <f t="shared" ref="S36" si="15">IF(ISNA(VLOOKUP($U36,AA$4:AA$37,1,FALSE))=FALSE,1,0)</f>
        <v>0</v>
      </c>
      <c r="U36" s="167" t="s">
        <v>2930</v>
      </c>
    </row>
    <row r="37" spans="1:31" x14ac:dyDescent="0.25">
      <c r="A37" s="47"/>
      <c r="B37" s="47">
        <f>SUM(B4:B36)</f>
        <v>50</v>
      </c>
      <c r="C37" s="47"/>
      <c r="D37" s="94"/>
      <c r="E37" s="47"/>
      <c r="F37" s="47"/>
      <c r="G37" s="47"/>
      <c r="I37" s="46"/>
      <c r="K37" s="27"/>
      <c r="L37" s="49"/>
      <c r="M37" s="27"/>
    </row>
    <row r="38" spans="1:31" x14ac:dyDescent="0.25">
      <c r="A38" s="1" t="s">
        <v>2343</v>
      </c>
      <c r="B38" s="156"/>
      <c r="C38" s="156"/>
      <c r="D38" s="93"/>
      <c r="E38" s="85"/>
      <c r="F38" s="85"/>
      <c r="G38" s="106"/>
    </row>
    <row r="39" spans="1:31" x14ac:dyDescent="0.25">
      <c r="A39" s="1">
        <f>SUMPRODUCT(A4:A36,B4:B36)</f>
        <v>50</v>
      </c>
      <c r="B39" s="156"/>
      <c r="C39" s="156"/>
      <c r="D39" s="93"/>
      <c r="E39" s="85"/>
      <c r="F39" s="85"/>
      <c r="G39" s="46"/>
      <c r="I39" s="1"/>
      <c r="K39" s="1"/>
      <c r="L39" s="50">
        <f>SUM(L4:L37)</f>
        <v>50</v>
      </c>
    </row>
    <row r="41" spans="1:31" x14ac:dyDescent="0.25">
      <c r="A41" s="1">
        <f>30-A39</f>
        <v>-20</v>
      </c>
      <c r="B41" s="52" t="s">
        <v>2081</v>
      </c>
      <c r="C41" s="156"/>
      <c r="F41" s="85"/>
      <c r="K41" s="1"/>
    </row>
    <row r="43" spans="1:31" x14ac:dyDescent="0.25">
      <c r="A43" t="s">
        <v>3003</v>
      </c>
    </row>
    <row r="44" spans="1:31" x14ac:dyDescent="0.25">
      <c r="A44" s="156">
        <f>SUM(A4:A36)</f>
        <v>33</v>
      </c>
    </row>
  </sheetData>
  <sortState ref="U3:U36">
    <sortCondition ref="U3:U36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45"/>
  <sheetViews>
    <sheetView workbookViewId="0">
      <selection activeCell="B1" sqref="B1"/>
    </sheetView>
  </sheetViews>
  <sheetFormatPr defaultRowHeight="15" x14ac:dyDescent="0.25"/>
  <cols>
    <col min="1" max="1" width="13" customWidth="1"/>
    <col min="2" max="2" width="13" style="152" customWidth="1"/>
    <col min="3" max="3" width="30.5703125" style="152" customWidth="1"/>
    <col min="4" max="4" width="18.42578125" style="96" customWidth="1"/>
    <col min="5" max="5" width="13" style="84" customWidth="1"/>
    <col min="6" max="6" width="17.5703125" style="157" customWidth="1"/>
    <col min="7" max="7" width="13" style="157" customWidth="1"/>
    <col min="8" max="8" width="21" style="157" customWidth="1"/>
    <col min="9" max="9" width="9.140625" style="52" customWidth="1"/>
    <col min="10" max="10" width="19.5703125" customWidth="1"/>
    <col min="11" max="11" width="10" customWidth="1"/>
    <col min="12" max="12" width="9.140625" style="14"/>
    <col min="14" max="19" width="4.28515625" customWidth="1"/>
    <col min="20" max="20" width="6" style="152" customWidth="1"/>
    <col min="21" max="21" width="15.42578125" style="152" customWidth="1"/>
    <col min="22" max="22" width="20.5703125" style="84" customWidth="1"/>
    <col min="23" max="23" width="18.42578125" style="157" customWidth="1"/>
    <col min="24" max="24" width="20.5703125" style="157" customWidth="1"/>
    <col min="25" max="31" width="21" customWidth="1"/>
  </cols>
  <sheetData>
    <row r="1" spans="1:31" ht="36.75" customHeight="1" x14ac:dyDescent="0.25">
      <c r="B1" s="107" t="s">
        <v>49</v>
      </c>
      <c r="D1" s="107"/>
      <c r="G1" s="142"/>
    </row>
    <row r="2" spans="1:31" x14ac:dyDescent="0.25">
      <c r="A2" s="21"/>
      <c r="B2" s="21"/>
      <c r="C2" s="21"/>
      <c r="D2" s="94"/>
      <c r="E2" s="21"/>
      <c r="F2" s="47"/>
      <c r="G2" s="47"/>
      <c r="H2" s="47"/>
      <c r="I2" s="47"/>
      <c r="J2" s="21"/>
      <c r="K2" s="21"/>
      <c r="M2" s="152"/>
      <c r="N2" s="152">
        <v>23</v>
      </c>
      <c r="O2" s="152">
        <v>22</v>
      </c>
      <c r="P2" s="152">
        <v>21</v>
      </c>
      <c r="Q2" s="152">
        <v>20</v>
      </c>
      <c r="R2" s="152">
        <v>19</v>
      </c>
      <c r="S2" s="152">
        <v>18</v>
      </c>
    </row>
    <row r="3" spans="1:31" x14ac:dyDescent="0.25">
      <c r="A3" s="10" t="s">
        <v>1091</v>
      </c>
      <c r="B3" s="10" t="s">
        <v>2894</v>
      </c>
      <c r="C3" s="10" t="s">
        <v>2357</v>
      </c>
      <c r="D3" s="95">
        <v>2023</v>
      </c>
      <c r="E3" s="10" t="s">
        <v>2451</v>
      </c>
      <c r="F3" s="108">
        <v>2022</v>
      </c>
      <c r="G3" s="108" t="s">
        <v>2345</v>
      </c>
      <c r="H3" s="108">
        <v>2021</v>
      </c>
      <c r="I3" s="108" t="s">
        <v>2283</v>
      </c>
      <c r="J3" s="10">
        <v>2020</v>
      </c>
      <c r="K3" s="27" t="s">
        <v>2342</v>
      </c>
      <c r="L3" s="54" t="s">
        <v>2082</v>
      </c>
      <c r="M3" s="56" t="s">
        <v>1090</v>
      </c>
      <c r="N3" s="23">
        <v>-1</v>
      </c>
      <c r="O3" s="23">
        <v>-2</v>
      </c>
      <c r="P3" s="23">
        <v>-3</v>
      </c>
      <c r="Q3" s="23">
        <v>-4</v>
      </c>
      <c r="R3" s="23">
        <v>-5</v>
      </c>
      <c r="S3" s="23">
        <v>-6</v>
      </c>
      <c r="T3" s="23"/>
      <c r="U3" s="10">
        <v>2024</v>
      </c>
      <c r="V3" s="10">
        <v>2023</v>
      </c>
      <c r="W3" s="108">
        <v>2022</v>
      </c>
      <c r="X3" s="108">
        <v>2021</v>
      </c>
      <c r="Y3" s="10">
        <v>2020</v>
      </c>
      <c r="Z3" s="12">
        <v>2019</v>
      </c>
      <c r="AA3" s="10">
        <v>2018</v>
      </c>
      <c r="AB3" s="10">
        <v>2017</v>
      </c>
      <c r="AC3" s="10">
        <v>2016</v>
      </c>
      <c r="AD3" s="10">
        <v>2015</v>
      </c>
      <c r="AE3" s="10">
        <v>2014</v>
      </c>
    </row>
    <row r="4" spans="1:31" x14ac:dyDescent="0.25">
      <c r="A4" s="154">
        <v>1</v>
      </c>
      <c r="B4" s="154">
        <v>1</v>
      </c>
      <c r="C4" s="152" t="s">
        <v>2395</v>
      </c>
      <c r="D4" s="96" t="s">
        <v>2395</v>
      </c>
      <c r="E4" s="85">
        <v>1</v>
      </c>
      <c r="F4" s="206" t="s">
        <v>2335</v>
      </c>
      <c r="G4" s="106">
        <v>1</v>
      </c>
      <c r="H4" s="157" t="s">
        <v>2335</v>
      </c>
      <c r="I4" s="106">
        <v>1</v>
      </c>
      <c r="J4" s="66" t="s">
        <v>1481</v>
      </c>
      <c r="K4" s="67">
        <v>1</v>
      </c>
      <c r="L4" s="54">
        <f>IF(M4 &gt;= 6,4,IF( M4 &gt;=3,2,1))</f>
        <v>1</v>
      </c>
      <c r="M4" s="87">
        <f>SUM(N4:S4)*N4</f>
        <v>2</v>
      </c>
      <c r="N4" s="152">
        <f>IF(ISNA(VLOOKUP($U4,V$4:V$37,1,FALSE))=FALSE,1,0)</f>
        <v>1</v>
      </c>
      <c r="O4" s="152">
        <f>IF(ISNA(VLOOKUP($U4,W$4:W$37,1,FALSE))=FALSE,1,0)</f>
        <v>1</v>
      </c>
      <c r="P4" s="152">
        <f>IF(ISNA(VLOOKUP($U4,X$4:X$37,1,FALSE))=FALSE,1,0)</f>
        <v>0</v>
      </c>
      <c r="Q4" s="152">
        <f>IF(ISNA(VLOOKUP($U4,Y$4:Y$37,1,FALSE))=FALSE,1,0)</f>
        <v>0</v>
      </c>
      <c r="R4" s="152">
        <f>IF(ISNA(VLOOKUP($U4,Z$4:Z$37,1,FALSE))=FALSE,1,0)</f>
        <v>0</v>
      </c>
      <c r="S4" s="152">
        <f>IF(ISNA(VLOOKUP($U4,AA$4:AA$37,1,FALSE))=FALSE,1,0)</f>
        <v>0</v>
      </c>
      <c r="U4" s="152" t="s">
        <v>2395</v>
      </c>
      <c r="V4" s="84" t="s">
        <v>1403</v>
      </c>
      <c r="W4" s="206" t="s">
        <v>2335</v>
      </c>
      <c r="X4" s="157" t="s">
        <v>2335</v>
      </c>
      <c r="Y4" s="84" t="s">
        <v>1481</v>
      </c>
      <c r="Z4" s="8" t="s">
        <v>1498</v>
      </c>
      <c r="AA4" t="s">
        <v>1498</v>
      </c>
      <c r="AB4" t="s">
        <v>1498</v>
      </c>
      <c r="AC4" t="s">
        <v>1478</v>
      </c>
      <c r="AD4" t="s">
        <v>1478</v>
      </c>
      <c r="AE4" t="s">
        <v>1478</v>
      </c>
    </row>
    <row r="5" spans="1:31" x14ac:dyDescent="0.25">
      <c r="A5" s="154">
        <v>1</v>
      </c>
      <c r="B5" s="154">
        <v>2</v>
      </c>
      <c r="C5" s="152" t="s">
        <v>1966</v>
      </c>
      <c r="D5" s="96" t="s">
        <v>2311</v>
      </c>
      <c r="E5" s="85">
        <v>1</v>
      </c>
      <c r="F5" s="206" t="s">
        <v>2395</v>
      </c>
      <c r="G5" s="106">
        <v>1</v>
      </c>
      <c r="H5" s="157" t="s">
        <v>2021</v>
      </c>
      <c r="I5" s="106">
        <v>1</v>
      </c>
      <c r="J5" s="66" t="s">
        <v>1482</v>
      </c>
      <c r="K5" s="67">
        <v>1</v>
      </c>
      <c r="L5" s="140">
        <v>2</v>
      </c>
      <c r="M5" s="87">
        <f t="shared" ref="M5:M37" si="0">SUM(N5:S5)*N5</f>
        <v>0</v>
      </c>
      <c r="N5" s="152">
        <f t="shared" ref="N5:N37" si="1">IF(ISNA(VLOOKUP($U5,V$4:V$37,1,FALSE))=FALSE,1,0)</f>
        <v>0</v>
      </c>
      <c r="O5" s="152">
        <f t="shared" ref="O5:O37" si="2">IF(ISNA(VLOOKUP($U5,W$4:W$37,1,FALSE))=FALSE,1,0)</f>
        <v>0</v>
      </c>
      <c r="P5" s="152">
        <f t="shared" ref="P5:P37" si="3">IF(ISNA(VLOOKUP($U5,X$4:X$37,1,FALSE))=FALSE,1,0)</f>
        <v>0</v>
      </c>
      <c r="Q5" s="152">
        <f t="shared" ref="Q5:Q37" si="4">IF(ISNA(VLOOKUP($U5,Y$4:Y$37,1,FALSE))=FALSE,1,0)</f>
        <v>0</v>
      </c>
      <c r="R5" s="152">
        <f t="shared" ref="R5:R37" si="5">IF(ISNA(VLOOKUP($U5,Z$4:Z$37,1,FALSE))=FALSE,1,0)</f>
        <v>0</v>
      </c>
      <c r="S5" s="152">
        <f t="shared" ref="S5:S37" si="6">IF(ISNA(VLOOKUP($U5,AA$4:AA$37,1,FALSE))=FALSE,1,0)</f>
        <v>0</v>
      </c>
      <c r="U5" s="152" t="s">
        <v>1966</v>
      </c>
      <c r="V5" s="84" t="s">
        <v>2335</v>
      </c>
      <c r="W5" s="206" t="s">
        <v>2395</v>
      </c>
      <c r="X5" s="157" t="s">
        <v>2021</v>
      </c>
      <c r="Y5" s="84" t="s">
        <v>1482</v>
      </c>
      <c r="Z5" s="8" t="s">
        <v>1493</v>
      </c>
      <c r="AA5" t="s">
        <v>1493</v>
      </c>
      <c r="AB5" t="s">
        <v>1506</v>
      </c>
      <c r="AC5" t="s">
        <v>1498</v>
      </c>
      <c r="AD5" t="s">
        <v>1525</v>
      </c>
      <c r="AE5" t="s">
        <v>1525</v>
      </c>
    </row>
    <row r="6" spans="1:31" x14ac:dyDescent="0.25">
      <c r="A6" s="154">
        <v>1</v>
      </c>
      <c r="B6" s="154">
        <v>1</v>
      </c>
      <c r="C6" s="152" t="s">
        <v>2311</v>
      </c>
      <c r="D6" s="96" t="s">
        <v>2702</v>
      </c>
      <c r="E6" s="85">
        <v>1</v>
      </c>
      <c r="F6" s="206" t="s">
        <v>2021</v>
      </c>
      <c r="G6" s="106">
        <v>1</v>
      </c>
      <c r="H6" s="157" t="s">
        <v>1481</v>
      </c>
      <c r="I6" s="106">
        <f t="shared" ref="I6:I11" si="7">VLOOKUP(H6,$J$4:$K$39,2,FALSE)</f>
        <v>1</v>
      </c>
      <c r="J6" s="66" t="s">
        <v>1483</v>
      </c>
      <c r="K6" s="67">
        <v>1</v>
      </c>
      <c r="L6" s="54">
        <f t="shared" ref="L6:L36" si="8">IF(M6 &gt;= 6,4,IF( M6 &gt;=3,2,1))</f>
        <v>1</v>
      </c>
      <c r="M6" s="87">
        <f t="shared" si="0"/>
        <v>1</v>
      </c>
      <c r="N6" s="152">
        <f t="shared" si="1"/>
        <v>1</v>
      </c>
      <c r="O6" s="152">
        <f t="shared" si="2"/>
        <v>0</v>
      </c>
      <c r="P6" s="152">
        <f t="shared" si="3"/>
        <v>0</v>
      </c>
      <c r="Q6" s="152">
        <f t="shared" si="4"/>
        <v>0</v>
      </c>
      <c r="R6" s="152">
        <f t="shared" si="5"/>
        <v>0</v>
      </c>
      <c r="S6" s="152">
        <f t="shared" si="6"/>
        <v>0</v>
      </c>
      <c r="U6" s="152" t="s">
        <v>2311</v>
      </c>
      <c r="V6" s="84" t="s">
        <v>2395</v>
      </c>
      <c r="W6" s="206" t="s">
        <v>2021</v>
      </c>
      <c r="X6" s="157" t="s">
        <v>1481</v>
      </c>
      <c r="Y6" s="84" t="s">
        <v>1483</v>
      </c>
      <c r="Z6" s="8" t="s">
        <v>1506</v>
      </c>
      <c r="AA6" t="s">
        <v>1505</v>
      </c>
      <c r="AB6" t="s">
        <v>1505</v>
      </c>
      <c r="AC6" t="s">
        <v>1525</v>
      </c>
      <c r="AD6" t="s">
        <v>1514</v>
      </c>
      <c r="AE6" t="s">
        <v>1517</v>
      </c>
    </row>
    <row r="7" spans="1:31" x14ac:dyDescent="0.25">
      <c r="A7" s="154">
        <v>1</v>
      </c>
      <c r="B7" s="154">
        <v>1</v>
      </c>
      <c r="C7" s="152" t="s">
        <v>2702</v>
      </c>
      <c r="D7" s="96" t="s">
        <v>2023</v>
      </c>
      <c r="E7" s="85">
        <v>1</v>
      </c>
      <c r="F7" s="206" t="s">
        <v>1480</v>
      </c>
      <c r="G7" s="106">
        <v>1</v>
      </c>
      <c r="H7" s="157" t="s">
        <v>1483</v>
      </c>
      <c r="I7" s="106">
        <f t="shared" si="7"/>
        <v>1</v>
      </c>
      <c r="J7" s="66" t="s">
        <v>1484</v>
      </c>
      <c r="K7" s="67">
        <v>1</v>
      </c>
      <c r="L7" s="54">
        <f t="shared" si="8"/>
        <v>1</v>
      </c>
      <c r="M7" s="87">
        <f t="shared" si="0"/>
        <v>1</v>
      </c>
      <c r="N7" s="152">
        <f t="shared" si="1"/>
        <v>1</v>
      </c>
      <c r="O7" s="152">
        <f t="shared" si="2"/>
        <v>0</v>
      </c>
      <c r="P7" s="152">
        <f t="shared" si="3"/>
        <v>0</v>
      </c>
      <c r="Q7" s="152">
        <f t="shared" si="4"/>
        <v>0</v>
      </c>
      <c r="R7" s="152">
        <f t="shared" si="5"/>
        <v>0</v>
      </c>
      <c r="S7" s="152">
        <f t="shared" si="6"/>
        <v>0</v>
      </c>
      <c r="U7" s="152" t="s">
        <v>2702</v>
      </c>
      <c r="V7" s="84" t="s">
        <v>2311</v>
      </c>
      <c r="W7" s="206" t="s">
        <v>1480</v>
      </c>
      <c r="X7" s="157" t="s">
        <v>1483</v>
      </c>
      <c r="Y7" s="84" t="s">
        <v>1484</v>
      </c>
      <c r="Z7" s="8" t="s">
        <v>1499</v>
      </c>
      <c r="AA7" t="s">
        <v>1513</v>
      </c>
      <c r="AB7" t="s">
        <v>1478</v>
      </c>
      <c r="AC7" t="s">
        <v>1506</v>
      </c>
      <c r="AD7" t="s">
        <v>1517</v>
      </c>
      <c r="AE7" t="s">
        <v>1515</v>
      </c>
    </row>
    <row r="8" spans="1:31" x14ac:dyDescent="0.25">
      <c r="A8" s="154">
        <v>1</v>
      </c>
      <c r="B8" s="154">
        <v>1</v>
      </c>
      <c r="C8" s="152" t="s">
        <v>2977</v>
      </c>
      <c r="D8" s="96" t="s">
        <v>1483</v>
      </c>
      <c r="E8" s="85">
        <v>2</v>
      </c>
      <c r="F8" s="206" t="s">
        <v>2023</v>
      </c>
      <c r="G8" s="106">
        <v>1</v>
      </c>
      <c r="H8" s="157" t="s">
        <v>1484</v>
      </c>
      <c r="I8" s="106">
        <f t="shared" si="7"/>
        <v>1</v>
      </c>
      <c r="J8" s="66" t="s">
        <v>1485</v>
      </c>
      <c r="K8" s="67">
        <v>1</v>
      </c>
      <c r="L8" s="54">
        <f t="shared" si="8"/>
        <v>1</v>
      </c>
      <c r="M8" s="87">
        <f t="shared" si="0"/>
        <v>0</v>
      </c>
      <c r="N8" s="152">
        <f t="shared" si="1"/>
        <v>0</v>
      </c>
      <c r="O8" s="152">
        <f t="shared" si="2"/>
        <v>0</v>
      </c>
      <c r="P8" s="152">
        <f t="shared" si="3"/>
        <v>0</v>
      </c>
      <c r="Q8" s="152">
        <f t="shared" si="4"/>
        <v>0</v>
      </c>
      <c r="R8" s="152">
        <f t="shared" si="5"/>
        <v>0</v>
      </c>
      <c r="S8" s="152">
        <f t="shared" si="6"/>
        <v>0</v>
      </c>
      <c r="U8" s="152" t="s">
        <v>2977</v>
      </c>
      <c r="V8" s="84" t="s">
        <v>2021</v>
      </c>
      <c r="W8" s="206" t="s">
        <v>2023</v>
      </c>
      <c r="X8" s="157" t="s">
        <v>1484</v>
      </c>
      <c r="Y8" s="84" t="s">
        <v>1485</v>
      </c>
      <c r="Z8" s="8" t="s">
        <v>1478</v>
      </c>
      <c r="AA8" t="s">
        <v>1506</v>
      </c>
      <c r="AB8" t="s">
        <v>1517</v>
      </c>
      <c r="AC8" t="s">
        <v>1515</v>
      </c>
      <c r="AD8" t="s">
        <v>1515</v>
      </c>
      <c r="AE8" t="s">
        <v>1514</v>
      </c>
    </row>
    <row r="9" spans="1:31" x14ac:dyDescent="0.25">
      <c r="A9" s="154">
        <v>1</v>
      </c>
      <c r="B9" s="154">
        <v>1</v>
      </c>
      <c r="C9" s="152" t="s">
        <v>2973</v>
      </c>
      <c r="D9" s="96" t="s">
        <v>2703</v>
      </c>
      <c r="E9" s="85">
        <v>1</v>
      </c>
      <c r="F9" s="206" t="s">
        <v>1483</v>
      </c>
      <c r="G9" s="106">
        <v>1</v>
      </c>
      <c r="H9" s="157" t="s">
        <v>1488</v>
      </c>
      <c r="I9" s="106">
        <f t="shared" si="7"/>
        <v>1</v>
      </c>
      <c r="J9" s="66" t="s">
        <v>1487</v>
      </c>
      <c r="K9" s="67">
        <v>1</v>
      </c>
      <c r="L9" s="54">
        <f t="shared" si="8"/>
        <v>1</v>
      </c>
      <c r="M9" s="87">
        <f t="shared" si="0"/>
        <v>0</v>
      </c>
      <c r="N9" s="152">
        <f t="shared" si="1"/>
        <v>0</v>
      </c>
      <c r="O9" s="152">
        <f t="shared" si="2"/>
        <v>0</v>
      </c>
      <c r="P9" s="152">
        <f t="shared" si="3"/>
        <v>0</v>
      </c>
      <c r="Q9" s="152">
        <f t="shared" si="4"/>
        <v>0</v>
      </c>
      <c r="R9" s="152">
        <f t="shared" si="5"/>
        <v>0</v>
      </c>
      <c r="S9" s="152">
        <f t="shared" si="6"/>
        <v>0</v>
      </c>
      <c r="U9" s="152" t="s">
        <v>2973</v>
      </c>
      <c r="V9" s="84" t="s">
        <v>1480</v>
      </c>
      <c r="W9" s="206" t="s">
        <v>1483</v>
      </c>
      <c r="X9" s="157" t="s">
        <v>1488</v>
      </c>
      <c r="Y9" s="84" t="s">
        <v>1487</v>
      </c>
      <c r="Z9" s="8" t="s">
        <v>1505</v>
      </c>
      <c r="AA9" t="s">
        <v>1478</v>
      </c>
      <c r="AB9" t="s">
        <v>1477</v>
      </c>
      <c r="AC9" t="s">
        <v>1480</v>
      </c>
      <c r="AD9" t="s">
        <v>1528</v>
      </c>
      <c r="AE9" t="s">
        <v>1505</v>
      </c>
    </row>
    <row r="10" spans="1:31" x14ac:dyDescent="0.25">
      <c r="A10" s="154">
        <v>1</v>
      </c>
      <c r="B10" s="154">
        <v>1</v>
      </c>
      <c r="C10" s="152" t="s">
        <v>2023</v>
      </c>
      <c r="D10" s="96" t="s">
        <v>2704</v>
      </c>
      <c r="E10" s="85">
        <v>1</v>
      </c>
      <c r="F10" s="206" t="s">
        <v>1284</v>
      </c>
      <c r="G10" s="106">
        <v>1</v>
      </c>
      <c r="H10" s="157" t="s">
        <v>1489</v>
      </c>
      <c r="I10" s="106">
        <f t="shared" si="7"/>
        <v>1</v>
      </c>
      <c r="J10" s="66" t="s">
        <v>1488</v>
      </c>
      <c r="K10" s="67">
        <v>1</v>
      </c>
      <c r="L10" s="54">
        <f t="shared" si="8"/>
        <v>1</v>
      </c>
      <c r="M10" s="87">
        <f t="shared" si="0"/>
        <v>2</v>
      </c>
      <c r="N10" s="152">
        <f t="shared" si="1"/>
        <v>1</v>
      </c>
      <c r="O10" s="152">
        <f t="shared" si="2"/>
        <v>1</v>
      </c>
      <c r="P10" s="152">
        <f t="shared" si="3"/>
        <v>0</v>
      </c>
      <c r="Q10" s="152">
        <f t="shared" si="4"/>
        <v>0</v>
      </c>
      <c r="R10" s="152">
        <f t="shared" si="5"/>
        <v>0</v>
      </c>
      <c r="S10" s="152">
        <f t="shared" si="6"/>
        <v>0</v>
      </c>
      <c r="U10" s="152" t="s">
        <v>2023</v>
      </c>
      <c r="V10" s="84" t="s">
        <v>2702</v>
      </c>
      <c r="W10" s="206" t="s">
        <v>1284</v>
      </c>
      <c r="X10" s="157" t="s">
        <v>1489</v>
      </c>
      <c r="Y10" s="84" t="s">
        <v>1488</v>
      </c>
      <c r="Z10" s="8" t="s">
        <v>1482</v>
      </c>
      <c r="AA10" t="s">
        <v>1477</v>
      </c>
      <c r="AB10" t="s">
        <v>1514</v>
      </c>
      <c r="AC10" t="s">
        <v>1526</v>
      </c>
      <c r="AD10" t="s">
        <v>1480</v>
      </c>
      <c r="AE10" t="s">
        <v>1546</v>
      </c>
    </row>
    <row r="11" spans="1:31" x14ac:dyDescent="0.25">
      <c r="A11" s="154">
        <v>1</v>
      </c>
      <c r="B11" s="205">
        <v>2</v>
      </c>
      <c r="C11" s="152" t="s">
        <v>1483</v>
      </c>
      <c r="D11" s="96" t="s">
        <v>1264</v>
      </c>
      <c r="E11" s="85">
        <v>1</v>
      </c>
      <c r="F11" s="206" t="s">
        <v>1488</v>
      </c>
      <c r="G11" s="106">
        <v>1</v>
      </c>
      <c r="H11" s="157" t="s">
        <v>1490</v>
      </c>
      <c r="I11" s="106">
        <f t="shared" si="7"/>
        <v>1</v>
      </c>
      <c r="J11" s="66" t="s">
        <v>1489</v>
      </c>
      <c r="K11" s="67">
        <v>1</v>
      </c>
      <c r="L11" s="54">
        <f t="shared" si="8"/>
        <v>2</v>
      </c>
      <c r="M11" s="87">
        <f t="shared" si="0"/>
        <v>4</v>
      </c>
      <c r="N11" s="152">
        <f t="shared" si="1"/>
        <v>1</v>
      </c>
      <c r="O11" s="152">
        <f t="shared" si="2"/>
        <v>1</v>
      </c>
      <c r="P11" s="152">
        <f t="shared" si="3"/>
        <v>1</v>
      </c>
      <c r="Q11" s="152">
        <f t="shared" si="4"/>
        <v>1</v>
      </c>
      <c r="R11" s="152">
        <f t="shared" si="5"/>
        <v>0</v>
      </c>
      <c r="S11" s="152">
        <f t="shared" si="6"/>
        <v>0</v>
      </c>
      <c r="U11" s="152" t="s">
        <v>1483</v>
      </c>
      <c r="V11" s="84" t="s">
        <v>2023</v>
      </c>
      <c r="W11" s="206" t="s">
        <v>1488</v>
      </c>
      <c r="X11" s="157" t="s">
        <v>1490</v>
      </c>
      <c r="Y11" s="84" t="s">
        <v>1489</v>
      </c>
      <c r="Z11" s="8" t="s">
        <v>1477</v>
      </c>
      <c r="AA11" t="s">
        <v>1499</v>
      </c>
      <c r="AB11" t="s">
        <v>1480</v>
      </c>
      <c r="AC11" t="s">
        <v>1082</v>
      </c>
      <c r="AD11" t="s">
        <v>1536</v>
      </c>
      <c r="AE11" t="s">
        <v>1538</v>
      </c>
    </row>
    <row r="12" spans="1:31" x14ac:dyDescent="0.25">
      <c r="A12" s="154">
        <v>1</v>
      </c>
      <c r="B12" s="154">
        <v>1</v>
      </c>
      <c r="C12" s="152" t="s">
        <v>1371</v>
      </c>
      <c r="D12" s="96" t="s">
        <v>2396</v>
      </c>
      <c r="E12" s="85">
        <v>1</v>
      </c>
      <c r="F12" s="206" t="s">
        <v>1489</v>
      </c>
      <c r="G12" s="106">
        <v>1</v>
      </c>
      <c r="H12" s="157" t="s">
        <v>1832</v>
      </c>
      <c r="I12" s="106">
        <v>1</v>
      </c>
      <c r="J12" s="66" t="s">
        <v>1490</v>
      </c>
      <c r="K12" s="67">
        <v>1</v>
      </c>
      <c r="L12" s="54">
        <f t="shared" si="8"/>
        <v>1</v>
      </c>
      <c r="M12" s="87">
        <f t="shared" si="0"/>
        <v>0</v>
      </c>
      <c r="N12" s="152">
        <f t="shared" si="1"/>
        <v>0</v>
      </c>
      <c r="O12" s="152">
        <f t="shared" si="2"/>
        <v>0</v>
      </c>
      <c r="P12" s="152">
        <f t="shared" si="3"/>
        <v>0</v>
      </c>
      <c r="Q12" s="152">
        <f t="shared" si="4"/>
        <v>0</v>
      </c>
      <c r="R12" s="152">
        <f t="shared" si="5"/>
        <v>0</v>
      </c>
      <c r="S12" s="152">
        <f t="shared" si="6"/>
        <v>0</v>
      </c>
      <c r="U12" s="152" t="s">
        <v>1371</v>
      </c>
      <c r="V12" s="84" t="s">
        <v>1483</v>
      </c>
      <c r="W12" s="206" t="s">
        <v>1489</v>
      </c>
      <c r="X12" s="157" t="s">
        <v>1832</v>
      </c>
      <c r="Y12" s="84" t="s">
        <v>1490</v>
      </c>
      <c r="Z12" s="8" t="s">
        <v>1481</v>
      </c>
      <c r="AA12" t="s">
        <v>1514</v>
      </c>
      <c r="AB12" t="s">
        <v>1082</v>
      </c>
      <c r="AC12" t="s">
        <v>1514</v>
      </c>
      <c r="AD12" t="s">
        <v>1516</v>
      </c>
      <c r="AE12" t="s">
        <v>1516</v>
      </c>
    </row>
    <row r="13" spans="1:31" x14ac:dyDescent="0.25">
      <c r="A13" s="154">
        <v>1</v>
      </c>
      <c r="B13" s="154">
        <v>1</v>
      </c>
      <c r="C13" s="152" t="s">
        <v>2703</v>
      </c>
      <c r="D13" s="96" t="s">
        <v>1493</v>
      </c>
      <c r="E13" s="85">
        <v>4</v>
      </c>
      <c r="F13" s="206" t="s">
        <v>2396</v>
      </c>
      <c r="G13" s="106">
        <v>1</v>
      </c>
      <c r="H13" s="157" t="s">
        <v>1491</v>
      </c>
      <c r="I13" s="106">
        <f>VLOOKUP(H13,$J$4:$K$39,2,FALSE)</f>
        <v>1</v>
      </c>
      <c r="J13" s="66" t="s">
        <v>1491</v>
      </c>
      <c r="K13" s="67">
        <v>1</v>
      </c>
      <c r="L13" s="54">
        <f t="shared" si="8"/>
        <v>1</v>
      </c>
      <c r="M13" s="87">
        <f t="shared" si="0"/>
        <v>1</v>
      </c>
      <c r="N13" s="152">
        <f t="shared" si="1"/>
        <v>1</v>
      </c>
      <c r="O13" s="152">
        <f t="shared" si="2"/>
        <v>0</v>
      </c>
      <c r="P13" s="152">
        <f t="shared" si="3"/>
        <v>0</v>
      </c>
      <c r="Q13" s="152">
        <f t="shared" si="4"/>
        <v>0</v>
      </c>
      <c r="R13" s="152">
        <f t="shared" si="5"/>
        <v>0</v>
      </c>
      <c r="S13" s="152">
        <f t="shared" si="6"/>
        <v>0</v>
      </c>
      <c r="U13" s="152" t="s">
        <v>2703</v>
      </c>
      <c r="V13" s="84" t="s">
        <v>2703</v>
      </c>
      <c r="W13" s="206" t="s">
        <v>2396</v>
      </c>
      <c r="X13" s="157" t="s">
        <v>1491</v>
      </c>
      <c r="Y13" s="84" t="s">
        <v>1491</v>
      </c>
      <c r="Z13" s="8" t="s">
        <v>1507</v>
      </c>
      <c r="AA13" t="s">
        <v>1515</v>
      </c>
      <c r="AB13" t="s">
        <v>1516</v>
      </c>
      <c r="AC13" t="s">
        <v>1527</v>
      </c>
      <c r="AD13" t="s">
        <v>1537</v>
      </c>
      <c r="AE13" t="s">
        <v>1480</v>
      </c>
    </row>
    <row r="14" spans="1:31" x14ac:dyDescent="0.25">
      <c r="A14" s="154">
        <v>1</v>
      </c>
      <c r="B14" s="154">
        <v>1</v>
      </c>
      <c r="C14" s="152" t="s">
        <v>2704</v>
      </c>
      <c r="D14" s="96" t="s">
        <v>1498</v>
      </c>
      <c r="E14" s="85">
        <v>4</v>
      </c>
      <c r="F14" s="206" t="s">
        <v>1492</v>
      </c>
      <c r="G14" s="106">
        <v>2</v>
      </c>
      <c r="H14" s="157" t="s">
        <v>1492</v>
      </c>
      <c r="I14" s="106">
        <f>VLOOKUP(H14,$J$4:$K$39,2,FALSE)</f>
        <v>1</v>
      </c>
      <c r="J14" s="66" t="s">
        <v>1492</v>
      </c>
      <c r="K14" s="67">
        <v>1</v>
      </c>
      <c r="L14" s="54">
        <f t="shared" si="8"/>
        <v>1</v>
      </c>
      <c r="M14" s="87">
        <f t="shared" si="0"/>
        <v>1</v>
      </c>
      <c r="N14" s="152">
        <f t="shared" si="1"/>
        <v>1</v>
      </c>
      <c r="O14" s="152">
        <f t="shared" si="2"/>
        <v>0</v>
      </c>
      <c r="P14" s="152">
        <f t="shared" si="3"/>
        <v>0</v>
      </c>
      <c r="Q14" s="152">
        <f t="shared" si="4"/>
        <v>0</v>
      </c>
      <c r="R14" s="152">
        <f t="shared" si="5"/>
        <v>0</v>
      </c>
      <c r="S14" s="152">
        <f t="shared" si="6"/>
        <v>0</v>
      </c>
      <c r="U14" s="152" t="s">
        <v>2704</v>
      </c>
      <c r="V14" s="84" t="s">
        <v>1000</v>
      </c>
      <c r="W14" s="206" t="s">
        <v>1492</v>
      </c>
      <c r="X14" s="157" t="s">
        <v>1492</v>
      </c>
      <c r="Y14" s="84" t="s">
        <v>1492</v>
      </c>
      <c r="Z14" s="8" t="s">
        <v>1488</v>
      </c>
      <c r="AA14" t="s">
        <v>1516</v>
      </c>
      <c r="AB14" t="s">
        <v>1493</v>
      </c>
      <c r="AC14" t="s">
        <v>1516</v>
      </c>
      <c r="AD14" t="s">
        <v>1506</v>
      </c>
      <c r="AE14" t="s">
        <v>1547</v>
      </c>
    </row>
    <row r="15" spans="1:31" x14ac:dyDescent="0.25">
      <c r="A15" s="154">
        <v>1</v>
      </c>
      <c r="B15" s="154">
        <v>1</v>
      </c>
      <c r="C15" s="152" t="s">
        <v>2870</v>
      </c>
      <c r="D15" s="96" t="s">
        <v>2402</v>
      </c>
      <c r="E15" s="85">
        <v>1</v>
      </c>
      <c r="F15" s="206" t="s">
        <v>1493</v>
      </c>
      <c r="G15" s="106">
        <v>2</v>
      </c>
      <c r="H15" s="157" t="s">
        <v>1493</v>
      </c>
      <c r="I15" s="106">
        <f>VLOOKUP(H15,$J$4:$K$39,2,FALSE)</f>
        <v>2</v>
      </c>
      <c r="J15" s="66" t="s">
        <v>1493</v>
      </c>
      <c r="K15" s="67">
        <v>2</v>
      </c>
      <c r="L15" s="54">
        <f t="shared" si="8"/>
        <v>1</v>
      </c>
      <c r="M15" s="87">
        <f t="shared" si="0"/>
        <v>0</v>
      </c>
      <c r="N15" s="152">
        <f t="shared" si="1"/>
        <v>0</v>
      </c>
      <c r="O15" s="152">
        <f t="shared" si="2"/>
        <v>0</v>
      </c>
      <c r="P15" s="152">
        <f t="shared" si="3"/>
        <v>0</v>
      </c>
      <c r="Q15" s="152">
        <f t="shared" si="4"/>
        <v>0</v>
      </c>
      <c r="R15" s="152">
        <f t="shared" si="5"/>
        <v>0</v>
      </c>
      <c r="S15" s="152">
        <f t="shared" si="6"/>
        <v>0</v>
      </c>
      <c r="U15" s="152" t="s">
        <v>2870</v>
      </c>
      <c r="V15" s="84" t="s">
        <v>1284</v>
      </c>
      <c r="W15" s="206" t="s">
        <v>1493</v>
      </c>
      <c r="X15" s="157" t="s">
        <v>1493</v>
      </c>
      <c r="Y15" s="84" t="s">
        <v>1493</v>
      </c>
      <c r="Z15" s="8" t="s">
        <v>1480</v>
      </c>
      <c r="AA15" t="s">
        <v>1517</v>
      </c>
      <c r="AB15" t="s">
        <v>1499</v>
      </c>
      <c r="AC15" t="s">
        <v>1517</v>
      </c>
      <c r="AD15" t="s">
        <v>1505</v>
      </c>
      <c r="AE15" t="s">
        <v>1141</v>
      </c>
    </row>
    <row r="16" spans="1:31" x14ac:dyDescent="0.25">
      <c r="A16" s="154">
        <v>1</v>
      </c>
      <c r="B16" s="154">
        <v>1</v>
      </c>
      <c r="C16" s="152" t="s">
        <v>2974</v>
      </c>
      <c r="D16" s="96" t="s">
        <v>2403</v>
      </c>
      <c r="E16" s="85">
        <v>1</v>
      </c>
      <c r="F16" s="206" t="s">
        <v>1495</v>
      </c>
      <c r="G16" s="106">
        <v>1</v>
      </c>
      <c r="H16" s="157" t="s">
        <v>1494</v>
      </c>
      <c r="I16" s="106">
        <f>VLOOKUP(H16,$J$4:$K$39,2,FALSE)</f>
        <v>1</v>
      </c>
      <c r="J16" s="66" t="s">
        <v>1494</v>
      </c>
      <c r="K16" s="67">
        <v>1</v>
      </c>
      <c r="L16" s="54">
        <f t="shared" si="8"/>
        <v>1</v>
      </c>
      <c r="M16" s="87">
        <f t="shared" si="0"/>
        <v>0</v>
      </c>
      <c r="N16" s="152">
        <f t="shared" si="1"/>
        <v>0</v>
      </c>
      <c r="O16" s="152">
        <f t="shared" si="2"/>
        <v>0</v>
      </c>
      <c r="P16" s="152">
        <f t="shared" si="3"/>
        <v>0</v>
      </c>
      <c r="Q16" s="152">
        <f t="shared" si="4"/>
        <v>0</v>
      </c>
      <c r="R16" s="152">
        <f t="shared" si="5"/>
        <v>0</v>
      </c>
      <c r="S16" s="152">
        <f t="shared" si="6"/>
        <v>0</v>
      </c>
      <c r="U16" s="152" t="s">
        <v>2974</v>
      </c>
      <c r="V16" s="84" t="s">
        <v>2704</v>
      </c>
      <c r="W16" s="206" t="s">
        <v>1495</v>
      </c>
      <c r="X16" s="157" t="s">
        <v>1494</v>
      </c>
      <c r="Y16" s="84" t="s">
        <v>1494</v>
      </c>
      <c r="Z16" s="8" t="s">
        <v>1508</v>
      </c>
      <c r="AA16" t="s">
        <v>1482</v>
      </c>
      <c r="AB16" t="s">
        <v>1515</v>
      </c>
      <c r="AC16" t="s">
        <v>1528</v>
      </c>
      <c r="AD16" t="s">
        <v>1538</v>
      </c>
      <c r="AE16" t="s">
        <v>1537</v>
      </c>
    </row>
    <row r="17" spans="1:31" x14ac:dyDescent="0.25">
      <c r="A17" s="154">
        <v>1</v>
      </c>
      <c r="B17" s="154">
        <v>1</v>
      </c>
      <c r="C17" s="152" t="s">
        <v>1264</v>
      </c>
      <c r="D17" s="96" t="s">
        <v>1504</v>
      </c>
      <c r="E17" s="85">
        <v>2</v>
      </c>
      <c r="F17" s="206" t="s">
        <v>1496</v>
      </c>
      <c r="G17" s="106">
        <v>1</v>
      </c>
      <c r="H17" s="157" t="s">
        <v>1495</v>
      </c>
      <c r="I17" s="106">
        <f>VLOOKUP(H17,$J$4:$K$39,2,FALSE)</f>
        <v>1</v>
      </c>
      <c r="J17" s="66" t="s">
        <v>1495</v>
      </c>
      <c r="K17" s="67">
        <v>1</v>
      </c>
      <c r="L17" s="54">
        <f t="shared" si="8"/>
        <v>1</v>
      </c>
      <c r="M17" s="87">
        <f t="shared" si="0"/>
        <v>1</v>
      </c>
      <c r="N17" s="152">
        <f t="shared" si="1"/>
        <v>1</v>
      </c>
      <c r="O17" s="152">
        <f t="shared" si="2"/>
        <v>0</v>
      </c>
      <c r="P17" s="152">
        <f t="shared" si="3"/>
        <v>0</v>
      </c>
      <c r="Q17" s="152">
        <f t="shared" si="4"/>
        <v>0</v>
      </c>
      <c r="R17" s="152">
        <f t="shared" si="5"/>
        <v>0</v>
      </c>
      <c r="S17" s="152">
        <f t="shared" si="6"/>
        <v>0</v>
      </c>
      <c r="U17" s="152" t="s">
        <v>1264</v>
      </c>
      <c r="V17" s="84" t="s">
        <v>1488</v>
      </c>
      <c r="W17" s="206" t="s">
        <v>1496</v>
      </c>
      <c r="X17" s="157" t="s">
        <v>1495</v>
      </c>
      <c r="Y17" s="84" t="s">
        <v>1495</v>
      </c>
      <c r="Z17" s="8" t="s">
        <v>1500</v>
      </c>
      <c r="AA17" t="s">
        <v>1480</v>
      </c>
      <c r="AB17" t="s">
        <v>1372</v>
      </c>
      <c r="AC17" t="s">
        <v>1505</v>
      </c>
      <c r="AD17" t="s">
        <v>1539</v>
      </c>
      <c r="AE17" t="s">
        <v>1548</v>
      </c>
    </row>
    <row r="18" spans="1:31" x14ac:dyDescent="0.25">
      <c r="A18" s="154">
        <v>1</v>
      </c>
      <c r="B18" s="154">
        <v>1</v>
      </c>
      <c r="C18" s="152" t="s">
        <v>2396</v>
      </c>
      <c r="D18" s="96" t="s">
        <v>1477</v>
      </c>
      <c r="E18" s="85">
        <v>4</v>
      </c>
      <c r="F18" s="206" t="s">
        <v>2397</v>
      </c>
      <c r="G18" s="106">
        <v>1</v>
      </c>
      <c r="H18" s="157" t="s">
        <v>2038</v>
      </c>
      <c r="I18" s="106">
        <v>1</v>
      </c>
      <c r="J18" s="66" t="s">
        <v>1496</v>
      </c>
      <c r="K18" s="67">
        <v>2</v>
      </c>
      <c r="L18" s="54">
        <f t="shared" si="8"/>
        <v>1</v>
      </c>
      <c r="M18" s="87">
        <f t="shared" si="0"/>
        <v>2</v>
      </c>
      <c r="N18" s="152">
        <f t="shared" si="1"/>
        <v>1</v>
      </c>
      <c r="O18" s="152">
        <f t="shared" si="2"/>
        <v>1</v>
      </c>
      <c r="P18" s="152">
        <f t="shared" si="3"/>
        <v>0</v>
      </c>
      <c r="Q18" s="152">
        <f t="shared" si="4"/>
        <v>0</v>
      </c>
      <c r="R18" s="152">
        <f t="shared" si="5"/>
        <v>0</v>
      </c>
      <c r="S18" s="152">
        <f t="shared" si="6"/>
        <v>0</v>
      </c>
      <c r="U18" s="152" t="s">
        <v>2396</v>
      </c>
      <c r="V18" s="84" t="s">
        <v>1489</v>
      </c>
      <c r="W18" s="206" t="s">
        <v>2397</v>
      </c>
      <c r="X18" s="157" t="s">
        <v>2038</v>
      </c>
      <c r="Y18" s="84" t="s">
        <v>1496</v>
      </c>
      <c r="Z18" s="8" t="s">
        <v>1492</v>
      </c>
      <c r="AA18" t="s">
        <v>1518</v>
      </c>
      <c r="AB18" t="s">
        <v>1033</v>
      </c>
      <c r="AC18" t="s">
        <v>1529</v>
      </c>
      <c r="AD18" t="s">
        <v>1027</v>
      </c>
      <c r="AE18" t="s">
        <v>1549</v>
      </c>
    </row>
    <row r="19" spans="1:31" x14ac:dyDescent="0.25">
      <c r="A19" s="154">
        <v>1</v>
      </c>
      <c r="B19" s="154">
        <v>4</v>
      </c>
      <c r="C19" s="152" t="s">
        <v>1493</v>
      </c>
      <c r="D19" s="96" t="s">
        <v>1506</v>
      </c>
      <c r="E19" s="85">
        <v>4</v>
      </c>
      <c r="F19" s="206" t="s">
        <v>1498</v>
      </c>
      <c r="G19" s="106">
        <v>2</v>
      </c>
      <c r="H19" s="157" t="s">
        <v>2338</v>
      </c>
      <c r="I19" s="106">
        <v>1</v>
      </c>
      <c r="J19" s="66" t="s">
        <v>1497</v>
      </c>
      <c r="K19" s="67">
        <v>1</v>
      </c>
      <c r="L19" s="54">
        <f t="shared" si="8"/>
        <v>4</v>
      </c>
      <c r="M19" s="87">
        <f t="shared" si="0"/>
        <v>6</v>
      </c>
      <c r="N19" s="152">
        <f t="shared" si="1"/>
        <v>1</v>
      </c>
      <c r="O19" s="152">
        <f t="shared" si="2"/>
        <v>1</v>
      </c>
      <c r="P19" s="152">
        <f t="shared" si="3"/>
        <v>1</v>
      </c>
      <c r="Q19" s="152">
        <f t="shared" si="4"/>
        <v>1</v>
      </c>
      <c r="R19" s="152">
        <f t="shared" si="5"/>
        <v>1</v>
      </c>
      <c r="S19" s="152">
        <f t="shared" si="6"/>
        <v>1</v>
      </c>
      <c r="U19" s="152" t="s">
        <v>1493</v>
      </c>
      <c r="V19" s="84" t="s">
        <v>1264</v>
      </c>
      <c r="W19" s="206" t="s">
        <v>1498</v>
      </c>
      <c r="X19" s="157" t="s">
        <v>2338</v>
      </c>
      <c r="Y19" s="84" t="s">
        <v>1497</v>
      </c>
      <c r="Z19" s="8" t="s">
        <v>1486</v>
      </c>
      <c r="AA19" t="s">
        <v>1500</v>
      </c>
      <c r="AB19" t="s">
        <v>1500</v>
      </c>
      <c r="AC19" t="s">
        <v>1499</v>
      </c>
      <c r="AD19" t="s">
        <v>1531</v>
      </c>
      <c r="AE19" t="s">
        <v>1550</v>
      </c>
    </row>
    <row r="20" spans="1:31" x14ac:dyDescent="0.25">
      <c r="A20" s="154">
        <v>1</v>
      </c>
      <c r="B20" s="205">
        <v>2</v>
      </c>
      <c r="C20" s="152" t="s">
        <v>2035</v>
      </c>
      <c r="E20" s="85">
        <f ca="1">SUM(E4:E36)</f>
        <v>30</v>
      </c>
      <c r="F20" s="206" t="s">
        <v>2402</v>
      </c>
      <c r="G20" s="106">
        <v>1</v>
      </c>
      <c r="H20" s="157" t="s">
        <v>1498</v>
      </c>
      <c r="I20" s="106">
        <f>VLOOKUP(H20,$J$4:$K$39,2,FALSE)</f>
        <v>2</v>
      </c>
      <c r="J20" s="66" t="s">
        <v>1498</v>
      </c>
      <c r="K20" s="67">
        <v>2</v>
      </c>
      <c r="L20" s="140">
        <v>2</v>
      </c>
      <c r="M20" s="87">
        <f t="shared" si="0"/>
        <v>0</v>
      </c>
      <c r="N20" s="152">
        <f t="shared" si="1"/>
        <v>0</v>
      </c>
      <c r="O20" s="152">
        <f t="shared" si="2"/>
        <v>0</v>
      </c>
      <c r="P20" s="152">
        <f t="shared" si="3"/>
        <v>0</v>
      </c>
      <c r="Q20" s="152">
        <f t="shared" si="4"/>
        <v>0</v>
      </c>
      <c r="R20" s="152">
        <f t="shared" si="5"/>
        <v>0</v>
      </c>
      <c r="S20" s="152">
        <f t="shared" si="6"/>
        <v>0</v>
      </c>
      <c r="U20" s="152" t="s">
        <v>2035</v>
      </c>
      <c r="V20" s="84" t="s">
        <v>1399</v>
      </c>
      <c r="W20" s="206" t="s">
        <v>2402</v>
      </c>
      <c r="X20" s="157" t="s">
        <v>1498</v>
      </c>
      <c r="Y20" s="84" t="s">
        <v>1498</v>
      </c>
      <c r="Z20" s="8" t="s">
        <v>1494</v>
      </c>
      <c r="AA20" t="s">
        <v>1486</v>
      </c>
      <c r="AB20" t="s">
        <v>1486</v>
      </c>
      <c r="AC20" t="s">
        <v>1500</v>
      </c>
      <c r="AD20" t="s">
        <v>1533</v>
      </c>
      <c r="AE20" t="s">
        <v>1540</v>
      </c>
    </row>
    <row r="21" spans="1:31" x14ac:dyDescent="0.25">
      <c r="A21" s="154">
        <v>1</v>
      </c>
      <c r="B21" s="205">
        <v>1</v>
      </c>
      <c r="C21" s="152" t="s">
        <v>1495</v>
      </c>
      <c r="E21" s="85"/>
      <c r="F21" s="206" t="s">
        <v>1499</v>
      </c>
      <c r="G21" s="106">
        <v>2</v>
      </c>
      <c r="H21" s="157" t="s">
        <v>1499</v>
      </c>
      <c r="I21" s="106">
        <f>VLOOKUP(H21,$J$4:$K$39,2,FALSE)</f>
        <v>2</v>
      </c>
      <c r="J21" s="66" t="s">
        <v>1499</v>
      </c>
      <c r="K21" s="67">
        <v>2</v>
      </c>
      <c r="L21" s="54">
        <f t="shared" si="8"/>
        <v>1</v>
      </c>
      <c r="M21" s="87">
        <f t="shared" si="0"/>
        <v>0</v>
      </c>
      <c r="N21" s="191">
        <f t="shared" si="1"/>
        <v>0</v>
      </c>
      <c r="O21" s="152">
        <f t="shared" si="2"/>
        <v>1</v>
      </c>
      <c r="P21" s="152">
        <f t="shared" si="3"/>
        <v>1</v>
      </c>
      <c r="Q21" s="152">
        <f t="shared" si="4"/>
        <v>1</v>
      </c>
      <c r="R21" s="152">
        <f t="shared" si="5"/>
        <v>1</v>
      </c>
      <c r="S21" s="152">
        <f t="shared" si="6"/>
        <v>0</v>
      </c>
      <c r="U21" s="152" t="s">
        <v>1495</v>
      </c>
      <c r="V21" s="84" t="s">
        <v>2705</v>
      </c>
      <c r="W21" s="206" t="s">
        <v>1499</v>
      </c>
      <c r="X21" s="157" t="s">
        <v>1499</v>
      </c>
      <c r="Y21" s="84" t="s">
        <v>1499</v>
      </c>
      <c r="Z21" s="8" t="s">
        <v>1495</v>
      </c>
      <c r="AA21" t="s">
        <v>1492</v>
      </c>
      <c r="AB21" t="s">
        <v>998</v>
      </c>
      <c r="AC21" t="s">
        <v>998</v>
      </c>
      <c r="AD21" t="s">
        <v>1530</v>
      </c>
      <c r="AE21" t="s">
        <v>1541</v>
      </c>
    </row>
    <row r="22" spans="1:31" x14ac:dyDescent="0.25">
      <c r="A22" s="154">
        <v>1</v>
      </c>
      <c r="B22" s="205">
        <v>1</v>
      </c>
      <c r="C22" s="152" t="s">
        <v>2980</v>
      </c>
      <c r="E22" s="85"/>
      <c r="F22" s="206" t="s">
        <v>2403</v>
      </c>
      <c r="G22" s="106">
        <v>1</v>
      </c>
      <c r="H22" s="157" t="s">
        <v>1500</v>
      </c>
      <c r="I22" s="106">
        <f>VLOOKUP(H22,$J$4:$K$39,2,FALSE)</f>
        <v>2</v>
      </c>
      <c r="J22" s="66" t="s">
        <v>1500</v>
      </c>
      <c r="K22" s="67">
        <v>2</v>
      </c>
      <c r="L22" s="54">
        <f t="shared" si="8"/>
        <v>1</v>
      </c>
      <c r="M22" s="87">
        <f t="shared" si="0"/>
        <v>0</v>
      </c>
      <c r="N22" s="152">
        <f t="shared" si="1"/>
        <v>0</v>
      </c>
      <c r="O22" s="152">
        <f t="shared" si="2"/>
        <v>0</v>
      </c>
      <c r="P22" s="152">
        <f t="shared" si="3"/>
        <v>0</v>
      </c>
      <c r="Q22" s="152">
        <f t="shared" si="4"/>
        <v>0</v>
      </c>
      <c r="R22" s="152">
        <f t="shared" si="5"/>
        <v>0</v>
      </c>
      <c r="S22" s="152">
        <f t="shared" si="6"/>
        <v>0</v>
      </c>
      <c r="U22" s="152" t="s">
        <v>2980</v>
      </c>
      <c r="V22" s="84" t="s">
        <v>2337</v>
      </c>
      <c r="W22" s="206" t="s">
        <v>2403</v>
      </c>
      <c r="X22" s="157" t="s">
        <v>1500</v>
      </c>
      <c r="Y22" s="84" t="s">
        <v>1500</v>
      </c>
      <c r="Z22" s="8" t="s">
        <v>1509</v>
      </c>
      <c r="AA22" t="s">
        <v>998</v>
      </c>
      <c r="AB22" t="s">
        <v>1496</v>
      </c>
      <c r="AC22" t="s">
        <v>1530</v>
      </c>
      <c r="AD22" t="s">
        <v>1540</v>
      </c>
      <c r="AE22" t="s">
        <v>1533</v>
      </c>
    </row>
    <row r="23" spans="1:31" x14ac:dyDescent="0.25">
      <c r="A23" s="154">
        <v>1</v>
      </c>
      <c r="B23" s="154">
        <v>1</v>
      </c>
      <c r="C23" s="152" t="s">
        <v>2972</v>
      </c>
      <c r="E23" s="85"/>
      <c r="F23" s="206" t="s">
        <v>1504</v>
      </c>
      <c r="G23" s="106">
        <v>1</v>
      </c>
      <c r="H23" s="157" t="s">
        <v>2341</v>
      </c>
      <c r="I23" s="106">
        <v>1</v>
      </c>
      <c r="J23" s="66" t="s">
        <v>1501</v>
      </c>
      <c r="K23" s="67">
        <v>1</v>
      </c>
      <c r="L23" s="54">
        <f t="shared" si="8"/>
        <v>1</v>
      </c>
      <c r="M23" s="87">
        <f t="shared" si="0"/>
        <v>0</v>
      </c>
      <c r="N23" s="152">
        <f t="shared" si="1"/>
        <v>0</v>
      </c>
      <c r="O23" s="152">
        <f t="shared" si="2"/>
        <v>0</v>
      </c>
      <c r="P23" s="152">
        <f t="shared" si="3"/>
        <v>0</v>
      </c>
      <c r="Q23" s="152">
        <f t="shared" si="4"/>
        <v>0</v>
      </c>
      <c r="R23" s="152">
        <f t="shared" si="5"/>
        <v>0</v>
      </c>
      <c r="S23" s="152">
        <f t="shared" si="6"/>
        <v>0</v>
      </c>
      <c r="U23" s="152" t="s">
        <v>2972</v>
      </c>
      <c r="V23" s="84" t="s">
        <v>2396</v>
      </c>
      <c r="W23" s="206" t="s">
        <v>1504</v>
      </c>
      <c r="X23" s="157" t="s">
        <v>2341</v>
      </c>
      <c r="Y23" s="84" t="s">
        <v>1501</v>
      </c>
      <c r="Z23" s="8" t="s">
        <v>1485</v>
      </c>
      <c r="AA23" t="s">
        <v>1496</v>
      </c>
      <c r="AB23" t="s">
        <v>1479</v>
      </c>
      <c r="AC23" t="s">
        <v>1531</v>
      </c>
      <c r="AD23" t="s">
        <v>1541</v>
      </c>
      <c r="AE23" t="s">
        <v>1531</v>
      </c>
    </row>
    <row r="24" spans="1:31" x14ac:dyDescent="0.25">
      <c r="A24" s="154">
        <v>1</v>
      </c>
      <c r="B24" s="154">
        <v>1</v>
      </c>
      <c r="C24" s="152" t="s">
        <v>2975</v>
      </c>
      <c r="E24" s="85"/>
      <c r="F24" s="206" t="s">
        <v>1477</v>
      </c>
      <c r="G24" s="106">
        <v>2</v>
      </c>
      <c r="H24" s="157" t="s">
        <v>1504</v>
      </c>
      <c r="I24" s="106">
        <f>VLOOKUP(H24,$J$4:$K$39,2,FALSE)</f>
        <v>1</v>
      </c>
      <c r="J24" s="66" t="s">
        <v>1504</v>
      </c>
      <c r="K24" s="67">
        <v>1</v>
      </c>
      <c r="L24" s="54">
        <f t="shared" si="8"/>
        <v>1</v>
      </c>
      <c r="M24" s="87">
        <f t="shared" si="0"/>
        <v>0</v>
      </c>
      <c r="N24" s="152">
        <f t="shared" si="1"/>
        <v>0</v>
      </c>
      <c r="O24" s="152">
        <f t="shared" si="2"/>
        <v>0</v>
      </c>
      <c r="P24" s="152">
        <f t="shared" si="3"/>
        <v>0</v>
      </c>
      <c r="Q24" s="152">
        <f t="shared" si="4"/>
        <v>0</v>
      </c>
      <c r="R24" s="152">
        <f t="shared" si="5"/>
        <v>0</v>
      </c>
      <c r="S24" s="152">
        <f t="shared" si="6"/>
        <v>0</v>
      </c>
      <c r="U24" s="152" t="s">
        <v>2975</v>
      </c>
      <c r="V24" s="84" t="s">
        <v>1492</v>
      </c>
      <c r="W24" s="206" t="s">
        <v>1477</v>
      </c>
      <c r="X24" s="157" t="s">
        <v>1504</v>
      </c>
      <c r="Y24" s="84" t="s">
        <v>1504</v>
      </c>
      <c r="Z24" s="8" t="s">
        <v>1375</v>
      </c>
      <c r="AA24" t="s">
        <v>1519</v>
      </c>
      <c r="AB24" t="s">
        <v>1183</v>
      </c>
      <c r="AC24" t="s">
        <v>1496</v>
      </c>
      <c r="AD24" t="s">
        <v>1512</v>
      </c>
      <c r="AE24" t="s">
        <v>1551</v>
      </c>
    </row>
    <row r="25" spans="1:31" x14ac:dyDescent="0.25">
      <c r="A25" s="154">
        <v>1</v>
      </c>
      <c r="B25" s="154">
        <v>4</v>
      </c>
      <c r="C25" s="152" t="s">
        <v>1498</v>
      </c>
      <c r="E25" s="85"/>
      <c r="F25" s="206" t="s">
        <v>1506</v>
      </c>
      <c r="G25" s="106">
        <v>4</v>
      </c>
      <c r="H25" s="157" t="s">
        <v>1477</v>
      </c>
      <c r="I25" s="106">
        <f>VLOOKUP(H25,$J$4:$K$39,2,FALSE)</f>
        <v>2</v>
      </c>
      <c r="J25" s="66" t="s">
        <v>1477</v>
      </c>
      <c r="K25" s="67">
        <v>2</v>
      </c>
      <c r="L25" s="54">
        <f t="shared" si="8"/>
        <v>4</v>
      </c>
      <c r="M25" s="87">
        <f t="shared" si="0"/>
        <v>6</v>
      </c>
      <c r="N25" s="152">
        <f t="shared" si="1"/>
        <v>1</v>
      </c>
      <c r="O25" s="152">
        <f t="shared" si="2"/>
        <v>1</v>
      </c>
      <c r="P25" s="152">
        <f t="shared" si="3"/>
        <v>1</v>
      </c>
      <c r="Q25" s="152">
        <f t="shared" si="4"/>
        <v>1</v>
      </c>
      <c r="R25" s="152">
        <f t="shared" si="5"/>
        <v>1</v>
      </c>
      <c r="S25" s="152">
        <f t="shared" si="6"/>
        <v>1</v>
      </c>
      <c r="U25" s="152" t="s">
        <v>1498</v>
      </c>
      <c r="V25" s="84" t="s">
        <v>1493</v>
      </c>
      <c r="W25" s="206" t="s">
        <v>1506</v>
      </c>
      <c r="X25" s="157" t="s">
        <v>1477</v>
      </c>
      <c r="Y25" s="84" t="s">
        <v>1477</v>
      </c>
      <c r="Z25" s="8" t="s">
        <v>1504</v>
      </c>
      <c r="AA25" t="s">
        <v>1302</v>
      </c>
      <c r="AB25" t="s">
        <v>1522</v>
      </c>
      <c r="AC25" t="s">
        <v>1206</v>
      </c>
      <c r="AD25" t="s">
        <v>1535</v>
      </c>
      <c r="AE25" t="s">
        <v>1543</v>
      </c>
    </row>
    <row r="26" spans="1:31" x14ac:dyDescent="0.25">
      <c r="A26" s="154">
        <v>1</v>
      </c>
      <c r="B26" s="154">
        <v>1</v>
      </c>
      <c r="C26" s="152" t="s">
        <v>2402</v>
      </c>
      <c r="E26" s="85"/>
      <c r="F26" s="206"/>
      <c r="G26" s="106">
        <f ca="1">SUM(G4:G35)</f>
        <v>30</v>
      </c>
      <c r="H26" s="157" t="s">
        <v>1506</v>
      </c>
      <c r="I26" s="106">
        <f>VLOOKUP(H26,$J$4:$K$39,2,FALSE)</f>
        <v>2</v>
      </c>
      <c r="J26" s="66" t="s">
        <v>1506</v>
      </c>
      <c r="K26" s="67">
        <v>2</v>
      </c>
      <c r="L26" s="54">
        <f t="shared" si="8"/>
        <v>1</v>
      </c>
      <c r="M26" s="87">
        <f t="shared" si="0"/>
        <v>2</v>
      </c>
      <c r="N26" s="152">
        <f t="shared" si="1"/>
        <v>1</v>
      </c>
      <c r="O26" s="152">
        <f t="shared" si="2"/>
        <v>1</v>
      </c>
      <c r="P26" s="152">
        <f t="shared" si="3"/>
        <v>0</v>
      </c>
      <c r="Q26" s="152">
        <f t="shared" si="4"/>
        <v>0</v>
      </c>
      <c r="R26" s="152">
        <f t="shared" si="5"/>
        <v>0</v>
      </c>
      <c r="S26" s="152">
        <f t="shared" si="6"/>
        <v>0</v>
      </c>
      <c r="U26" s="152" t="s">
        <v>2402</v>
      </c>
      <c r="V26" s="84" t="s">
        <v>1496</v>
      </c>
      <c r="X26" s="157" t="s">
        <v>1506</v>
      </c>
      <c r="Y26" s="84" t="s">
        <v>1506</v>
      </c>
      <c r="Z26" s="8" t="s">
        <v>1479</v>
      </c>
      <c r="AA26" t="s">
        <v>1479</v>
      </c>
      <c r="AB26" t="s">
        <v>1512</v>
      </c>
      <c r="AC26" t="s">
        <v>1479</v>
      </c>
      <c r="AD26" t="s">
        <v>1280</v>
      </c>
      <c r="AE26" t="s">
        <v>1552</v>
      </c>
    </row>
    <row r="27" spans="1:31" x14ac:dyDescent="0.25">
      <c r="A27" s="154">
        <v>1</v>
      </c>
      <c r="B27" s="154">
        <v>1</v>
      </c>
      <c r="C27" s="152" t="s">
        <v>2979</v>
      </c>
      <c r="E27" s="85"/>
      <c r="F27" s="206"/>
      <c r="G27" s="106"/>
      <c r="H27" s="157" t="s">
        <v>1393</v>
      </c>
      <c r="I27" s="106">
        <v>1</v>
      </c>
      <c r="K27" s="1">
        <f ca="1">SUM(K4:K36)</f>
        <v>30</v>
      </c>
      <c r="L27" s="54">
        <f t="shared" si="8"/>
        <v>1</v>
      </c>
      <c r="M27" s="87">
        <f t="shared" si="0"/>
        <v>0</v>
      </c>
      <c r="N27" s="152">
        <f t="shared" si="1"/>
        <v>0</v>
      </c>
      <c r="O27" s="152">
        <f t="shared" si="2"/>
        <v>0</v>
      </c>
      <c r="P27" s="152">
        <f t="shared" si="3"/>
        <v>0</v>
      </c>
      <c r="Q27" s="152">
        <f t="shared" si="4"/>
        <v>0</v>
      </c>
      <c r="R27" s="152">
        <f t="shared" si="5"/>
        <v>0</v>
      </c>
      <c r="S27" s="152">
        <f t="shared" si="6"/>
        <v>0</v>
      </c>
      <c r="U27" s="152" t="s">
        <v>2979</v>
      </c>
      <c r="V27" s="84" t="s">
        <v>2397</v>
      </c>
      <c r="X27" s="157" t="s">
        <v>1393</v>
      </c>
      <c r="Z27" s="8" t="s">
        <v>1503</v>
      </c>
      <c r="AA27" t="s">
        <v>1520</v>
      </c>
      <c r="AB27" t="s">
        <v>1280</v>
      </c>
      <c r="AC27" t="s">
        <v>1532</v>
      </c>
      <c r="AD27" t="s">
        <v>998</v>
      </c>
      <c r="AE27" t="s">
        <v>1553</v>
      </c>
    </row>
    <row r="28" spans="1:31" x14ac:dyDescent="0.25">
      <c r="A28" s="154">
        <v>1</v>
      </c>
      <c r="B28" s="154">
        <v>1</v>
      </c>
      <c r="C28" s="152" t="s">
        <v>2976</v>
      </c>
      <c r="E28" s="85"/>
      <c r="F28" s="206"/>
      <c r="G28" s="106"/>
      <c r="I28" s="106">
        <f ca="1">SUM(I4:I35)</f>
        <v>30</v>
      </c>
      <c r="K28" s="27"/>
      <c r="L28" s="54">
        <f t="shared" si="8"/>
        <v>1</v>
      </c>
      <c r="M28" s="87">
        <f t="shared" si="0"/>
        <v>0</v>
      </c>
      <c r="N28" s="152">
        <f t="shared" si="1"/>
        <v>0</v>
      </c>
      <c r="O28" s="152">
        <f t="shared" si="2"/>
        <v>0</v>
      </c>
      <c r="P28" s="152">
        <f t="shared" si="3"/>
        <v>0</v>
      </c>
      <c r="Q28" s="152">
        <f t="shared" si="4"/>
        <v>0</v>
      </c>
      <c r="R28" s="152">
        <f t="shared" si="5"/>
        <v>0</v>
      </c>
      <c r="S28" s="152">
        <f t="shared" si="6"/>
        <v>0</v>
      </c>
      <c r="U28" s="152" t="s">
        <v>2976</v>
      </c>
      <c r="V28" s="84" t="s">
        <v>1498</v>
      </c>
      <c r="Z28" s="8" t="s">
        <v>1496</v>
      </c>
      <c r="AA28" t="s">
        <v>1375</v>
      </c>
      <c r="AB28" t="s">
        <v>1442</v>
      </c>
      <c r="AC28" t="s">
        <v>1533</v>
      </c>
      <c r="AD28" t="s">
        <v>1534</v>
      </c>
      <c r="AE28" t="s">
        <v>1545</v>
      </c>
    </row>
    <row r="29" spans="1:31" x14ac:dyDescent="0.25">
      <c r="A29" s="154">
        <v>1</v>
      </c>
      <c r="B29" s="154">
        <v>1</v>
      </c>
      <c r="C29" s="152" t="s">
        <v>1277</v>
      </c>
      <c r="E29" s="85"/>
      <c r="F29" s="206"/>
      <c r="G29" s="106"/>
      <c r="I29" s="106"/>
      <c r="K29" s="27"/>
      <c r="L29" s="54">
        <f t="shared" si="8"/>
        <v>1</v>
      </c>
      <c r="M29" s="87">
        <f t="shared" si="0"/>
        <v>0</v>
      </c>
      <c r="N29" s="152">
        <f t="shared" si="1"/>
        <v>0</v>
      </c>
      <c r="O29" s="152">
        <f t="shared" si="2"/>
        <v>0</v>
      </c>
      <c r="P29" s="152">
        <f t="shared" si="3"/>
        <v>0</v>
      </c>
      <c r="Q29" s="152">
        <f t="shared" si="4"/>
        <v>0</v>
      </c>
      <c r="R29" s="152">
        <f t="shared" si="5"/>
        <v>0</v>
      </c>
      <c r="S29" s="152">
        <f t="shared" si="6"/>
        <v>0</v>
      </c>
      <c r="U29" s="152" t="s">
        <v>1277</v>
      </c>
      <c r="V29" s="84" t="s">
        <v>2402</v>
      </c>
      <c r="Z29" s="8" t="s">
        <v>1434</v>
      </c>
      <c r="AA29" t="s">
        <v>1512</v>
      </c>
      <c r="AB29" t="s">
        <v>1523</v>
      </c>
      <c r="AC29" t="s">
        <v>1001</v>
      </c>
      <c r="AD29" t="s">
        <v>1479</v>
      </c>
      <c r="AE29" t="s">
        <v>1512</v>
      </c>
    </row>
    <row r="30" spans="1:31" x14ac:dyDescent="0.25">
      <c r="A30" s="154">
        <v>1</v>
      </c>
      <c r="B30" s="154">
        <v>1</v>
      </c>
      <c r="C30" s="152" t="s">
        <v>2403</v>
      </c>
      <c r="E30" s="85"/>
      <c r="F30" s="206"/>
      <c r="G30" s="106"/>
      <c r="I30" s="106"/>
      <c r="K30" s="27"/>
      <c r="L30" s="54">
        <f t="shared" si="8"/>
        <v>1</v>
      </c>
      <c r="M30" s="87">
        <f t="shared" si="0"/>
        <v>2</v>
      </c>
      <c r="N30" s="152">
        <f t="shared" si="1"/>
        <v>1</v>
      </c>
      <c r="O30" s="152">
        <f t="shared" si="2"/>
        <v>1</v>
      </c>
      <c r="P30" s="152">
        <f t="shared" si="3"/>
        <v>0</v>
      </c>
      <c r="Q30" s="152">
        <f t="shared" si="4"/>
        <v>0</v>
      </c>
      <c r="R30" s="152">
        <f t="shared" si="5"/>
        <v>0</v>
      </c>
      <c r="S30" s="152">
        <f t="shared" si="6"/>
        <v>0</v>
      </c>
      <c r="U30" s="152" t="s">
        <v>2403</v>
      </c>
      <c r="V30" s="84" t="s">
        <v>1499</v>
      </c>
      <c r="Z30" s="8" t="s">
        <v>1502</v>
      </c>
      <c r="AA30" t="s">
        <v>1521</v>
      </c>
      <c r="AB30" t="s">
        <v>1520</v>
      </c>
      <c r="AC30" t="s">
        <v>1534</v>
      </c>
      <c r="AD30" t="s">
        <v>1542</v>
      </c>
      <c r="AE30" t="s">
        <v>1535</v>
      </c>
    </row>
    <row r="31" spans="1:31" x14ac:dyDescent="0.25">
      <c r="A31" s="154">
        <v>1</v>
      </c>
      <c r="B31" s="154">
        <v>1</v>
      </c>
      <c r="C31" s="152" t="s">
        <v>2971</v>
      </c>
      <c r="E31" s="85"/>
      <c r="F31" s="206"/>
      <c r="G31" s="106"/>
      <c r="I31" s="106"/>
      <c r="K31" s="27"/>
      <c r="L31" s="54">
        <f t="shared" si="8"/>
        <v>1</v>
      </c>
      <c r="M31" s="87">
        <f t="shared" si="0"/>
        <v>0</v>
      </c>
      <c r="N31" s="152">
        <f t="shared" si="1"/>
        <v>0</v>
      </c>
      <c r="O31" s="152">
        <f t="shared" si="2"/>
        <v>0</v>
      </c>
      <c r="P31" s="152">
        <f t="shared" si="3"/>
        <v>0</v>
      </c>
      <c r="Q31" s="152">
        <f t="shared" si="4"/>
        <v>0</v>
      </c>
      <c r="R31" s="152">
        <f t="shared" si="5"/>
        <v>0</v>
      </c>
      <c r="S31" s="152">
        <f t="shared" si="6"/>
        <v>0</v>
      </c>
      <c r="U31" s="152" t="s">
        <v>2971</v>
      </c>
      <c r="V31" s="84" t="s">
        <v>2062</v>
      </c>
      <c r="Z31" s="8" t="s">
        <v>1510</v>
      </c>
      <c r="AA31" t="s">
        <v>1510</v>
      </c>
      <c r="AB31" t="s">
        <v>1089</v>
      </c>
      <c r="AC31" t="s">
        <v>1280</v>
      </c>
      <c r="AD31" t="s">
        <v>1543</v>
      </c>
      <c r="AE31" t="s">
        <v>1534</v>
      </c>
    </row>
    <row r="32" spans="1:31" x14ac:dyDescent="0.25">
      <c r="A32" s="154">
        <v>1</v>
      </c>
      <c r="B32" s="154">
        <v>1</v>
      </c>
      <c r="C32" s="152" t="s">
        <v>2669</v>
      </c>
      <c r="E32" s="85"/>
      <c r="F32" s="206"/>
      <c r="G32" s="106"/>
      <c r="I32" s="106"/>
      <c r="K32" s="27"/>
      <c r="L32" s="54">
        <f t="shared" si="8"/>
        <v>1</v>
      </c>
      <c r="M32" s="87">
        <f t="shared" si="0"/>
        <v>0</v>
      </c>
      <c r="N32" s="152">
        <f t="shared" si="1"/>
        <v>0</v>
      </c>
      <c r="O32" s="152">
        <f t="shared" si="2"/>
        <v>0</v>
      </c>
      <c r="P32" s="152">
        <f t="shared" si="3"/>
        <v>0</v>
      </c>
      <c r="Q32" s="152">
        <f t="shared" si="4"/>
        <v>0</v>
      </c>
      <c r="R32" s="152">
        <f t="shared" si="5"/>
        <v>0</v>
      </c>
      <c r="S32" s="152">
        <f t="shared" si="6"/>
        <v>0</v>
      </c>
      <c r="U32" s="152" t="s">
        <v>2669</v>
      </c>
      <c r="V32" s="84" t="s">
        <v>2403</v>
      </c>
      <c r="Z32" s="8" t="s">
        <v>1511</v>
      </c>
      <c r="AA32" t="s">
        <v>1089</v>
      </c>
      <c r="AB32" t="s">
        <v>1519</v>
      </c>
      <c r="AC32" t="s">
        <v>1089</v>
      </c>
      <c r="AD32" t="s">
        <v>1544</v>
      </c>
      <c r="AE32" t="s">
        <v>1554</v>
      </c>
    </row>
    <row r="33" spans="1:31" x14ac:dyDescent="0.25">
      <c r="A33" s="154">
        <v>1</v>
      </c>
      <c r="B33" s="154">
        <v>1</v>
      </c>
      <c r="C33" s="152" t="s">
        <v>2878</v>
      </c>
      <c r="E33" s="85"/>
      <c r="F33" s="206"/>
      <c r="G33" s="106"/>
      <c r="I33" s="106"/>
      <c r="K33" s="27"/>
      <c r="L33" s="54">
        <f t="shared" si="8"/>
        <v>1</v>
      </c>
      <c r="M33" s="87">
        <f t="shared" si="0"/>
        <v>0</v>
      </c>
      <c r="N33" s="152">
        <f t="shared" si="1"/>
        <v>0</v>
      </c>
      <c r="O33" s="152">
        <f t="shared" si="2"/>
        <v>0</v>
      </c>
      <c r="P33" s="152">
        <f t="shared" si="3"/>
        <v>0</v>
      </c>
      <c r="Q33" s="152">
        <f t="shared" si="4"/>
        <v>0</v>
      </c>
      <c r="R33" s="152">
        <f t="shared" si="5"/>
        <v>0</v>
      </c>
      <c r="S33" s="152">
        <f t="shared" si="6"/>
        <v>0</v>
      </c>
      <c r="U33" s="152" t="s">
        <v>2878</v>
      </c>
      <c r="V33" s="84" t="s">
        <v>1504</v>
      </c>
      <c r="Z33" s="8" t="s">
        <v>1512</v>
      </c>
      <c r="AA33" t="s">
        <v>1441</v>
      </c>
      <c r="AB33" t="s">
        <v>1524</v>
      </c>
      <c r="AC33" t="s">
        <v>1535</v>
      </c>
      <c r="AD33" t="s">
        <v>1545</v>
      </c>
      <c r="AE33" t="s">
        <v>1555</v>
      </c>
    </row>
    <row r="34" spans="1:31" x14ac:dyDescent="0.25">
      <c r="A34" s="154">
        <v>1</v>
      </c>
      <c r="B34" s="154">
        <v>2</v>
      </c>
      <c r="C34" s="152" t="s">
        <v>1504</v>
      </c>
      <c r="E34" s="85"/>
      <c r="F34" s="206"/>
      <c r="G34" s="106"/>
      <c r="I34" s="106"/>
      <c r="K34" s="27"/>
      <c r="L34" s="54">
        <f t="shared" si="8"/>
        <v>2</v>
      </c>
      <c r="M34" s="87">
        <f t="shared" si="0"/>
        <v>5</v>
      </c>
      <c r="N34" s="152">
        <f t="shared" si="1"/>
        <v>1</v>
      </c>
      <c r="O34" s="152">
        <f t="shared" si="2"/>
        <v>1</v>
      </c>
      <c r="P34" s="152">
        <f t="shared" si="3"/>
        <v>1</v>
      </c>
      <c r="Q34" s="152">
        <f t="shared" si="4"/>
        <v>1</v>
      </c>
      <c r="R34" s="152">
        <f t="shared" si="5"/>
        <v>1</v>
      </c>
      <c r="S34" s="152">
        <f t="shared" si="6"/>
        <v>0</v>
      </c>
      <c r="U34" s="152" t="s">
        <v>1504</v>
      </c>
      <c r="V34" s="84" t="s">
        <v>1477</v>
      </c>
    </row>
    <row r="35" spans="1:31" x14ac:dyDescent="0.25">
      <c r="A35" s="154">
        <v>1</v>
      </c>
      <c r="B35" s="154">
        <v>4</v>
      </c>
      <c r="C35" s="152" t="s">
        <v>1477</v>
      </c>
      <c r="E35" s="85"/>
      <c r="F35" s="206"/>
      <c r="G35" s="106"/>
      <c r="I35" s="106"/>
      <c r="K35" s="27"/>
      <c r="L35" s="54">
        <f t="shared" si="8"/>
        <v>4</v>
      </c>
      <c r="M35" s="87">
        <f t="shared" si="0"/>
        <v>6</v>
      </c>
      <c r="N35" s="152">
        <f t="shared" si="1"/>
        <v>1</v>
      </c>
      <c r="O35" s="152">
        <f t="shared" si="2"/>
        <v>1</v>
      </c>
      <c r="P35" s="152">
        <f t="shared" si="3"/>
        <v>1</v>
      </c>
      <c r="Q35" s="152">
        <f t="shared" si="4"/>
        <v>1</v>
      </c>
      <c r="R35" s="152">
        <f t="shared" si="5"/>
        <v>1</v>
      </c>
      <c r="S35" s="152">
        <f t="shared" si="6"/>
        <v>1</v>
      </c>
      <c r="U35" s="152" t="s">
        <v>1477</v>
      </c>
      <c r="V35" s="84" t="s">
        <v>1506</v>
      </c>
    </row>
    <row r="36" spans="1:31" x14ac:dyDescent="0.25">
      <c r="A36" s="154">
        <v>1</v>
      </c>
      <c r="B36" s="207">
        <v>4</v>
      </c>
      <c r="C36" s="152" t="s">
        <v>1506</v>
      </c>
      <c r="E36" s="121"/>
      <c r="F36" s="106"/>
      <c r="H36" s="106"/>
      <c r="I36" s="106"/>
      <c r="K36" s="27"/>
      <c r="L36" s="54">
        <f t="shared" si="8"/>
        <v>4</v>
      </c>
      <c r="M36" s="87">
        <f t="shared" si="0"/>
        <v>6</v>
      </c>
      <c r="N36" s="152">
        <f t="shared" si="1"/>
        <v>1</v>
      </c>
      <c r="O36" s="152">
        <f t="shared" si="2"/>
        <v>1</v>
      </c>
      <c r="P36" s="152">
        <f t="shared" si="3"/>
        <v>1</v>
      </c>
      <c r="Q36" s="152">
        <f t="shared" si="4"/>
        <v>1</v>
      </c>
      <c r="R36" s="152">
        <f t="shared" si="5"/>
        <v>1</v>
      </c>
      <c r="S36" s="152">
        <f t="shared" si="6"/>
        <v>1</v>
      </c>
      <c r="U36" s="152" t="s">
        <v>1506</v>
      </c>
      <c r="V36" s="84" t="s">
        <v>2706</v>
      </c>
    </row>
    <row r="37" spans="1:31" x14ac:dyDescent="0.25">
      <c r="A37" s="154">
        <v>1</v>
      </c>
      <c r="B37" s="156">
        <v>1</v>
      </c>
      <c r="C37" s="152" t="s">
        <v>2978</v>
      </c>
      <c r="D37" s="93"/>
      <c r="F37" s="106"/>
      <c r="G37" s="106"/>
      <c r="L37" s="54">
        <f t="shared" ref="L37" si="9">IF(M37 &gt;= 6,4,IF( M37 &gt;=3,2,1))</f>
        <v>1</v>
      </c>
      <c r="M37" s="87">
        <f t="shared" si="0"/>
        <v>0</v>
      </c>
      <c r="N37" s="152">
        <f t="shared" si="1"/>
        <v>0</v>
      </c>
      <c r="O37" s="152">
        <f t="shared" si="2"/>
        <v>0</v>
      </c>
      <c r="P37" s="152">
        <f t="shared" si="3"/>
        <v>0</v>
      </c>
      <c r="Q37" s="152">
        <f t="shared" si="4"/>
        <v>0</v>
      </c>
      <c r="R37" s="152">
        <f t="shared" si="5"/>
        <v>0</v>
      </c>
      <c r="S37" s="152">
        <f t="shared" si="6"/>
        <v>0</v>
      </c>
      <c r="U37" s="152" t="s">
        <v>2978</v>
      </c>
    </row>
    <row r="38" spans="1:31" x14ac:dyDescent="0.25">
      <c r="A38" s="1"/>
      <c r="B38" s="156">
        <f>SUM(B4:B37)</f>
        <v>50</v>
      </c>
      <c r="C38" s="156"/>
      <c r="D38" s="93"/>
      <c r="F38" s="106"/>
      <c r="G38" s="106"/>
      <c r="H38" s="178"/>
      <c r="I38" s="178"/>
      <c r="J38" s="68"/>
      <c r="L38" s="55">
        <f>SUM(L4:L37)</f>
        <v>50</v>
      </c>
    </row>
    <row r="39" spans="1:31" x14ac:dyDescent="0.25">
      <c r="A39" s="1" t="s">
        <v>2343</v>
      </c>
      <c r="B39" s="156"/>
      <c r="C39" s="156"/>
      <c r="E39" s="85"/>
      <c r="H39" s="178"/>
      <c r="I39" s="178"/>
    </row>
    <row r="40" spans="1:31" x14ac:dyDescent="0.25">
      <c r="A40" s="1">
        <f>SUMPRODUCT(A4:A37,B4:B37)</f>
        <v>50</v>
      </c>
      <c r="B40" s="156"/>
      <c r="C40" s="156"/>
      <c r="E40" s="85"/>
      <c r="F40" s="106"/>
      <c r="H40" s="106"/>
      <c r="J40" s="1"/>
      <c r="K40" s="1"/>
    </row>
    <row r="42" spans="1:31" x14ac:dyDescent="0.25">
      <c r="A42" s="1">
        <f>30-A40</f>
        <v>-20</v>
      </c>
      <c r="B42" s="157" t="s">
        <v>2081</v>
      </c>
      <c r="C42" s="156"/>
    </row>
    <row r="44" spans="1:31" x14ac:dyDescent="0.25">
      <c r="A44" t="s">
        <v>3002</v>
      </c>
    </row>
    <row r="45" spans="1:31" x14ac:dyDescent="0.25">
      <c r="A45" s="156">
        <f>SUM(A4:A37)</f>
        <v>34</v>
      </c>
    </row>
  </sheetData>
  <sortState ref="A4:E36">
    <sortCondition descending="1" ref="A4:A36"/>
  </sortState>
  <pageMargins left="0.7" right="0.7" top="0.75" bottom="0.75" header="0.3" footer="0.3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5"/>
  <sheetViews>
    <sheetView workbookViewId="0">
      <selection activeCell="B1" sqref="B1"/>
    </sheetView>
  </sheetViews>
  <sheetFormatPr defaultRowHeight="15" x14ac:dyDescent="0.25"/>
  <cols>
    <col min="1" max="1" width="14" customWidth="1"/>
    <col min="2" max="2" width="14" style="152" customWidth="1"/>
    <col min="3" max="3" width="26.5703125" style="152" customWidth="1"/>
    <col min="4" max="4" width="23.28515625" style="96" customWidth="1"/>
    <col min="5" max="5" width="11.28515625" style="157" customWidth="1"/>
    <col min="6" max="6" width="18.5703125" style="84" customWidth="1"/>
    <col min="7" max="7" width="11.28515625" style="157" customWidth="1"/>
    <col min="8" max="8" width="20.85546875" style="157" customWidth="1"/>
    <col min="9" max="9" width="12" customWidth="1"/>
    <col min="10" max="10" width="18.140625" customWidth="1"/>
    <col min="11" max="11" width="11.5703125" customWidth="1"/>
    <col min="12" max="12" width="9.140625" style="14"/>
    <col min="14" max="19" width="4.28515625" customWidth="1"/>
    <col min="20" max="20" width="4.28515625" style="152" customWidth="1"/>
    <col min="21" max="21" width="17.7109375" style="152" customWidth="1"/>
    <col min="22" max="22" width="18.140625" style="84" customWidth="1"/>
    <col min="23" max="23" width="13.5703125" style="84" customWidth="1"/>
    <col min="24" max="24" width="15.28515625" style="84" customWidth="1"/>
    <col min="25" max="31" width="21" customWidth="1"/>
  </cols>
  <sheetData>
    <row r="1" spans="1:31" ht="36.75" customHeight="1" x14ac:dyDescent="0.25">
      <c r="B1" s="22" t="s">
        <v>51</v>
      </c>
      <c r="D1" s="107"/>
      <c r="G1" s="142"/>
    </row>
    <row r="2" spans="1:31" ht="22.5" customHeight="1" x14ac:dyDescent="0.25">
      <c r="A2" s="21"/>
      <c r="B2" s="21"/>
      <c r="C2" s="21"/>
      <c r="D2" s="94"/>
      <c r="E2" s="47"/>
      <c r="F2" s="21"/>
      <c r="G2" s="47"/>
      <c r="H2" s="47"/>
      <c r="I2" s="21"/>
      <c r="J2" s="21"/>
      <c r="K2" s="21"/>
      <c r="M2" s="152"/>
      <c r="N2" s="152">
        <v>23</v>
      </c>
      <c r="O2" s="152">
        <v>22</v>
      </c>
      <c r="P2" s="152">
        <v>21</v>
      </c>
      <c r="Q2" s="152">
        <v>20</v>
      </c>
      <c r="R2" s="152">
        <v>19</v>
      </c>
      <c r="S2" s="152">
        <v>18</v>
      </c>
    </row>
    <row r="3" spans="1:31" x14ac:dyDescent="0.25">
      <c r="A3" s="10" t="s">
        <v>2372</v>
      </c>
      <c r="B3" s="10" t="s">
        <v>2894</v>
      </c>
      <c r="C3" s="10" t="s">
        <v>2357</v>
      </c>
      <c r="D3" s="95">
        <v>2023</v>
      </c>
      <c r="E3" s="108" t="s">
        <v>2451</v>
      </c>
      <c r="F3" s="10">
        <v>2022</v>
      </c>
      <c r="G3" s="108" t="s">
        <v>2345</v>
      </c>
      <c r="H3" s="108">
        <v>2021</v>
      </c>
      <c r="I3" s="10" t="s">
        <v>2283</v>
      </c>
      <c r="J3" s="10">
        <v>2020</v>
      </c>
      <c r="K3" s="56" t="s">
        <v>2342</v>
      </c>
      <c r="L3" s="54" t="s">
        <v>2082</v>
      </c>
      <c r="M3" s="56" t="s">
        <v>1090</v>
      </c>
      <c r="N3" s="23">
        <v>-1</v>
      </c>
      <c r="O3" s="23">
        <v>-2</v>
      </c>
      <c r="P3" s="23">
        <v>-3</v>
      </c>
      <c r="Q3" s="23">
        <v>-4</v>
      </c>
      <c r="R3" s="23">
        <v>-5</v>
      </c>
      <c r="S3" s="23">
        <v>-6</v>
      </c>
      <c r="T3" s="23"/>
      <c r="U3" s="10">
        <v>2024</v>
      </c>
      <c r="V3" s="10">
        <v>2023</v>
      </c>
      <c r="W3" s="10">
        <v>2022</v>
      </c>
      <c r="X3" s="95">
        <v>2021</v>
      </c>
      <c r="Y3" s="10">
        <v>2020</v>
      </c>
      <c r="Z3" s="12">
        <v>2019</v>
      </c>
      <c r="AA3" s="10">
        <v>2018</v>
      </c>
      <c r="AB3" s="10">
        <v>2017</v>
      </c>
      <c r="AC3" s="10">
        <v>2016</v>
      </c>
      <c r="AD3" s="10">
        <v>2015</v>
      </c>
      <c r="AE3" s="10">
        <v>2014</v>
      </c>
    </row>
    <row r="4" spans="1:31" x14ac:dyDescent="0.25">
      <c r="A4" s="47">
        <v>1</v>
      </c>
      <c r="B4" s="47">
        <v>1</v>
      </c>
      <c r="C4" s="152" t="s">
        <v>2385</v>
      </c>
      <c r="D4" s="96" t="s">
        <v>2739</v>
      </c>
      <c r="E4" s="179">
        <v>1</v>
      </c>
      <c r="F4" s="11" t="s">
        <v>2323</v>
      </c>
      <c r="G4" s="106">
        <v>1</v>
      </c>
      <c r="H4" s="157" t="s">
        <v>1594</v>
      </c>
      <c r="I4" s="1">
        <f>VLOOKUP(H4,$J$4:$K$40,2,FALSE)</f>
        <v>2</v>
      </c>
      <c r="J4" s="70" t="s">
        <v>1594</v>
      </c>
      <c r="K4" s="71">
        <v>2</v>
      </c>
      <c r="L4" s="54">
        <f>IF(M4 &gt;= 6,4,IF( M4 &gt;=3,2,1))</f>
        <v>1</v>
      </c>
      <c r="M4" s="87">
        <f>SUM(N4:S4)*N4</f>
        <v>0</v>
      </c>
      <c r="N4" s="152">
        <f>IF(ISNA(VLOOKUP($U4,V$4:V$37,1,FALSE))=FALSE,1,0)</f>
        <v>0</v>
      </c>
      <c r="O4" s="152">
        <f>IF(ISNA(VLOOKUP($U4,W$4:W$37,1,FALSE))=FALSE,1,0)</f>
        <v>0</v>
      </c>
      <c r="P4" s="152">
        <f>IF(ISNA(VLOOKUP($U4,X$4:X$37,1,FALSE))=FALSE,1,0)</f>
        <v>0</v>
      </c>
      <c r="Q4" s="152">
        <f>IF(ISNA(VLOOKUP($U4,Y$4:Y$37,1,FALSE))=FALSE,1,0)</f>
        <v>0</v>
      </c>
      <c r="R4" s="152">
        <f>IF(ISNA(VLOOKUP($U4,Z$4:Z$37,1,FALSE))=FALSE,1,0)</f>
        <v>0</v>
      </c>
      <c r="S4" s="152">
        <f>IF(ISNA(VLOOKUP($U4,AA$4:AA$37,1,FALSE))=FALSE,1,0)</f>
        <v>0</v>
      </c>
      <c r="U4" s="152" t="s">
        <v>2385</v>
      </c>
      <c r="V4" s="84" t="s">
        <v>1254</v>
      </c>
      <c r="W4" s="11" t="s">
        <v>2323</v>
      </c>
      <c r="X4" s="96" t="s">
        <v>1594</v>
      </c>
      <c r="Y4" s="84" t="s">
        <v>1594</v>
      </c>
      <c r="Z4" s="8" t="s">
        <v>1593</v>
      </c>
      <c r="AA4" t="s">
        <v>1036</v>
      </c>
      <c r="AB4" t="s">
        <v>1036</v>
      </c>
      <c r="AC4" t="s">
        <v>1439</v>
      </c>
      <c r="AD4" t="s">
        <v>1039</v>
      </c>
      <c r="AE4" t="s">
        <v>1190</v>
      </c>
    </row>
    <row r="5" spans="1:31" x14ac:dyDescent="0.25">
      <c r="A5" s="47">
        <v>1</v>
      </c>
      <c r="B5" s="47">
        <v>1</v>
      </c>
      <c r="C5" s="152" t="s">
        <v>2962</v>
      </c>
      <c r="D5" s="96" t="s">
        <v>1594</v>
      </c>
      <c r="E5" s="179">
        <v>4</v>
      </c>
      <c r="F5" s="11" t="s">
        <v>1199</v>
      </c>
      <c r="G5" s="106">
        <v>1</v>
      </c>
      <c r="H5" s="157" t="s">
        <v>1595</v>
      </c>
      <c r="I5" s="1">
        <f>VLOOKUP(H5,$J$4:$K$40,2,FALSE)</f>
        <v>2</v>
      </c>
      <c r="J5" s="70" t="s">
        <v>1595</v>
      </c>
      <c r="K5" s="71">
        <v>2</v>
      </c>
      <c r="L5" s="54">
        <f t="shared" ref="L5:L37" si="0">IF(M5 &gt;= 6,4,IF( M5 &gt;=3,2,1))</f>
        <v>1</v>
      </c>
      <c r="M5" s="87">
        <f t="shared" ref="M5:M36" si="1">SUM(N5:S5)*N5</f>
        <v>0</v>
      </c>
      <c r="N5" s="152">
        <f t="shared" ref="N5:N36" si="2">IF(ISNA(VLOOKUP($U5,V$4:V$37,1,FALSE))=FALSE,1,0)</f>
        <v>0</v>
      </c>
      <c r="O5" s="152">
        <f t="shared" ref="O5:O36" si="3">IF(ISNA(VLOOKUP($U5,W$4:W$37,1,FALSE))=FALSE,1,0)</f>
        <v>0</v>
      </c>
      <c r="P5" s="152">
        <f t="shared" ref="P5:P36" si="4">IF(ISNA(VLOOKUP($U5,X$4:X$37,1,FALSE))=FALSE,1,0)</f>
        <v>0</v>
      </c>
      <c r="Q5" s="152">
        <f t="shared" ref="Q5:Q36" si="5">IF(ISNA(VLOOKUP($U5,Y$4:Y$37,1,FALSE))=FALSE,1,0)</f>
        <v>0</v>
      </c>
      <c r="R5" s="152">
        <f t="shared" ref="R5:R36" si="6">IF(ISNA(VLOOKUP($U5,Z$4:Z$37,1,FALSE))=FALSE,1,0)</f>
        <v>0</v>
      </c>
      <c r="S5" s="152">
        <f t="shared" ref="S5:S36" si="7">IF(ISNA(VLOOKUP($U5,AA$4:AA$37,1,FALSE))=FALSE,1,0)</f>
        <v>0</v>
      </c>
      <c r="U5" s="152" t="s">
        <v>2962</v>
      </c>
      <c r="V5" s="84" t="s">
        <v>2739</v>
      </c>
      <c r="W5" s="11" t="s">
        <v>1199</v>
      </c>
      <c r="X5" s="96" t="s">
        <v>1595</v>
      </c>
      <c r="Y5" s="84" t="s">
        <v>1595</v>
      </c>
      <c r="Z5" s="8" t="s">
        <v>1199</v>
      </c>
      <c r="AA5" t="s">
        <v>1507</v>
      </c>
      <c r="AB5" t="s">
        <v>1636</v>
      </c>
      <c r="AC5" t="s">
        <v>1651</v>
      </c>
      <c r="AD5" t="s">
        <v>1595</v>
      </c>
      <c r="AE5" t="s">
        <v>1665</v>
      </c>
    </row>
    <row r="6" spans="1:31" x14ac:dyDescent="0.25">
      <c r="A6" s="47">
        <v>1</v>
      </c>
      <c r="B6" s="47">
        <v>4</v>
      </c>
      <c r="C6" s="152" t="s">
        <v>1594</v>
      </c>
      <c r="D6" s="96" t="s">
        <v>2741</v>
      </c>
      <c r="E6" s="179">
        <v>1</v>
      </c>
      <c r="F6" s="11" t="s">
        <v>1748</v>
      </c>
      <c r="G6" s="106">
        <v>1</v>
      </c>
      <c r="H6" s="157" t="s">
        <v>1596</v>
      </c>
      <c r="I6" s="1">
        <f>VLOOKUP(H6,$J$4:$K$40,2,FALSE)</f>
        <v>1</v>
      </c>
      <c r="J6" s="70" t="s">
        <v>1596</v>
      </c>
      <c r="K6" s="71">
        <v>1</v>
      </c>
      <c r="L6" s="54">
        <f t="shared" si="0"/>
        <v>4</v>
      </c>
      <c r="M6" s="87">
        <f t="shared" si="1"/>
        <v>6</v>
      </c>
      <c r="N6" s="152">
        <f t="shared" si="2"/>
        <v>1</v>
      </c>
      <c r="O6" s="152">
        <f t="shared" si="3"/>
        <v>1</v>
      </c>
      <c r="P6" s="152">
        <f t="shared" si="4"/>
        <v>1</v>
      </c>
      <c r="Q6" s="152">
        <f t="shared" si="5"/>
        <v>1</v>
      </c>
      <c r="R6" s="152">
        <f t="shared" si="6"/>
        <v>1</v>
      </c>
      <c r="S6" s="152">
        <f t="shared" si="7"/>
        <v>1</v>
      </c>
      <c r="U6" s="152" t="s">
        <v>1594</v>
      </c>
      <c r="V6" s="84" t="s">
        <v>2740</v>
      </c>
      <c r="W6" s="11" t="s">
        <v>1748</v>
      </c>
      <c r="X6" s="96" t="s">
        <v>1596</v>
      </c>
      <c r="Y6" s="84" t="s">
        <v>1596</v>
      </c>
      <c r="Z6" s="8" t="s">
        <v>1594</v>
      </c>
      <c r="AA6" t="s">
        <v>1594</v>
      </c>
      <c r="AB6" t="s">
        <v>1644</v>
      </c>
      <c r="AC6" t="s">
        <v>1042</v>
      </c>
      <c r="AD6" t="s">
        <v>1014</v>
      </c>
      <c r="AE6" t="s">
        <v>1014</v>
      </c>
    </row>
    <row r="7" spans="1:31" x14ac:dyDescent="0.25">
      <c r="A7" s="47">
        <v>1</v>
      </c>
      <c r="B7" s="47">
        <v>1</v>
      </c>
      <c r="C7" s="152" t="s">
        <v>2741</v>
      </c>
      <c r="D7" s="96" t="s">
        <v>1259</v>
      </c>
      <c r="E7" s="179">
        <v>1</v>
      </c>
      <c r="F7" s="11" t="s">
        <v>1741</v>
      </c>
      <c r="G7" s="106">
        <v>1</v>
      </c>
      <c r="H7" s="157" t="s">
        <v>1372</v>
      </c>
      <c r="I7" s="85">
        <v>1</v>
      </c>
      <c r="J7" s="70" t="s">
        <v>1598</v>
      </c>
      <c r="K7" s="71">
        <v>1</v>
      </c>
      <c r="L7" s="54">
        <f t="shared" si="0"/>
        <v>1</v>
      </c>
      <c r="M7" s="87">
        <f t="shared" si="1"/>
        <v>1</v>
      </c>
      <c r="N7" s="152">
        <f t="shared" si="2"/>
        <v>1</v>
      </c>
      <c r="O7" s="152">
        <f t="shared" si="3"/>
        <v>0</v>
      </c>
      <c r="P7" s="152">
        <f t="shared" si="4"/>
        <v>0</v>
      </c>
      <c r="Q7" s="152">
        <f t="shared" si="5"/>
        <v>0</v>
      </c>
      <c r="R7" s="152">
        <f t="shared" si="6"/>
        <v>0</v>
      </c>
      <c r="S7" s="152">
        <f t="shared" si="7"/>
        <v>0</v>
      </c>
      <c r="U7" s="152" t="s">
        <v>2741</v>
      </c>
      <c r="V7" s="84" t="s">
        <v>1748</v>
      </c>
      <c r="W7" s="11" t="s">
        <v>1741</v>
      </c>
      <c r="X7" s="96" t="s">
        <v>1372</v>
      </c>
      <c r="Y7" s="84" t="s">
        <v>1598</v>
      </c>
      <c r="Z7" s="8" t="s">
        <v>1595</v>
      </c>
      <c r="AA7" t="s">
        <v>1595</v>
      </c>
      <c r="AB7" t="s">
        <v>1594</v>
      </c>
      <c r="AC7" t="s">
        <v>1654</v>
      </c>
      <c r="AD7" t="s">
        <v>1048</v>
      </c>
      <c r="AE7" t="s">
        <v>1667</v>
      </c>
    </row>
    <row r="8" spans="1:31" x14ac:dyDescent="0.25">
      <c r="A8" s="47">
        <v>1</v>
      </c>
      <c r="B8" s="47">
        <v>1</v>
      </c>
      <c r="C8" s="152" t="s">
        <v>2970</v>
      </c>
      <c r="D8" s="96" t="s">
        <v>2133</v>
      </c>
      <c r="E8" s="179">
        <v>1</v>
      </c>
      <c r="F8" s="11" t="s">
        <v>1594</v>
      </c>
      <c r="G8" s="106">
        <v>2</v>
      </c>
      <c r="H8" s="157" t="s">
        <v>2328</v>
      </c>
      <c r="I8" s="1">
        <v>1</v>
      </c>
      <c r="J8" s="70" t="s">
        <v>1600</v>
      </c>
      <c r="K8" s="71">
        <v>1</v>
      </c>
      <c r="L8" s="54">
        <f t="shared" si="0"/>
        <v>1</v>
      </c>
      <c r="M8" s="87">
        <f t="shared" si="1"/>
        <v>0</v>
      </c>
      <c r="N8" s="152">
        <f t="shared" si="2"/>
        <v>0</v>
      </c>
      <c r="O8" s="152">
        <f t="shared" si="3"/>
        <v>0</v>
      </c>
      <c r="P8" s="152">
        <f t="shared" si="4"/>
        <v>0</v>
      </c>
      <c r="Q8" s="152">
        <f t="shared" si="5"/>
        <v>0</v>
      </c>
      <c r="R8" s="152">
        <f t="shared" si="6"/>
        <v>0</v>
      </c>
      <c r="S8" s="152">
        <f t="shared" si="7"/>
        <v>0</v>
      </c>
      <c r="U8" s="152" t="s">
        <v>2970</v>
      </c>
      <c r="V8" s="84" t="s">
        <v>1594</v>
      </c>
      <c r="W8" s="11" t="s">
        <v>1594</v>
      </c>
      <c r="X8" s="96" t="s">
        <v>2328</v>
      </c>
      <c r="Y8" s="84" t="s">
        <v>1600</v>
      </c>
      <c r="Z8" s="8" t="s">
        <v>1177</v>
      </c>
      <c r="AA8" t="s">
        <v>1194</v>
      </c>
      <c r="AB8" t="s">
        <v>1637</v>
      </c>
      <c r="AC8" t="s">
        <v>1595</v>
      </c>
      <c r="AD8" t="s">
        <v>1659</v>
      </c>
      <c r="AE8" t="s">
        <v>1668</v>
      </c>
    </row>
    <row r="9" spans="1:31" x14ac:dyDescent="0.25">
      <c r="A9" s="47">
        <v>1</v>
      </c>
      <c r="B9" s="47">
        <v>1</v>
      </c>
      <c r="C9" s="152" t="s">
        <v>2302</v>
      </c>
      <c r="D9" s="96" t="s">
        <v>2328</v>
      </c>
      <c r="E9" s="179">
        <v>1</v>
      </c>
      <c r="F9" s="11" t="s">
        <v>2328</v>
      </c>
      <c r="G9" s="106">
        <v>1</v>
      </c>
      <c r="H9" s="157" t="s">
        <v>1374</v>
      </c>
      <c r="I9" s="1">
        <v>1</v>
      </c>
      <c r="J9" s="70" t="s">
        <v>1601</v>
      </c>
      <c r="K9" s="71">
        <v>1</v>
      </c>
      <c r="L9" s="54">
        <f t="shared" si="0"/>
        <v>1</v>
      </c>
      <c r="M9" s="87">
        <f t="shared" si="1"/>
        <v>0</v>
      </c>
      <c r="N9" s="152">
        <f t="shared" si="2"/>
        <v>0</v>
      </c>
      <c r="O9" s="152">
        <f t="shared" si="3"/>
        <v>0</v>
      </c>
      <c r="P9" s="152">
        <f t="shared" si="4"/>
        <v>0</v>
      </c>
      <c r="Q9" s="152">
        <f t="shared" si="5"/>
        <v>0</v>
      </c>
      <c r="R9" s="152">
        <f t="shared" si="6"/>
        <v>0</v>
      </c>
      <c r="S9" s="152">
        <f t="shared" si="7"/>
        <v>0</v>
      </c>
      <c r="U9" s="152" t="s">
        <v>2302</v>
      </c>
      <c r="V9" s="84" t="s">
        <v>2741</v>
      </c>
      <c r="W9" s="11" t="s">
        <v>2328</v>
      </c>
      <c r="X9" s="96" t="s">
        <v>1374</v>
      </c>
      <c r="Y9" s="84" t="s">
        <v>1601</v>
      </c>
      <c r="Z9" s="8" t="s">
        <v>1618</v>
      </c>
      <c r="AA9" t="s">
        <v>1201</v>
      </c>
      <c r="AB9" t="s">
        <v>1645</v>
      </c>
      <c r="AC9" t="s">
        <v>1014</v>
      </c>
      <c r="AD9" t="s">
        <v>1658</v>
      </c>
      <c r="AE9" t="s">
        <v>1677</v>
      </c>
    </row>
    <row r="10" spans="1:31" x14ac:dyDescent="0.25">
      <c r="A10" s="47">
        <v>1</v>
      </c>
      <c r="B10" s="47">
        <v>1</v>
      </c>
      <c r="C10" s="152" t="s">
        <v>2966</v>
      </c>
      <c r="D10" s="96" t="s">
        <v>1598</v>
      </c>
      <c r="E10" s="179">
        <v>2</v>
      </c>
      <c r="F10" s="11" t="s">
        <v>1598</v>
      </c>
      <c r="G10" s="106">
        <v>1</v>
      </c>
      <c r="H10" s="157" t="s">
        <v>1598</v>
      </c>
      <c r="I10" s="1">
        <f>VLOOKUP(H10,$J$4:$K$40,2,FALSE)</f>
        <v>1</v>
      </c>
      <c r="J10" s="70" t="s">
        <v>1602</v>
      </c>
      <c r="K10" s="71">
        <v>1</v>
      </c>
      <c r="L10" s="54">
        <f t="shared" si="0"/>
        <v>1</v>
      </c>
      <c r="M10" s="87">
        <f t="shared" si="1"/>
        <v>0</v>
      </c>
      <c r="N10" s="152">
        <f t="shared" si="2"/>
        <v>0</v>
      </c>
      <c r="O10" s="152">
        <f t="shared" si="3"/>
        <v>0</v>
      </c>
      <c r="P10" s="152">
        <f t="shared" si="4"/>
        <v>0</v>
      </c>
      <c r="Q10" s="152">
        <f t="shared" si="5"/>
        <v>0</v>
      </c>
      <c r="R10" s="152">
        <f t="shared" si="6"/>
        <v>0</v>
      </c>
      <c r="S10" s="152">
        <f t="shared" si="7"/>
        <v>0</v>
      </c>
      <c r="U10" s="152" t="s">
        <v>2966</v>
      </c>
      <c r="V10" s="84" t="s">
        <v>1259</v>
      </c>
      <c r="W10" s="11" t="s">
        <v>1598</v>
      </c>
      <c r="X10" s="96" t="s">
        <v>1598</v>
      </c>
      <c r="Y10" s="84" t="s">
        <v>1602</v>
      </c>
      <c r="Z10" s="8" t="s">
        <v>1623</v>
      </c>
      <c r="AA10" t="s">
        <v>1632</v>
      </c>
      <c r="AB10" t="s">
        <v>1595</v>
      </c>
      <c r="AC10" t="s">
        <v>1647</v>
      </c>
      <c r="AD10" t="s">
        <v>1656</v>
      </c>
      <c r="AE10" t="s">
        <v>1656</v>
      </c>
    </row>
    <row r="11" spans="1:31" x14ac:dyDescent="0.25">
      <c r="A11" s="47">
        <v>1</v>
      </c>
      <c r="B11" s="47">
        <v>2</v>
      </c>
      <c r="C11" s="152" t="s">
        <v>2328</v>
      </c>
      <c r="D11" s="96" t="s">
        <v>1600</v>
      </c>
      <c r="E11" s="179">
        <v>2</v>
      </c>
      <c r="F11" s="11" t="s">
        <v>1600</v>
      </c>
      <c r="G11" s="106">
        <v>1</v>
      </c>
      <c r="H11" s="157" t="s">
        <v>1600</v>
      </c>
      <c r="I11" s="1">
        <f>VLOOKUP(H11,$J$4:$K$40,2,FALSE)</f>
        <v>1</v>
      </c>
      <c r="J11" s="70" t="s">
        <v>1603</v>
      </c>
      <c r="K11" s="71">
        <v>1</v>
      </c>
      <c r="L11" s="54">
        <f t="shared" si="0"/>
        <v>2</v>
      </c>
      <c r="M11" s="87">
        <f t="shared" si="1"/>
        <v>3</v>
      </c>
      <c r="N11" s="152">
        <f t="shared" si="2"/>
        <v>1</v>
      </c>
      <c r="O11" s="152">
        <f t="shared" si="3"/>
        <v>1</v>
      </c>
      <c r="P11" s="152">
        <f t="shared" si="4"/>
        <v>1</v>
      </c>
      <c r="Q11" s="152">
        <f t="shared" si="5"/>
        <v>0</v>
      </c>
      <c r="R11" s="152">
        <f t="shared" si="6"/>
        <v>0</v>
      </c>
      <c r="S11" s="152">
        <f t="shared" si="7"/>
        <v>0</v>
      </c>
      <c r="U11" s="152" t="s">
        <v>2328</v>
      </c>
      <c r="V11" s="84" t="s">
        <v>2133</v>
      </c>
      <c r="W11" s="11" t="s">
        <v>1600</v>
      </c>
      <c r="X11" s="96" t="s">
        <v>1600</v>
      </c>
      <c r="Y11" s="84" t="s">
        <v>1603</v>
      </c>
      <c r="Z11" s="8" t="s">
        <v>1194</v>
      </c>
      <c r="AA11" t="s">
        <v>1634</v>
      </c>
      <c r="AB11" t="s">
        <v>1287</v>
      </c>
      <c r="AC11" t="s">
        <v>1142</v>
      </c>
      <c r="AD11" t="s">
        <v>1513</v>
      </c>
      <c r="AE11" t="s">
        <v>1674</v>
      </c>
    </row>
    <row r="12" spans="1:31" x14ac:dyDescent="0.25">
      <c r="A12" s="47">
        <v>1</v>
      </c>
      <c r="B12" s="47">
        <v>2</v>
      </c>
      <c r="C12" s="152" t="s">
        <v>1598</v>
      </c>
      <c r="D12" s="96" t="s">
        <v>2742</v>
      </c>
      <c r="E12" s="179">
        <v>1</v>
      </c>
      <c r="F12" s="11" t="s">
        <v>1601</v>
      </c>
      <c r="G12" s="106">
        <v>2</v>
      </c>
      <c r="H12" s="157" t="s">
        <v>1601</v>
      </c>
      <c r="I12" s="1">
        <f>VLOOKUP(H12,$J$4:$K$40,2,FALSE)</f>
        <v>1</v>
      </c>
      <c r="J12" s="70" t="s">
        <v>1604</v>
      </c>
      <c r="K12" s="71">
        <v>1</v>
      </c>
      <c r="L12" s="54">
        <f t="shared" si="0"/>
        <v>2</v>
      </c>
      <c r="M12" s="87">
        <f t="shared" si="1"/>
        <v>4</v>
      </c>
      <c r="N12" s="152">
        <f t="shared" si="2"/>
        <v>1</v>
      </c>
      <c r="O12" s="152">
        <f t="shared" si="3"/>
        <v>1</v>
      </c>
      <c r="P12" s="152">
        <f t="shared" si="4"/>
        <v>1</v>
      </c>
      <c r="Q12" s="152">
        <f t="shared" si="5"/>
        <v>1</v>
      </c>
      <c r="R12" s="152">
        <f t="shared" si="6"/>
        <v>0</v>
      </c>
      <c r="S12" s="152">
        <f t="shared" si="7"/>
        <v>0</v>
      </c>
      <c r="U12" s="152" t="s">
        <v>1598</v>
      </c>
      <c r="V12" s="84" t="s">
        <v>2328</v>
      </c>
      <c r="W12" s="11" t="s">
        <v>1601</v>
      </c>
      <c r="X12" s="96" t="s">
        <v>1601</v>
      </c>
      <c r="Y12" s="84" t="s">
        <v>1604</v>
      </c>
      <c r="Z12" s="8" t="s">
        <v>1624</v>
      </c>
      <c r="AA12" t="s">
        <v>1018</v>
      </c>
      <c r="AB12" t="s">
        <v>1643</v>
      </c>
      <c r="AC12" t="s">
        <v>1319</v>
      </c>
      <c r="AD12" t="s">
        <v>1662</v>
      </c>
      <c r="AE12" t="s">
        <v>1513</v>
      </c>
    </row>
    <row r="13" spans="1:31" x14ac:dyDescent="0.25">
      <c r="A13" s="47">
        <v>1</v>
      </c>
      <c r="B13" s="47">
        <v>1</v>
      </c>
      <c r="C13" s="152" t="s">
        <v>2028</v>
      </c>
      <c r="D13" s="96" t="s">
        <v>2743</v>
      </c>
      <c r="E13" s="179">
        <v>1</v>
      </c>
      <c r="F13" s="11" t="s">
        <v>1604</v>
      </c>
      <c r="G13" s="106">
        <v>1</v>
      </c>
      <c r="H13" s="157" t="s">
        <v>1603</v>
      </c>
      <c r="I13" s="1">
        <f>VLOOKUP(H13,$J$4:$K$40,2,FALSE)</f>
        <v>1</v>
      </c>
      <c r="J13" s="70" t="s">
        <v>1605</v>
      </c>
      <c r="K13" s="71">
        <v>2</v>
      </c>
      <c r="L13" s="54">
        <f t="shared" si="0"/>
        <v>1</v>
      </c>
      <c r="M13" s="87">
        <f t="shared" si="1"/>
        <v>0</v>
      </c>
      <c r="N13" s="152">
        <f t="shared" si="2"/>
        <v>0</v>
      </c>
      <c r="O13" s="152">
        <f t="shared" si="3"/>
        <v>0</v>
      </c>
      <c r="P13" s="152">
        <f t="shared" si="4"/>
        <v>0</v>
      </c>
      <c r="Q13" s="152">
        <f t="shared" si="5"/>
        <v>0</v>
      </c>
      <c r="R13" s="152">
        <f t="shared" si="6"/>
        <v>0</v>
      </c>
      <c r="S13" s="152">
        <f t="shared" si="7"/>
        <v>0</v>
      </c>
      <c r="U13" s="152" t="s">
        <v>2028</v>
      </c>
      <c r="V13" s="84" t="s">
        <v>1598</v>
      </c>
      <c r="W13" s="11" t="s">
        <v>1604</v>
      </c>
      <c r="X13" s="96" t="s">
        <v>1603</v>
      </c>
      <c r="Y13" s="84" t="s">
        <v>1605</v>
      </c>
      <c r="Z13" s="8" t="s">
        <v>1210</v>
      </c>
      <c r="AA13" t="s">
        <v>1310</v>
      </c>
      <c r="AB13" t="s">
        <v>1640</v>
      </c>
      <c r="AC13" t="s">
        <v>1650</v>
      </c>
      <c r="AD13" t="s">
        <v>1026</v>
      </c>
      <c r="AE13" t="s">
        <v>1666</v>
      </c>
    </row>
    <row r="14" spans="1:31" x14ac:dyDescent="0.25">
      <c r="A14" s="47">
        <v>1</v>
      </c>
      <c r="B14" s="47">
        <v>1</v>
      </c>
      <c r="C14" s="152" t="s">
        <v>2031</v>
      </c>
      <c r="D14" s="96" t="s">
        <v>1604</v>
      </c>
      <c r="E14" s="179">
        <v>2</v>
      </c>
      <c r="F14" s="11" t="s">
        <v>2405</v>
      </c>
      <c r="G14" s="106">
        <v>1</v>
      </c>
      <c r="H14" s="157" t="s">
        <v>1604</v>
      </c>
      <c r="I14" s="1">
        <f>VLOOKUP(H14,$J$4:$K$40,2,FALSE)</f>
        <v>1</v>
      </c>
      <c r="J14" s="70" t="s">
        <v>1292</v>
      </c>
      <c r="K14" s="71">
        <v>1</v>
      </c>
      <c r="L14" s="54">
        <f t="shared" si="0"/>
        <v>1</v>
      </c>
      <c r="M14" s="87">
        <f t="shared" si="1"/>
        <v>0</v>
      </c>
      <c r="N14" s="152">
        <f t="shared" si="2"/>
        <v>0</v>
      </c>
      <c r="O14" s="152">
        <f t="shared" si="3"/>
        <v>0</v>
      </c>
      <c r="P14" s="152">
        <f t="shared" si="4"/>
        <v>0</v>
      </c>
      <c r="Q14" s="152">
        <f t="shared" si="5"/>
        <v>0</v>
      </c>
      <c r="R14" s="152">
        <f t="shared" si="6"/>
        <v>0</v>
      </c>
      <c r="S14" s="152">
        <f t="shared" si="7"/>
        <v>0</v>
      </c>
      <c r="U14" s="152" t="s">
        <v>2031</v>
      </c>
      <c r="V14" s="84" t="s">
        <v>1513</v>
      </c>
      <c r="W14" s="11" t="s">
        <v>2405</v>
      </c>
      <c r="X14" s="96" t="s">
        <v>1604</v>
      </c>
      <c r="Y14" s="84" t="s">
        <v>1292</v>
      </c>
      <c r="Z14" s="8" t="s">
        <v>1617</v>
      </c>
      <c r="AA14" t="s">
        <v>1601</v>
      </c>
      <c r="AB14" t="s">
        <v>1635</v>
      </c>
      <c r="AC14" t="s">
        <v>1640</v>
      </c>
      <c r="AD14" t="s">
        <v>1140</v>
      </c>
      <c r="AE14" t="s">
        <v>1026</v>
      </c>
    </row>
    <row r="15" spans="1:31" x14ac:dyDescent="0.25">
      <c r="A15" s="47">
        <v>1</v>
      </c>
      <c r="B15" s="47">
        <v>1</v>
      </c>
      <c r="C15" s="152" t="s">
        <v>2965</v>
      </c>
      <c r="D15" s="96" t="s">
        <v>2744</v>
      </c>
      <c r="E15" s="179">
        <v>1</v>
      </c>
      <c r="F15" s="11" t="s">
        <v>1491</v>
      </c>
      <c r="G15" s="106">
        <v>1</v>
      </c>
      <c r="H15" s="157" t="s">
        <v>1152</v>
      </c>
      <c r="I15" s="1">
        <v>1</v>
      </c>
      <c r="J15" s="70" t="s">
        <v>1606</v>
      </c>
      <c r="K15" s="71">
        <v>2</v>
      </c>
      <c r="L15" s="54">
        <f t="shared" si="0"/>
        <v>1</v>
      </c>
      <c r="M15" s="87">
        <f t="shared" si="1"/>
        <v>0</v>
      </c>
      <c r="N15" s="152">
        <f t="shared" si="2"/>
        <v>0</v>
      </c>
      <c r="O15" s="152">
        <f t="shared" si="3"/>
        <v>0</v>
      </c>
      <c r="P15" s="152">
        <f t="shared" si="4"/>
        <v>0</v>
      </c>
      <c r="Q15" s="152">
        <f t="shared" si="5"/>
        <v>0</v>
      </c>
      <c r="R15" s="152">
        <f t="shared" si="6"/>
        <v>0</v>
      </c>
      <c r="S15" s="152">
        <f t="shared" si="7"/>
        <v>0</v>
      </c>
      <c r="U15" s="152" t="s">
        <v>2965</v>
      </c>
      <c r="V15" s="84" t="s">
        <v>1181</v>
      </c>
      <c r="W15" s="11" t="s">
        <v>1491</v>
      </c>
      <c r="X15" s="96" t="s">
        <v>1152</v>
      </c>
      <c r="Y15" s="84" t="s">
        <v>1606</v>
      </c>
      <c r="Z15" s="8" t="s">
        <v>1621</v>
      </c>
      <c r="AA15" t="s">
        <v>1629</v>
      </c>
      <c r="AB15" t="s">
        <v>1266</v>
      </c>
      <c r="AC15" t="s">
        <v>1266</v>
      </c>
      <c r="AD15" t="s">
        <v>1650</v>
      </c>
      <c r="AE15" t="s">
        <v>1140</v>
      </c>
    </row>
    <row r="16" spans="1:31" x14ac:dyDescent="0.25">
      <c r="A16" s="47">
        <v>1</v>
      </c>
      <c r="B16" s="47">
        <v>1</v>
      </c>
      <c r="C16" s="152" t="s">
        <v>2963</v>
      </c>
      <c r="D16" s="96" t="s">
        <v>1491</v>
      </c>
      <c r="E16" s="179">
        <v>1</v>
      </c>
      <c r="F16" s="11" t="s">
        <v>2408</v>
      </c>
      <c r="G16" s="106">
        <v>1</v>
      </c>
      <c r="H16" s="157" t="s">
        <v>1606</v>
      </c>
      <c r="I16" s="1">
        <f>VLOOKUP(H16,$J$4:$K$40,2,FALSE)</f>
        <v>2</v>
      </c>
      <c r="J16" s="70" t="s">
        <v>1607</v>
      </c>
      <c r="K16" s="71">
        <v>1</v>
      </c>
      <c r="L16" s="54">
        <f t="shared" si="0"/>
        <v>1</v>
      </c>
      <c r="M16" s="87">
        <f t="shared" si="1"/>
        <v>0</v>
      </c>
      <c r="N16" s="152">
        <f t="shared" si="2"/>
        <v>0</v>
      </c>
      <c r="O16" s="152">
        <f t="shared" si="3"/>
        <v>0</v>
      </c>
      <c r="P16" s="152">
        <f t="shared" si="4"/>
        <v>0</v>
      </c>
      <c r="Q16" s="152">
        <f t="shared" si="5"/>
        <v>0</v>
      </c>
      <c r="R16" s="152">
        <f t="shared" si="6"/>
        <v>0</v>
      </c>
      <c r="S16" s="152">
        <f t="shared" si="7"/>
        <v>0</v>
      </c>
      <c r="U16" s="152" t="s">
        <v>2963</v>
      </c>
      <c r="V16" s="84" t="s">
        <v>1600</v>
      </c>
      <c r="W16" s="11" t="s">
        <v>2408</v>
      </c>
      <c r="X16" s="96" t="s">
        <v>1606</v>
      </c>
      <c r="Y16" s="84" t="s">
        <v>1607</v>
      </c>
      <c r="Z16" s="8" t="s">
        <v>1601</v>
      </c>
      <c r="AA16" t="s">
        <v>1547</v>
      </c>
      <c r="AB16" t="s">
        <v>1267</v>
      </c>
      <c r="AC16" t="s">
        <v>1267</v>
      </c>
      <c r="AD16" t="s">
        <v>1640</v>
      </c>
      <c r="AE16" t="s">
        <v>1673</v>
      </c>
    </row>
    <row r="17" spans="1:31" x14ac:dyDescent="0.25">
      <c r="A17" s="47">
        <v>1</v>
      </c>
      <c r="B17" s="47">
        <v>2</v>
      </c>
      <c r="C17" s="152" t="s">
        <v>1600</v>
      </c>
      <c r="D17" s="96" t="s">
        <v>2408</v>
      </c>
      <c r="E17" s="179">
        <v>1</v>
      </c>
      <c r="F17" s="11" t="s">
        <v>1738</v>
      </c>
      <c r="G17" s="106">
        <v>1</v>
      </c>
      <c r="H17" s="157" t="s">
        <v>1607</v>
      </c>
      <c r="I17" s="1">
        <f>VLOOKUP(H17,$J$4:$K$40,2,FALSE)</f>
        <v>1</v>
      </c>
      <c r="J17" s="70" t="s">
        <v>1608</v>
      </c>
      <c r="K17" s="71">
        <v>4</v>
      </c>
      <c r="L17" s="54">
        <f t="shared" si="0"/>
        <v>2</v>
      </c>
      <c r="M17" s="87">
        <f t="shared" si="1"/>
        <v>4</v>
      </c>
      <c r="N17" s="152">
        <f t="shared" si="2"/>
        <v>1</v>
      </c>
      <c r="O17" s="152">
        <f t="shared" si="3"/>
        <v>1</v>
      </c>
      <c r="P17" s="152">
        <f t="shared" si="4"/>
        <v>1</v>
      </c>
      <c r="Q17" s="152">
        <f t="shared" si="5"/>
        <v>1</v>
      </c>
      <c r="R17" s="152">
        <f t="shared" si="6"/>
        <v>0</v>
      </c>
      <c r="S17" s="152">
        <f t="shared" si="7"/>
        <v>0</v>
      </c>
      <c r="U17" s="152" t="s">
        <v>1600</v>
      </c>
      <c r="V17" s="84" t="s">
        <v>2742</v>
      </c>
      <c r="W17" s="11" t="s">
        <v>1738</v>
      </c>
      <c r="X17" s="96" t="s">
        <v>1607</v>
      </c>
      <c r="Y17" s="84" t="s">
        <v>1608</v>
      </c>
      <c r="Z17" s="8" t="s">
        <v>1416</v>
      </c>
      <c r="AA17" t="s">
        <v>1625</v>
      </c>
      <c r="AB17" t="s">
        <v>1605</v>
      </c>
      <c r="AC17" t="s">
        <v>1652</v>
      </c>
      <c r="AD17" t="s">
        <v>1661</v>
      </c>
      <c r="AE17" t="s">
        <v>1650</v>
      </c>
    </row>
    <row r="18" spans="1:31" x14ac:dyDescent="0.25">
      <c r="A18" s="47">
        <v>1</v>
      </c>
      <c r="B18" s="47">
        <v>1</v>
      </c>
      <c r="C18" s="152" t="s">
        <v>2742</v>
      </c>
      <c r="D18" s="96" t="s">
        <v>2386</v>
      </c>
      <c r="E18" s="179">
        <v>1</v>
      </c>
      <c r="F18" s="11" t="s">
        <v>1606</v>
      </c>
      <c r="G18" s="106">
        <v>2</v>
      </c>
      <c r="H18" s="157" t="s">
        <v>1608</v>
      </c>
      <c r="I18" s="1">
        <f>VLOOKUP(H18,$J$4:$K$40,2,FALSE)</f>
        <v>4</v>
      </c>
      <c r="J18" s="70" t="s">
        <v>1609</v>
      </c>
      <c r="K18" s="71">
        <v>4</v>
      </c>
      <c r="L18" s="54">
        <f t="shared" si="0"/>
        <v>1</v>
      </c>
      <c r="M18" s="87">
        <f t="shared" si="1"/>
        <v>1</v>
      </c>
      <c r="N18" s="152">
        <f t="shared" si="2"/>
        <v>1</v>
      </c>
      <c r="O18" s="152">
        <f t="shared" si="3"/>
        <v>0</v>
      </c>
      <c r="P18" s="152">
        <f t="shared" si="4"/>
        <v>0</v>
      </c>
      <c r="Q18" s="152">
        <f t="shared" si="5"/>
        <v>0</v>
      </c>
      <c r="R18" s="152">
        <f t="shared" si="6"/>
        <v>0</v>
      </c>
      <c r="S18" s="152">
        <f t="shared" si="7"/>
        <v>0</v>
      </c>
      <c r="U18" s="152" t="s">
        <v>2742</v>
      </c>
      <c r="V18" s="84" t="s">
        <v>2743</v>
      </c>
      <c r="W18" s="11" t="s">
        <v>1606</v>
      </c>
      <c r="X18" s="96" t="s">
        <v>1608</v>
      </c>
      <c r="Y18" s="84" t="s">
        <v>1609</v>
      </c>
      <c r="Z18" s="8" t="s">
        <v>1605</v>
      </c>
      <c r="AA18" t="s">
        <v>1605</v>
      </c>
      <c r="AB18" t="s">
        <v>1646</v>
      </c>
      <c r="AC18" t="s">
        <v>1605</v>
      </c>
      <c r="AD18" t="s">
        <v>1266</v>
      </c>
      <c r="AE18" t="s">
        <v>1640</v>
      </c>
    </row>
    <row r="19" spans="1:31" x14ac:dyDescent="0.25">
      <c r="A19" s="47">
        <v>1</v>
      </c>
      <c r="B19" s="47">
        <v>2</v>
      </c>
      <c r="C19" s="152" t="s">
        <v>1604</v>
      </c>
      <c r="D19" s="96" t="s">
        <v>2410</v>
      </c>
      <c r="E19" s="179">
        <v>1</v>
      </c>
      <c r="F19" s="11" t="s">
        <v>1611</v>
      </c>
      <c r="G19" s="106">
        <v>2</v>
      </c>
      <c r="H19" s="157" t="s">
        <v>985</v>
      </c>
      <c r="I19" s="1">
        <v>1</v>
      </c>
      <c r="J19" s="70" t="s">
        <v>1610</v>
      </c>
      <c r="K19" s="71">
        <v>1</v>
      </c>
      <c r="L19" s="54">
        <f t="shared" si="0"/>
        <v>2</v>
      </c>
      <c r="M19" s="87">
        <f t="shared" si="1"/>
        <v>4</v>
      </c>
      <c r="N19" s="152">
        <f t="shared" si="2"/>
        <v>1</v>
      </c>
      <c r="O19" s="152">
        <f t="shared" si="3"/>
        <v>1</v>
      </c>
      <c r="P19" s="152">
        <f t="shared" si="4"/>
        <v>1</v>
      </c>
      <c r="Q19" s="152">
        <f t="shared" si="5"/>
        <v>1</v>
      </c>
      <c r="R19" s="152">
        <f t="shared" si="6"/>
        <v>0</v>
      </c>
      <c r="S19" s="152">
        <f t="shared" si="7"/>
        <v>0</v>
      </c>
      <c r="U19" s="152" t="s">
        <v>1604</v>
      </c>
      <c r="V19" s="84" t="s">
        <v>1604</v>
      </c>
      <c r="W19" s="11" t="s">
        <v>1611</v>
      </c>
      <c r="X19" s="96" t="s">
        <v>985</v>
      </c>
      <c r="Y19" s="84" t="s">
        <v>1610</v>
      </c>
      <c r="Z19" s="8" t="s">
        <v>1620</v>
      </c>
      <c r="AA19" t="s">
        <v>1627</v>
      </c>
      <c r="AB19" t="s">
        <v>1606</v>
      </c>
      <c r="AC19" t="s">
        <v>1411</v>
      </c>
      <c r="AD19" t="s">
        <v>1267</v>
      </c>
      <c r="AE19" t="s">
        <v>1405</v>
      </c>
    </row>
    <row r="20" spans="1:31" x14ac:dyDescent="0.25">
      <c r="A20" s="47">
        <v>1</v>
      </c>
      <c r="B20" s="47">
        <v>1</v>
      </c>
      <c r="C20" s="152" t="s">
        <v>2961</v>
      </c>
      <c r="D20" s="96" t="s">
        <v>2745</v>
      </c>
      <c r="E20" s="179">
        <v>1</v>
      </c>
      <c r="F20" s="11" t="s">
        <v>1323</v>
      </c>
      <c r="G20" s="106">
        <v>1</v>
      </c>
      <c r="H20" s="157" t="s">
        <v>1611</v>
      </c>
      <c r="I20" s="1">
        <f>VLOOKUP(H20,$J$4:$K$40,2,FALSE)</f>
        <v>2</v>
      </c>
      <c r="J20" s="70" t="s">
        <v>1611</v>
      </c>
      <c r="K20" s="71">
        <v>2</v>
      </c>
      <c r="L20" s="54">
        <f t="shared" si="0"/>
        <v>1</v>
      </c>
      <c r="M20" s="87">
        <f t="shared" si="1"/>
        <v>0</v>
      </c>
      <c r="N20" s="152">
        <f t="shared" si="2"/>
        <v>0</v>
      </c>
      <c r="O20" s="152">
        <f t="shared" si="3"/>
        <v>0</v>
      </c>
      <c r="P20" s="152">
        <f t="shared" si="4"/>
        <v>0</v>
      </c>
      <c r="Q20" s="152">
        <f t="shared" si="5"/>
        <v>0</v>
      </c>
      <c r="R20" s="152">
        <f t="shared" si="6"/>
        <v>0</v>
      </c>
      <c r="S20" s="152">
        <f t="shared" si="7"/>
        <v>0</v>
      </c>
      <c r="U20" s="152" t="s">
        <v>2961</v>
      </c>
      <c r="V20" s="84" t="s">
        <v>2744</v>
      </c>
      <c r="W20" s="11" t="s">
        <v>1323</v>
      </c>
      <c r="X20" s="96" t="s">
        <v>1611</v>
      </c>
      <c r="Y20" s="84" t="s">
        <v>1611</v>
      </c>
      <c r="Z20" s="8" t="s">
        <v>1606</v>
      </c>
      <c r="AA20" t="s">
        <v>1628</v>
      </c>
      <c r="AB20" t="s">
        <v>1639</v>
      </c>
      <c r="AC20" t="s">
        <v>1648</v>
      </c>
      <c r="AD20" t="s">
        <v>1605</v>
      </c>
      <c r="AE20" t="s">
        <v>1671</v>
      </c>
    </row>
    <row r="21" spans="1:31" x14ac:dyDescent="0.25">
      <c r="A21" s="47">
        <v>1</v>
      </c>
      <c r="B21" s="47">
        <v>1</v>
      </c>
      <c r="C21" s="152" t="s">
        <v>2386</v>
      </c>
      <c r="D21" s="96" t="s">
        <v>1214</v>
      </c>
      <c r="E21" s="179">
        <v>1</v>
      </c>
      <c r="F21" s="115" t="s">
        <v>1818</v>
      </c>
      <c r="G21" s="179">
        <v>2</v>
      </c>
      <c r="H21" s="157" t="s">
        <v>1323</v>
      </c>
      <c r="I21" s="1">
        <v>1</v>
      </c>
      <c r="J21" s="70" t="s">
        <v>1615</v>
      </c>
      <c r="K21" s="71">
        <v>1</v>
      </c>
      <c r="L21" s="54">
        <f t="shared" si="0"/>
        <v>1</v>
      </c>
      <c r="M21" s="87">
        <f t="shared" si="1"/>
        <v>1</v>
      </c>
      <c r="N21" s="152">
        <f t="shared" si="2"/>
        <v>1</v>
      </c>
      <c r="O21" s="152">
        <f t="shared" si="3"/>
        <v>0</v>
      </c>
      <c r="P21" s="152">
        <f t="shared" si="4"/>
        <v>0</v>
      </c>
      <c r="Q21" s="152">
        <f t="shared" si="5"/>
        <v>0</v>
      </c>
      <c r="R21" s="152">
        <f t="shared" si="6"/>
        <v>0</v>
      </c>
      <c r="S21" s="152">
        <f t="shared" si="7"/>
        <v>0</v>
      </c>
      <c r="U21" s="152" t="s">
        <v>2386</v>
      </c>
      <c r="V21" s="84" t="s">
        <v>1491</v>
      </c>
      <c r="W21" s="115" t="s">
        <v>1818</v>
      </c>
      <c r="X21" s="96" t="s">
        <v>1323</v>
      </c>
      <c r="Y21" s="119" t="s">
        <v>1615</v>
      </c>
      <c r="Z21" s="8" t="s">
        <v>1607</v>
      </c>
      <c r="AA21" t="s">
        <v>1606</v>
      </c>
      <c r="AB21" t="s">
        <v>1608</v>
      </c>
      <c r="AC21" t="s">
        <v>1606</v>
      </c>
      <c r="AD21" t="s">
        <v>1655</v>
      </c>
      <c r="AE21" t="s">
        <v>1672</v>
      </c>
    </row>
    <row r="22" spans="1:31" x14ac:dyDescent="0.25">
      <c r="A22" s="47">
        <v>1</v>
      </c>
      <c r="B22" s="47">
        <v>1</v>
      </c>
      <c r="C22" s="152" t="s">
        <v>2745</v>
      </c>
      <c r="D22" s="96" t="s">
        <v>2748</v>
      </c>
      <c r="E22" s="179">
        <v>1</v>
      </c>
      <c r="F22" s="11" t="s">
        <v>2332</v>
      </c>
      <c r="G22" s="179">
        <v>1</v>
      </c>
      <c r="H22" s="208" t="s">
        <v>1818</v>
      </c>
      <c r="I22" s="1">
        <v>1</v>
      </c>
      <c r="J22" s="70" t="s">
        <v>1591</v>
      </c>
      <c r="K22" s="71">
        <v>1</v>
      </c>
      <c r="L22" s="54">
        <f t="shared" si="0"/>
        <v>1</v>
      </c>
      <c r="M22" s="87">
        <f t="shared" si="1"/>
        <v>1</v>
      </c>
      <c r="N22" s="152">
        <f t="shared" si="2"/>
        <v>1</v>
      </c>
      <c r="O22" s="152">
        <f t="shared" si="3"/>
        <v>0</v>
      </c>
      <c r="P22" s="152">
        <f t="shared" si="4"/>
        <v>0</v>
      </c>
      <c r="Q22" s="152">
        <f t="shared" si="5"/>
        <v>0</v>
      </c>
      <c r="R22" s="152">
        <f t="shared" si="6"/>
        <v>0</v>
      </c>
      <c r="S22" s="152">
        <f t="shared" si="7"/>
        <v>0</v>
      </c>
      <c r="U22" s="152" t="s">
        <v>2745</v>
      </c>
      <c r="V22" s="84" t="s">
        <v>2408</v>
      </c>
      <c r="W22" s="11" t="s">
        <v>2332</v>
      </c>
      <c r="X22" s="114" t="s">
        <v>1818</v>
      </c>
      <c r="Y22" s="84" t="s">
        <v>1591</v>
      </c>
      <c r="Z22" s="8" t="s">
        <v>1608</v>
      </c>
      <c r="AA22" t="s">
        <v>1608</v>
      </c>
      <c r="AB22" t="s">
        <v>1642</v>
      </c>
      <c r="AC22" t="s">
        <v>1608</v>
      </c>
      <c r="AD22" t="s">
        <v>1608</v>
      </c>
      <c r="AE22" t="s">
        <v>1670</v>
      </c>
    </row>
    <row r="23" spans="1:31" x14ac:dyDescent="0.25">
      <c r="A23" s="47">
        <v>1</v>
      </c>
      <c r="B23" s="47">
        <v>1</v>
      </c>
      <c r="C23" s="152" t="s">
        <v>1214</v>
      </c>
      <c r="D23" s="96" t="s">
        <v>2749</v>
      </c>
      <c r="E23" s="179">
        <v>1</v>
      </c>
      <c r="F23" s="11" t="s">
        <v>2308</v>
      </c>
      <c r="G23" s="106">
        <v>1</v>
      </c>
      <c r="H23" s="157" t="s">
        <v>2332</v>
      </c>
      <c r="I23" s="1">
        <v>1</v>
      </c>
      <c r="K23" s="1">
        <f ca="1">SUM(K4:K37)</f>
        <v>30</v>
      </c>
      <c r="L23" s="54">
        <f t="shared" si="0"/>
        <v>1</v>
      </c>
      <c r="M23" s="87">
        <f t="shared" si="1"/>
        <v>1</v>
      </c>
      <c r="N23" s="152">
        <f t="shared" si="2"/>
        <v>1</v>
      </c>
      <c r="O23" s="152">
        <f t="shared" si="3"/>
        <v>0</v>
      </c>
      <c r="P23" s="152">
        <f t="shared" si="4"/>
        <v>0</v>
      </c>
      <c r="Q23" s="152">
        <f t="shared" si="5"/>
        <v>0</v>
      </c>
      <c r="R23" s="152">
        <f t="shared" si="6"/>
        <v>0</v>
      </c>
      <c r="S23" s="152">
        <f t="shared" si="7"/>
        <v>0</v>
      </c>
      <c r="U23" s="152" t="s">
        <v>1214</v>
      </c>
      <c r="V23" s="144" t="s">
        <v>2035</v>
      </c>
      <c r="W23" s="11" t="s">
        <v>2308</v>
      </c>
      <c r="X23" s="96" t="s">
        <v>2332</v>
      </c>
      <c r="Z23" s="8" t="s">
        <v>1609</v>
      </c>
      <c r="AA23" t="s">
        <v>1626</v>
      </c>
      <c r="AB23" t="s">
        <v>1609</v>
      </c>
      <c r="AC23" t="s">
        <v>1642</v>
      </c>
      <c r="AD23" t="s">
        <v>1609</v>
      </c>
      <c r="AE23" s="32" t="s">
        <v>1271</v>
      </c>
    </row>
    <row r="24" spans="1:31" x14ac:dyDescent="0.25">
      <c r="A24" s="47">
        <v>1</v>
      </c>
      <c r="B24" s="47">
        <v>1</v>
      </c>
      <c r="C24" s="152" t="s">
        <v>2969</v>
      </c>
      <c r="D24" s="96" t="s">
        <v>2332</v>
      </c>
      <c r="E24" s="179">
        <v>1</v>
      </c>
      <c r="F24" s="11" t="s">
        <v>1619</v>
      </c>
      <c r="G24" s="106">
        <v>1</v>
      </c>
      <c r="H24" s="157" t="s">
        <v>2052</v>
      </c>
      <c r="I24" s="1">
        <v>1</v>
      </c>
      <c r="K24" s="27"/>
      <c r="L24" s="54">
        <f t="shared" si="0"/>
        <v>1</v>
      </c>
      <c r="M24" s="87">
        <f t="shared" si="1"/>
        <v>0</v>
      </c>
      <c r="N24" s="152">
        <f t="shared" si="2"/>
        <v>0</v>
      </c>
      <c r="O24" s="152">
        <f t="shared" si="3"/>
        <v>0</v>
      </c>
      <c r="P24" s="152">
        <f t="shared" si="4"/>
        <v>0</v>
      </c>
      <c r="Q24" s="152">
        <f t="shared" si="5"/>
        <v>0</v>
      </c>
      <c r="R24" s="152">
        <f t="shared" si="6"/>
        <v>0</v>
      </c>
      <c r="S24" s="152">
        <f t="shared" si="7"/>
        <v>0</v>
      </c>
      <c r="U24" s="152" t="s">
        <v>2969</v>
      </c>
      <c r="V24" s="84" t="s">
        <v>2386</v>
      </c>
      <c r="W24" s="11" t="s">
        <v>1619</v>
      </c>
      <c r="X24" s="96" t="s">
        <v>2052</v>
      </c>
      <c r="Z24" s="8" t="s">
        <v>1610</v>
      </c>
      <c r="AA24" t="s">
        <v>1633</v>
      </c>
      <c r="AB24" t="s">
        <v>1195</v>
      </c>
      <c r="AC24" t="s">
        <v>1609</v>
      </c>
      <c r="AD24" t="s">
        <v>1649</v>
      </c>
      <c r="AE24" t="s">
        <v>1608</v>
      </c>
    </row>
    <row r="25" spans="1:31" x14ac:dyDescent="0.25">
      <c r="A25" s="47">
        <v>1</v>
      </c>
      <c r="B25" s="47">
        <v>1</v>
      </c>
      <c r="C25" s="152" t="s">
        <v>1496</v>
      </c>
      <c r="D25" s="96" t="s">
        <v>2308</v>
      </c>
      <c r="E25" s="179">
        <v>1</v>
      </c>
      <c r="F25" s="136" t="s">
        <v>2334</v>
      </c>
      <c r="G25" s="106">
        <v>1</v>
      </c>
      <c r="H25" s="209" t="s">
        <v>2334</v>
      </c>
      <c r="I25" s="1">
        <v>1</v>
      </c>
      <c r="K25" s="27"/>
      <c r="L25" s="54">
        <f t="shared" si="0"/>
        <v>1</v>
      </c>
      <c r="M25" s="87">
        <f t="shared" si="1"/>
        <v>0</v>
      </c>
      <c r="N25" s="152">
        <f t="shared" si="2"/>
        <v>0</v>
      </c>
      <c r="O25" s="152">
        <f t="shared" si="3"/>
        <v>0</v>
      </c>
      <c r="P25" s="152">
        <f t="shared" si="4"/>
        <v>0</v>
      </c>
      <c r="Q25" s="152">
        <f t="shared" si="5"/>
        <v>0</v>
      </c>
      <c r="R25" s="152">
        <f t="shared" si="6"/>
        <v>0</v>
      </c>
      <c r="S25" s="152">
        <f t="shared" si="7"/>
        <v>0</v>
      </c>
      <c r="U25" s="152" t="s">
        <v>1496</v>
      </c>
      <c r="V25" s="84" t="s">
        <v>2410</v>
      </c>
      <c r="W25" s="148" t="s">
        <v>2334</v>
      </c>
      <c r="X25" s="149" t="s">
        <v>2334</v>
      </c>
      <c r="Z25" s="8" t="s">
        <v>1611</v>
      </c>
      <c r="AA25" t="s">
        <v>1609</v>
      </c>
      <c r="AB25" t="s">
        <v>1611</v>
      </c>
      <c r="AC25" t="s">
        <v>1649</v>
      </c>
      <c r="AD25" t="s">
        <v>1012</v>
      </c>
      <c r="AE25" t="s">
        <v>1609</v>
      </c>
    </row>
    <row r="26" spans="1:31" x14ac:dyDescent="0.25">
      <c r="A26" s="47">
        <v>1</v>
      </c>
      <c r="B26" s="47">
        <v>1</v>
      </c>
      <c r="C26" s="152" t="s">
        <v>1928</v>
      </c>
      <c r="D26" s="96" t="s">
        <v>1619</v>
      </c>
      <c r="E26" s="179">
        <v>1</v>
      </c>
      <c r="F26" s="11"/>
      <c r="G26" s="106">
        <f ca="1">SUM(G4:G36)</f>
        <v>27</v>
      </c>
      <c r="I26" s="1">
        <f ca="1">SUM(I4:I37)</f>
        <v>29</v>
      </c>
      <c r="K26" s="27"/>
      <c r="L26" s="54">
        <f t="shared" si="0"/>
        <v>1</v>
      </c>
      <c r="M26" s="87">
        <f t="shared" si="1"/>
        <v>0</v>
      </c>
      <c r="N26" s="152">
        <f t="shared" si="2"/>
        <v>0</v>
      </c>
      <c r="O26" s="152">
        <f t="shared" si="3"/>
        <v>0</v>
      </c>
      <c r="P26" s="152">
        <f t="shared" si="4"/>
        <v>0</v>
      </c>
      <c r="Q26" s="152">
        <f t="shared" si="5"/>
        <v>0</v>
      </c>
      <c r="R26" s="152">
        <f t="shared" si="6"/>
        <v>0</v>
      </c>
      <c r="S26" s="152">
        <f t="shared" si="7"/>
        <v>0</v>
      </c>
      <c r="U26" s="152" t="s">
        <v>1928</v>
      </c>
      <c r="V26" s="84" t="s">
        <v>2745</v>
      </c>
      <c r="Z26" s="8" t="s">
        <v>1184</v>
      </c>
      <c r="AA26" s="28" t="s">
        <v>985</v>
      </c>
      <c r="AB26" t="s">
        <v>1630</v>
      </c>
      <c r="AC26" t="s">
        <v>1611</v>
      </c>
      <c r="AD26" t="s">
        <v>1660</v>
      </c>
      <c r="AE26" t="s">
        <v>1649</v>
      </c>
    </row>
    <row r="27" spans="1:31" x14ac:dyDescent="0.25">
      <c r="A27" s="47">
        <v>1</v>
      </c>
      <c r="B27" s="47">
        <v>1</v>
      </c>
      <c r="C27" s="152" t="s">
        <v>2444</v>
      </c>
      <c r="D27" s="96" t="s">
        <v>2389</v>
      </c>
      <c r="E27" s="179">
        <v>1</v>
      </c>
      <c r="F27" s="11"/>
      <c r="G27" s="106"/>
      <c r="I27" s="1"/>
      <c r="K27" s="27"/>
      <c r="L27" s="54">
        <f t="shared" si="0"/>
        <v>1</v>
      </c>
      <c r="M27" s="87">
        <f t="shared" si="1"/>
        <v>0</v>
      </c>
      <c r="N27" s="152">
        <f t="shared" si="2"/>
        <v>0</v>
      </c>
      <c r="O27" s="152">
        <f t="shared" si="3"/>
        <v>0</v>
      </c>
      <c r="P27" s="152">
        <f t="shared" si="4"/>
        <v>0</v>
      </c>
      <c r="Q27" s="152">
        <f t="shared" si="5"/>
        <v>0</v>
      </c>
      <c r="R27" s="152">
        <f t="shared" si="6"/>
        <v>0</v>
      </c>
      <c r="S27" s="152">
        <f t="shared" si="7"/>
        <v>0</v>
      </c>
      <c r="U27" s="152" t="s">
        <v>2444</v>
      </c>
      <c r="V27" s="84" t="s">
        <v>1214</v>
      </c>
      <c r="Z27" s="8" t="s">
        <v>1612</v>
      </c>
      <c r="AA27" t="s">
        <v>1611</v>
      </c>
      <c r="AB27" t="s">
        <v>1012</v>
      </c>
      <c r="AC27" t="s">
        <v>1320</v>
      </c>
      <c r="AD27" t="s">
        <v>1663</v>
      </c>
      <c r="AE27" t="s">
        <v>1660</v>
      </c>
    </row>
    <row r="28" spans="1:31" x14ac:dyDescent="0.25">
      <c r="A28" s="47">
        <v>1</v>
      </c>
      <c r="B28" s="47">
        <v>1</v>
      </c>
      <c r="C28" s="152" t="s">
        <v>2964</v>
      </c>
      <c r="E28" s="106">
        <f ca="1">SUM(E4:E37)</f>
        <v>30</v>
      </c>
      <c r="F28" s="11"/>
      <c r="G28" s="106"/>
      <c r="I28" s="1"/>
      <c r="K28" s="27"/>
      <c r="L28" s="54">
        <f t="shared" si="0"/>
        <v>1</v>
      </c>
      <c r="M28" s="87">
        <f t="shared" si="1"/>
        <v>0</v>
      </c>
      <c r="N28" s="152">
        <f t="shared" si="2"/>
        <v>0</v>
      </c>
      <c r="O28" s="152">
        <f t="shared" si="3"/>
        <v>0</v>
      </c>
      <c r="P28" s="152">
        <f t="shared" si="4"/>
        <v>0</v>
      </c>
      <c r="Q28" s="152">
        <f t="shared" si="5"/>
        <v>0</v>
      </c>
      <c r="R28" s="152">
        <f t="shared" si="6"/>
        <v>0</v>
      </c>
      <c r="S28" s="152">
        <f t="shared" si="7"/>
        <v>0</v>
      </c>
      <c r="U28" s="152" t="s">
        <v>2964</v>
      </c>
      <c r="V28" s="84" t="s">
        <v>1606</v>
      </c>
      <c r="Z28" s="8" t="s">
        <v>1614</v>
      </c>
      <c r="AA28" t="s">
        <v>1034</v>
      </c>
      <c r="AB28" t="s">
        <v>1011</v>
      </c>
      <c r="AC28" t="s">
        <v>1012</v>
      </c>
      <c r="AD28" s="32" t="s">
        <v>1325</v>
      </c>
      <c r="AE28" t="s">
        <v>1676</v>
      </c>
    </row>
    <row r="29" spans="1:31" x14ac:dyDescent="0.25">
      <c r="A29" s="47">
        <v>1</v>
      </c>
      <c r="B29" s="47">
        <v>1</v>
      </c>
      <c r="C29" s="152" t="s">
        <v>1499</v>
      </c>
      <c r="E29" s="179"/>
      <c r="F29" s="11"/>
      <c r="G29" s="106"/>
      <c r="I29" s="1"/>
      <c r="K29" s="27"/>
      <c r="L29" s="54">
        <f t="shared" si="0"/>
        <v>1</v>
      </c>
      <c r="M29" s="87">
        <f t="shared" si="1"/>
        <v>0</v>
      </c>
      <c r="N29" s="152">
        <f t="shared" si="2"/>
        <v>0</v>
      </c>
      <c r="O29" s="152">
        <f t="shared" si="3"/>
        <v>0</v>
      </c>
      <c r="P29" s="152">
        <f t="shared" si="4"/>
        <v>0</v>
      </c>
      <c r="Q29" s="152">
        <f t="shared" si="5"/>
        <v>0</v>
      </c>
      <c r="R29" s="152">
        <f t="shared" si="6"/>
        <v>0</v>
      </c>
      <c r="S29" s="152">
        <f t="shared" si="7"/>
        <v>0</v>
      </c>
      <c r="U29" s="152" t="s">
        <v>1499</v>
      </c>
      <c r="V29" s="84" t="s">
        <v>2746</v>
      </c>
      <c r="Z29" s="8" t="s">
        <v>1622</v>
      </c>
      <c r="AA29" t="s">
        <v>1630</v>
      </c>
      <c r="AB29" t="s">
        <v>1622</v>
      </c>
      <c r="AC29" t="s">
        <v>1013</v>
      </c>
      <c r="AD29" t="s">
        <v>1638</v>
      </c>
      <c r="AE29" t="s">
        <v>1669</v>
      </c>
    </row>
    <row r="30" spans="1:31" x14ac:dyDescent="0.25">
      <c r="A30" s="47">
        <v>1</v>
      </c>
      <c r="B30" s="47">
        <v>1</v>
      </c>
      <c r="C30" s="152" t="s">
        <v>2968</v>
      </c>
      <c r="E30" s="179"/>
      <c r="F30" s="11"/>
      <c r="G30" s="106"/>
      <c r="I30" s="1"/>
      <c r="K30" s="27"/>
      <c r="L30" s="54">
        <f t="shared" si="0"/>
        <v>1</v>
      </c>
      <c r="M30" s="87">
        <f t="shared" si="1"/>
        <v>0</v>
      </c>
      <c r="N30" s="152">
        <f t="shared" si="2"/>
        <v>0</v>
      </c>
      <c r="O30" s="152">
        <f t="shared" si="3"/>
        <v>0</v>
      </c>
      <c r="P30" s="152">
        <f t="shared" si="4"/>
        <v>0</v>
      </c>
      <c r="Q30" s="152">
        <f t="shared" si="5"/>
        <v>0</v>
      </c>
      <c r="R30" s="152">
        <f t="shared" si="6"/>
        <v>0</v>
      </c>
      <c r="S30" s="152">
        <f t="shared" si="7"/>
        <v>0</v>
      </c>
      <c r="U30" s="152" t="s">
        <v>2968</v>
      </c>
      <c r="V30" s="84" t="s">
        <v>1500</v>
      </c>
      <c r="Z30" s="8" t="s">
        <v>1515</v>
      </c>
      <c r="AA30" t="s">
        <v>1631</v>
      </c>
      <c r="AB30" t="s">
        <v>1638</v>
      </c>
      <c r="AC30" s="32" t="s">
        <v>1325</v>
      </c>
      <c r="AD30" t="s">
        <v>1664</v>
      </c>
      <c r="AE30" t="s">
        <v>1678</v>
      </c>
    </row>
    <row r="31" spans="1:31" x14ac:dyDescent="0.25">
      <c r="A31" s="47">
        <v>1</v>
      </c>
      <c r="B31" s="47">
        <v>1</v>
      </c>
      <c r="C31" s="152" t="s">
        <v>2749</v>
      </c>
      <c r="E31" s="179"/>
      <c r="F31" s="11"/>
      <c r="G31" s="106"/>
      <c r="I31" s="1"/>
      <c r="K31" s="27"/>
      <c r="L31" s="54">
        <f t="shared" si="0"/>
        <v>1</v>
      </c>
      <c r="M31" s="87">
        <f t="shared" si="1"/>
        <v>1</v>
      </c>
      <c r="N31" s="152">
        <f t="shared" si="2"/>
        <v>1</v>
      </c>
      <c r="O31" s="152">
        <f t="shared" si="3"/>
        <v>0</v>
      </c>
      <c r="P31" s="152">
        <f t="shared" si="4"/>
        <v>0</v>
      </c>
      <c r="Q31" s="152">
        <f t="shared" si="5"/>
        <v>0</v>
      </c>
      <c r="R31" s="152">
        <f t="shared" si="6"/>
        <v>0</v>
      </c>
      <c r="S31" s="152">
        <f t="shared" si="7"/>
        <v>0</v>
      </c>
      <c r="U31" s="152" t="s">
        <v>2749</v>
      </c>
      <c r="V31" s="84" t="s">
        <v>2747</v>
      </c>
      <c r="Z31" s="119" t="s">
        <v>1615</v>
      </c>
      <c r="AA31" t="s">
        <v>1279</v>
      </c>
      <c r="AB31" t="s">
        <v>1641</v>
      </c>
      <c r="AC31" t="s">
        <v>1653</v>
      </c>
      <c r="AD31" t="s">
        <v>1657</v>
      </c>
      <c r="AE31" t="s">
        <v>1675</v>
      </c>
    </row>
    <row r="32" spans="1:31" x14ac:dyDescent="0.25">
      <c r="A32" s="47">
        <v>1</v>
      </c>
      <c r="B32" s="47">
        <v>1</v>
      </c>
      <c r="C32" s="152" t="s">
        <v>2967</v>
      </c>
      <c r="E32" s="179"/>
      <c r="F32" s="11"/>
      <c r="G32" s="106"/>
      <c r="I32" s="1"/>
      <c r="K32" s="27"/>
      <c r="L32" s="54">
        <f t="shared" si="0"/>
        <v>1</v>
      </c>
      <c r="M32" s="87">
        <f t="shared" si="1"/>
        <v>0</v>
      </c>
      <c r="N32" s="152">
        <f t="shared" si="2"/>
        <v>0</v>
      </c>
      <c r="O32" s="152">
        <f t="shared" si="3"/>
        <v>0</v>
      </c>
      <c r="P32" s="152">
        <f t="shared" si="4"/>
        <v>0</v>
      </c>
      <c r="Q32" s="152">
        <f t="shared" si="5"/>
        <v>0</v>
      </c>
      <c r="R32" s="152">
        <f t="shared" si="6"/>
        <v>0</v>
      </c>
      <c r="S32" s="152">
        <f t="shared" si="7"/>
        <v>0</v>
      </c>
      <c r="U32" s="152" t="s">
        <v>2967</v>
      </c>
      <c r="V32" s="84" t="s">
        <v>2748</v>
      </c>
      <c r="Z32" s="8" t="s">
        <v>1619</v>
      </c>
      <c r="AA32" s="118" t="s">
        <v>1615</v>
      </c>
      <c r="AB32" t="s">
        <v>1281</v>
      </c>
      <c r="AC32" t="s">
        <v>1281</v>
      </c>
      <c r="AD32" t="s">
        <v>1281</v>
      </c>
      <c r="AE32" t="s">
        <v>1657</v>
      </c>
    </row>
    <row r="33" spans="1:31" x14ac:dyDescent="0.25">
      <c r="A33" s="47">
        <v>1</v>
      </c>
      <c r="B33" s="47">
        <v>1</v>
      </c>
      <c r="C33" s="152" t="s">
        <v>2308</v>
      </c>
      <c r="D33" s="210"/>
      <c r="E33" s="190"/>
      <c r="F33" s="11"/>
      <c r="G33" s="106"/>
      <c r="I33" s="1"/>
      <c r="K33" s="27"/>
      <c r="L33" s="54">
        <f t="shared" si="0"/>
        <v>1</v>
      </c>
      <c r="M33" s="87">
        <f t="shared" si="1"/>
        <v>2</v>
      </c>
      <c r="N33" s="152">
        <f t="shared" si="2"/>
        <v>1</v>
      </c>
      <c r="O33" s="152">
        <f t="shared" si="3"/>
        <v>1</v>
      </c>
      <c r="P33" s="152">
        <f t="shared" si="4"/>
        <v>0</v>
      </c>
      <c r="Q33" s="152">
        <f t="shared" si="5"/>
        <v>0</v>
      </c>
      <c r="R33" s="152">
        <f t="shared" si="6"/>
        <v>0</v>
      </c>
      <c r="S33" s="152">
        <f t="shared" si="7"/>
        <v>0</v>
      </c>
      <c r="U33" s="152" t="s">
        <v>2308</v>
      </c>
      <c r="V33" s="84" t="s">
        <v>2749</v>
      </c>
      <c r="Z33" s="8"/>
      <c r="AA33" t="s">
        <v>1281</v>
      </c>
      <c r="AE33" t="s">
        <v>1281</v>
      </c>
    </row>
    <row r="34" spans="1:31" x14ac:dyDescent="0.25">
      <c r="A34" s="47">
        <v>1</v>
      </c>
      <c r="B34" s="47">
        <v>1</v>
      </c>
      <c r="C34" s="152" t="s">
        <v>1619</v>
      </c>
      <c r="E34" s="179"/>
      <c r="F34" s="11"/>
      <c r="G34" s="106"/>
      <c r="I34" s="1"/>
      <c r="K34" s="27"/>
      <c r="L34" s="54">
        <f t="shared" si="0"/>
        <v>1</v>
      </c>
      <c r="M34" s="87">
        <v>2</v>
      </c>
      <c r="N34" s="152">
        <f t="shared" si="2"/>
        <v>1</v>
      </c>
      <c r="O34" s="152">
        <f t="shared" si="3"/>
        <v>1</v>
      </c>
      <c r="P34" s="191">
        <f t="shared" si="4"/>
        <v>0</v>
      </c>
      <c r="Q34" s="191">
        <f t="shared" si="5"/>
        <v>0</v>
      </c>
      <c r="R34" s="152">
        <f t="shared" si="6"/>
        <v>1</v>
      </c>
      <c r="S34" s="152">
        <f t="shared" si="7"/>
        <v>0</v>
      </c>
      <c r="U34" s="152" t="s">
        <v>1619</v>
      </c>
      <c r="V34" s="84" t="s">
        <v>2332</v>
      </c>
      <c r="Y34" s="78"/>
    </row>
    <row r="35" spans="1:31" x14ac:dyDescent="0.25">
      <c r="A35" s="47">
        <v>1</v>
      </c>
      <c r="B35" s="47">
        <v>1</v>
      </c>
      <c r="C35" s="152" t="s">
        <v>2389</v>
      </c>
      <c r="E35" s="179"/>
      <c r="F35" s="11"/>
      <c r="G35" s="106"/>
      <c r="I35" s="1"/>
      <c r="K35" s="27"/>
      <c r="L35" s="54">
        <f t="shared" si="0"/>
        <v>1</v>
      </c>
      <c r="M35" s="87">
        <f t="shared" si="1"/>
        <v>1</v>
      </c>
      <c r="N35" s="152">
        <f t="shared" si="2"/>
        <v>1</v>
      </c>
      <c r="O35" s="152">
        <f t="shared" si="3"/>
        <v>0</v>
      </c>
      <c r="P35" s="152">
        <f t="shared" si="4"/>
        <v>0</v>
      </c>
      <c r="Q35" s="152">
        <f t="shared" si="5"/>
        <v>0</v>
      </c>
      <c r="R35" s="152">
        <f t="shared" si="6"/>
        <v>0</v>
      </c>
      <c r="S35" s="152">
        <f t="shared" si="7"/>
        <v>0</v>
      </c>
      <c r="U35" s="152" t="s">
        <v>2389</v>
      </c>
      <c r="V35" s="84" t="s">
        <v>2308</v>
      </c>
    </row>
    <row r="36" spans="1:31" x14ac:dyDescent="0.25">
      <c r="A36" s="47">
        <v>1</v>
      </c>
      <c r="B36" s="47">
        <v>1</v>
      </c>
      <c r="C36" s="152" t="s">
        <v>1391</v>
      </c>
      <c r="E36" s="179"/>
      <c r="F36" s="11"/>
      <c r="G36" s="106"/>
      <c r="I36" s="1"/>
      <c r="K36" s="27"/>
      <c r="L36" s="54">
        <f t="shared" si="0"/>
        <v>1</v>
      </c>
      <c r="M36" s="87">
        <f t="shared" si="1"/>
        <v>0</v>
      </c>
      <c r="N36" s="152">
        <f t="shared" si="2"/>
        <v>0</v>
      </c>
      <c r="O36" s="152">
        <f t="shared" si="3"/>
        <v>0</v>
      </c>
      <c r="P36" s="152">
        <f t="shared" si="4"/>
        <v>0</v>
      </c>
      <c r="Q36" s="152">
        <f t="shared" si="5"/>
        <v>0</v>
      </c>
      <c r="R36" s="152">
        <f t="shared" si="6"/>
        <v>0</v>
      </c>
      <c r="S36" s="152">
        <f t="shared" si="7"/>
        <v>0</v>
      </c>
      <c r="U36" s="152" t="s">
        <v>1391</v>
      </c>
      <c r="V36" s="84" t="s">
        <v>1619</v>
      </c>
    </row>
    <row r="37" spans="1:31" x14ac:dyDescent="0.25">
      <c r="A37" s="47"/>
      <c r="B37" s="47">
        <f>SUM(B4:B36)</f>
        <v>40</v>
      </c>
      <c r="C37" s="47"/>
      <c r="E37" s="179"/>
      <c r="F37" s="85"/>
      <c r="I37" s="1"/>
      <c r="K37" s="27"/>
      <c r="L37" s="54"/>
      <c r="M37" s="27"/>
      <c r="N37" s="84"/>
      <c r="O37" s="84"/>
      <c r="P37" s="84"/>
      <c r="Q37" s="84"/>
      <c r="R37" s="84"/>
      <c r="S37" s="84"/>
      <c r="V37" s="84" t="s">
        <v>2389</v>
      </c>
    </row>
    <row r="38" spans="1:31" x14ac:dyDescent="0.25">
      <c r="A38" s="1"/>
      <c r="B38" s="156"/>
      <c r="C38" s="156"/>
      <c r="D38" s="93"/>
      <c r="E38" s="106"/>
      <c r="F38" s="85"/>
      <c r="G38" s="106"/>
      <c r="I38" s="1"/>
      <c r="K38" s="27"/>
      <c r="L38" s="54"/>
      <c r="M38" s="27"/>
    </row>
    <row r="39" spans="1:31" x14ac:dyDescent="0.25">
      <c r="A39" t="s">
        <v>2343</v>
      </c>
    </row>
    <row r="40" spans="1:31" x14ac:dyDescent="0.25">
      <c r="A40" s="1">
        <f>SUMPRODUCT(A4:A37,B4:B37)</f>
        <v>40</v>
      </c>
      <c r="B40" s="156"/>
      <c r="C40" s="156"/>
      <c r="D40" s="93"/>
      <c r="E40" s="106"/>
      <c r="F40" s="85"/>
      <c r="G40" s="106"/>
      <c r="H40" s="106"/>
      <c r="J40" s="1"/>
      <c r="L40" s="55">
        <f>SUM(L4:L37)</f>
        <v>40</v>
      </c>
    </row>
    <row r="42" spans="1:31" x14ac:dyDescent="0.25">
      <c r="A42" s="1">
        <f>30-A40</f>
        <v>-10</v>
      </c>
      <c r="B42" s="157" t="s">
        <v>2081</v>
      </c>
      <c r="C42" s="156"/>
      <c r="F42" s="85"/>
      <c r="H42" s="106"/>
      <c r="J42" s="1"/>
      <c r="K42" s="1"/>
    </row>
    <row r="44" spans="1:31" x14ac:dyDescent="0.25">
      <c r="A44" t="s">
        <v>3002</v>
      </c>
    </row>
    <row r="45" spans="1:31" x14ac:dyDescent="0.25">
      <c r="A45" s="156">
        <f>SUM(A4:A37)</f>
        <v>33</v>
      </c>
    </row>
  </sheetData>
  <sortState ref="A4:E37">
    <sortCondition descending="1" ref="A4:A37"/>
  </sortState>
  <pageMargins left="0.7" right="0.7" top="0.75" bottom="0.75" header="0.3" footer="0.3"/>
  <pageSetup paperSize="0" orientation="portrait" horizontalDpi="0" verticalDpi="0" copies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44"/>
  <sheetViews>
    <sheetView topLeftCell="A10" workbookViewId="0">
      <selection activeCell="B1" sqref="B1"/>
    </sheetView>
  </sheetViews>
  <sheetFormatPr defaultRowHeight="15" x14ac:dyDescent="0.25"/>
  <cols>
    <col min="1" max="1" width="14" customWidth="1"/>
    <col min="2" max="2" width="14" style="152" customWidth="1"/>
    <col min="3" max="3" width="18.85546875" style="152" customWidth="1"/>
    <col min="4" max="4" width="20.5703125" style="96" customWidth="1"/>
    <col min="5" max="5" width="10.85546875" style="84" customWidth="1"/>
    <col min="6" max="6" width="23.85546875" style="157" customWidth="1"/>
    <col min="7" max="7" width="10.85546875" style="157" customWidth="1"/>
    <col min="8" max="8" width="20.7109375" style="157" customWidth="1"/>
    <col min="9" max="9" width="9.85546875" customWidth="1"/>
    <col min="10" max="10" width="19.28515625" customWidth="1"/>
    <col min="11" max="11" width="10" customWidth="1"/>
    <col min="12" max="12" width="9.140625" style="14"/>
    <col min="14" max="19" width="4.28515625" customWidth="1"/>
    <col min="20" max="20" width="4.28515625" style="152" customWidth="1"/>
    <col min="21" max="21" width="21.7109375" style="152" customWidth="1"/>
    <col min="22" max="22" width="19.28515625" style="84" customWidth="1"/>
    <col min="23" max="23" width="23.140625" style="84" customWidth="1"/>
    <col min="24" max="24" width="23.28515625" style="84" customWidth="1"/>
    <col min="25" max="31" width="21" customWidth="1"/>
  </cols>
  <sheetData>
    <row r="1" spans="1:31" ht="36.75" customHeight="1" x14ac:dyDescent="0.25">
      <c r="B1" s="53" t="s">
        <v>1767</v>
      </c>
      <c r="D1" s="107"/>
      <c r="G1" s="142"/>
    </row>
    <row r="2" spans="1:31" x14ac:dyDescent="0.25">
      <c r="A2" s="21"/>
      <c r="B2" s="21"/>
      <c r="C2" s="21"/>
      <c r="D2" s="94"/>
      <c r="E2" s="21"/>
      <c r="F2" s="47"/>
      <c r="G2" s="47"/>
      <c r="H2" s="47"/>
      <c r="I2" s="21"/>
      <c r="J2" s="21"/>
      <c r="K2" s="21"/>
      <c r="M2" s="152"/>
      <c r="N2" s="152">
        <v>23</v>
      </c>
      <c r="O2" s="152">
        <v>22</v>
      </c>
      <c r="P2" s="152">
        <v>21</v>
      </c>
      <c r="Q2" s="152">
        <v>20</v>
      </c>
      <c r="R2" s="152">
        <v>19</v>
      </c>
      <c r="S2" s="152">
        <v>18</v>
      </c>
    </row>
    <row r="3" spans="1:31" x14ac:dyDescent="0.25">
      <c r="A3" s="10" t="s">
        <v>2372</v>
      </c>
      <c r="B3" s="10" t="s">
        <v>2894</v>
      </c>
      <c r="C3" s="10" t="s">
        <v>2357</v>
      </c>
      <c r="D3" s="95" t="s">
        <v>2357</v>
      </c>
      <c r="E3" s="10" t="s">
        <v>2451</v>
      </c>
      <c r="F3" s="108">
        <v>2022</v>
      </c>
      <c r="G3" s="108" t="s">
        <v>2345</v>
      </c>
      <c r="H3" s="108">
        <v>2021</v>
      </c>
      <c r="I3" s="10" t="s">
        <v>2283</v>
      </c>
      <c r="J3" s="10">
        <v>2020</v>
      </c>
      <c r="K3" s="56" t="s">
        <v>2342</v>
      </c>
      <c r="L3" s="54" t="s">
        <v>2083</v>
      </c>
      <c r="M3" s="56" t="s">
        <v>1090</v>
      </c>
      <c r="N3" s="23">
        <v>-1</v>
      </c>
      <c r="O3" s="23">
        <v>-2</v>
      </c>
      <c r="P3" s="23">
        <v>-3</v>
      </c>
      <c r="Q3" s="23">
        <v>-4</v>
      </c>
      <c r="R3" s="23">
        <v>-5</v>
      </c>
      <c r="S3" s="23">
        <v>-6</v>
      </c>
      <c r="T3" s="23"/>
      <c r="U3" s="10">
        <v>2024</v>
      </c>
      <c r="V3" s="10">
        <v>2023</v>
      </c>
      <c r="W3" s="10">
        <v>2022</v>
      </c>
      <c r="X3" s="95">
        <v>2021</v>
      </c>
      <c r="Y3" s="10">
        <v>2020</v>
      </c>
      <c r="Z3" s="12">
        <v>2019</v>
      </c>
      <c r="AA3" s="10">
        <v>2018</v>
      </c>
      <c r="AB3" s="10">
        <v>2017</v>
      </c>
      <c r="AC3" s="10">
        <v>2016</v>
      </c>
      <c r="AD3" s="10">
        <v>2015</v>
      </c>
      <c r="AE3" s="10">
        <v>2014</v>
      </c>
    </row>
    <row r="4" spans="1:31" x14ac:dyDescent="0.25">
      <c r="A4" s="156">
        <v>1</v>
      </c>
      <c r="B4" s="156">
        <v>1</v>
      </c>
      <c r="C4" s="152" t="s">
        <v>2781</v>
      </c>
      <c r="D4" s="211" t="s">
        <v>1803</v>
      </c>
      <c r="E4" s="85">
        <v>2</v>
      </c>
      <c r="F4" s="206" t="s">
        <v>1803</v>
      </c>
      <c r="G4" s="106">
        <v>1</v>
      </c>
      <c r="H4" s="157" t="s">
        <v>1803</v>
      </c>
      <c r="I4" s="1">
        <f>VLOOKUP(H4,$J$4:$K$39,2,FALSE)</f>
        <v>1</v>
      </c>
      <c r="J4" s="75" t="s">
        <v>1803</v>
      </c>
      <c r="K4" s="77">
        <v>1</v>
      </c>
      <c r="L4" s="54">
        <f>IF(M4 &gt;= 6,4,IF( M4 &gt;=3,2,1))</f>
        <v>1</v>
      </c>
      <c r="M4" s="87">
        <f>SUM(N4:S4)*N4</f>
        <v>1</v>
      </c>
      <c r="N4" s="152">
        <f>IF(ISNA(VLOOKUP($U4,V$4:V$37,1,FALSE))=FALSE,1,0)</f>
        <v>1</v>
      </c>
      <c r="O4" s="152">
        <f>IF(ISNA(VLOOKUP($U4,W$4:W$37,1,FALSE))=FALSE,1,0)</f>
        <v>0</v>
      </c>
      <c r="P4" s="152">
        <f>IF(ISNA(VLOOKUP($U4,X$4:X$37,1,FALSE))=FALSE,1,0)</f>
        <v>0</v>
      </c>
      <c r="Q4" s="152">
        <f>IF(ISNA(VLOOKUP($U4,Y$4:Y$37,1,FALSE))=FALSE,1,0)</f>
        <v>0</v>
      </c>
      <c r="R4" s="152">
        <f>IF(ISNA(VLOOKUP($U4,Z$4:Z$37,1,FALSE))=FALSE,1,0)</f>
        <v>0</v>
      </c>
      <c r="S4" s="152">
        <f>IF(ISNA(VLOOKUP($U4,AA$4:AA$37,1,FALSE))=FALSE,1,0)</f>
        <v>0</v>
      </c>
      <c r="U4" s="152" t="s">
        <v>2781</v>
      </c>
      <c r="V4" s="84" t="s">
        <v>1803</v>
      </c>
      <c r="W4" s="11" t="s">
        <v>1803</v>
      </c>
      <c r="X4" s="96" t="s">
        <v>1803</v>
      </c>
      <c r="Y4" s="84" t="s">
        <v>1803</v>
      </c>
      <c r="Z4" s="8" t="s">
        <v>1803</v>
      </c>
      <c r="AA4" t="s">
        <v>1592</v>
      </c>
      <c r="AB4" t="s">
        <v>1592</v>
      </c>
      <c r="AC4" t="s">
        <v>1592</v>
      </c>
      <c r="AD4" t="s">
        <v>1592</v>
      </c>
      <c r="AE4" t="s">
        <v>1592</v>
      </c>
    </row>
    <row r="5" spans="1:31" x14ac:dyDescent="0.25">
      <c r="A5" s="156">
        <v>1</v>
      </c>
      <c r="B5" s="156">
        <v>1</v>
      </c>
      <c r="C5" s="152" t="s">
        <v>2783</v>
      </c>
      <c r="D5" s="211" t="s">
        <v>2781</v>
      </c>
      <c r="E5" s="85">
        <v>1</v>
      </c>
      <c r="F5" s="206" t="s">
        <v>1402</v>
      </c>
      <c r="G5" s="106">
        <v>1</v>
      </c>
      <c r="H5" s="157" t="s">
        <v>2311</v>
      </c>
      <c r="I5" s="76">
        <v>1</v>
      </c>
      <c r="J5" s="75" t="s">
        <v>1804</v>
      </c>
      <c r="K5" s="77">
        <v>1</v>
      </c>
      <c r="L5" s="54">
        <f t="shared" ref="L5:L37" si="0">IF(M5 &gt;= 6,4,IF( M5 &gt;=3,2,1))</f>
        <v>1</v>
      </c>
      <c r="M5" s="87">
        <f t="shared" ref="M5:M37" si="1">SUM(N5:S5)*N5</f>
        <v>1</v>
      </c>
      <c r="N5" s="152">
        <f t="shared" ref="N5:N37" si="2">IF(ISNA(VLOOKUP($U5,V$4:V$37,1,FALSE))=FALSE,1,0)</f>
        <v>1</v>
      </c>
      <c r="O5" s="152">
        <f t="shared" ref="O5:O37" si="3">IF(ISNA(VLOOKUP($U5,W$4:W$37,1,FALSE))=FALSE,1,0)</f>
        <v>0</v>
      </c>
      <c r="P5" s="152">
        <f t="shared" ref="P5:P37" si="4">IF(ISNA(VLOOKUP($U5,X$4:X$37,1,FALSE))=FALSE,1,0)</f>
        <v>0</v>
      </c>
      <c r="Q5" s="152">
        <f t="shared" ref="Q5:Q37" si="5">IF(ISNA(VLOOKUP($U5,Y$4:Y$37,1,FALSE))=FALSE,1,0)</f>
        <v>0</v>
      </c>
      <c r="R5" s="152">
        <f t="shared" ref="R5:R37" si="6">IF(ISNA(VLOOKUP($U5,Z$4:Z$37,1,FALSE))=FALSE,1,0)</f>
        <v>0</v>
      </c>
      <c r="S5" s="152">
        <f t="shared" ref="S5:S37" si="7">IF(ISNA(VLOOKUP($U5,AA$4:AA$37,1,FALSE))=FALSE,1,0)</f>
        <v>0</v>
      </c>
      <c r="U5" s="152" t="s">
        <v>2783</v>
      </c>
      <c r="V5" s="84" t="s">
        <v>2781</v>
      </c>
      <c r="W5" s="11" t="s">
        <v>1402</v>
      </c>
      <c r="X5" s="96" t="s">
        <v>2311</v>
      </c>
      <c r="Y5" s="84" t="s">
        <v>1804</v>
      </c>
      <c r="Z5" s="8" t="s">
        <v>1831</v>
      </c>
      <c r="AA5" t="s">
        <v>1848</v>
      </c>
      <c r="AB5" t="s">
        <v>1848</v>
      </c>
      <c r="AC5" t="s">
        <v>1848</v>
      </c>
      <c r="AD5" t="s">
        <v>1868</v>
      </c>
      <c r="AE5" t="s">
        <v>1873</v>
      </c>
    </row>
    <row r="6" spans="1:31" x14ac:dyDescent="0.25">
      <c r="A6" s="156">
        <v>1</v>
      </c>
      <c r="B6" s="156">
        <v>1</v>
      </c>
      <c r="C6" s="152" t="s">
        <v>2960</v>
      </c>
      <c r="D6" s="211" t="s">
        <v>2783</v>
      </c>
      <c r="E6" s="85">
        <v>1</v>
      </c>
      <c r="F6" s="206" t="s">
        <v>2422</v>
      </c>
      <c r="G6" s="106">
        <v>1</v>
      </c>
      <c r="H6" s="157" t="s">
        <v>2312</v>
      </c>
      <c r="I6" s="76">
        <v>1</v>
      </c>
      <c r="J6" s="75" t="s">
        <v>1806</v>
      </c>
      <c r="K6" s="77">
        <v>2</v>
      </c>
      <c r="L6" s="54">
        <f t="shared" si="0"/>
        <v>1</v>
      </c>
      <c r="M6" s="87">
        <f t="shared" si="1"/>
        <v>0</v>
      </c>
      <c r="N6" s="152">
        <f t="shared" si="2"/>
        <v>0</v>
      </c>
      <c r="O6" s="152">
        <f t="shared" si="3"/>
        <v>0</v>
      </c>
      <c r="P6" s="152">
        <f t="shared" si="4"/>
        <v>0</v>
      </c>
      <c r="Q6" s="152">
        <f t="shared" si="5"/>
        <v>0</v>
      </c>
      <c r="R6" s="152">
        <f t="shared" si="6"/>
        <v>0</v>
      </c>
      <c r="S6" s="152">
        <f t="shared" si="7"/>
        <v>0</v>
      </c>
      <c r="U6" s="152" t="s">
        <v>2960</v>
      </c>
      <c r="V6" s="84" t="s">
        <v>2782</v>
      </c>
      <c r="W6" s="11" t="s">
        <v>2422</v>
      </c>
      <c r="X6" s="96" t="s">
        <v>2312</v>
      </c>
      <c r="Y6" s="84" t="s">
        <v>1806</v>
      </c>
      <c r="Z6" s="8" t="s">
        <v>1836</v>
      </c>
      <c r="AA6" t="s">
        <v>1593</v>
      </c>
      <c r="AB6" t="s">
        <v>1856</v>
      </c>
      <c r="AC6" t="s">
        <v>1836</v>
      </c>
      <c r="AD6" t="s">
        <v>1408</v>
      </c>
      <c r="AE6" t="s">
        <v>1868</v>
      </c>
    </row>
    <row r="7" spans="1:31" x14ac:dyDescent="0.25">
      <c r="A7" s="156">
        <v>1</v>
      </c>
      <c r="B7" s="156">
        <v>1</v>
      </c>
      <c r="C7" s="152" t="s">
        <v>993</v>
      </c>
      <c r="D7" s="211" t="s">
        <v>993</v>
      </c>
      <c r="E7" s="85">
        <v>1</v>
      </c>
      <c r="F7" s="206" t="s">
        <v>2426</v>
      </c>
      <c r="G7" s="106">
        <v>1</v>
      </c>
      <c r="H7" s="157" t="s">
        <v>1804</v>
      </c>
      <c r="I7" s="76">
        <f>VLOOKUP(H7,$J$4:$K$39,2,FALSE)</f>
        <v>1</v>
      </c>
      <c r="J7" s="75" t="s">
        <v>1284</v>
      </c>
      <c r="K7" s="77">
        <v>1</v>
      </c>
      <c r="L7" s="54">
        <f t="shared" si="0"/>
        <v>1</v>
      </c>
      <c r="M7" s="87">
        <f t="shared" si="1"/>
        <v>1</v>
      </c>
      <c r="N7" s="152">
        <f t="shared" si="2"/>
        <v>1</v>
      </c>
      <c r="O7" s="152">
        <f t="shared" si="3"/>
        <v>0</v>
      </c>
      <c r="P7" s="152">
        <f t="shared" si="4"/>
        <v>0</v>
      </c>
      <c r="Q7" s="152">
        <f t="shared" si="5"/>
        <v>0</v>
      </c>
      <c r="R7" s="152">
        <f t="shared" si="6"/>
        <v>0</v>
      </c>
      <c r="S7" s="152">
        <f t="shared" si="7"/>
        <v>0</v>
      </c>
      <c r="U7" s="152" t="s">
        <v>993</v>
      </c>
      <c r="V7" s="84" t="s">
        <v>2783</v>
      </c>
      <c r="W7" s="11" t="s">
        <v>2426</v>
      </c>
      <c r="X7" s="96" t="s">
        <v>1804</v>
      </c>
      <c r="Y7" s="84" t="s">
        <v>1284</v>
      </c>
      <c r="Z7" s="8" t="s">
        <v>1748</v>
      </c>
      <c r="AA7" t="s">
        <v>1844</v>
      </c>
      <c r="AB7" t="s">
        <v>1593</v>
      </c>
      <c r="AC7" t="s">
        <v>1860</v>
      </c>
      <c r="AD7" t="s">
        <v>1133</v>
      </c>
      <c r="AE7" t="s">
        <v>1746</v>
      </c>
    </row>
    <row r="8" spans="1:31" x14ac:dyDescent="0.25">
      <c r="A8" s="156">
        <v>1</v>
      </c>
      <c r="B8" s="156">
        <v>1</v>
      </c>
      <c r="C8" s="152" t="s">
        <v>1481</v>
      </c>
      <c r="D8" s="211" t="s">
        <v>2784</v>
      </c>
      <c r="E8" s="85">
        <v>1</v>
      </c>
      <c r="F8" s="206" t="s">
        <v>2421</v>
      </c>
      <c r="G8" s="106">
        <v>1</v>
      </c>
      <c r="H8" s="157" t="s">
        <v>1284</v>
      </c>
      <c r="I8" s="76">
        <f>VLOOKUP(H8,$J$4:$K$39,2,FALSE)</f>
        <v>1</v>
      </c>
      <c r="J8" s="75" t="s">
        <v>1807</v>
      </c>
      <c r="K8" s="77">
        <v>1</v>
      </c>
      <c r="L8" s="54">
        <f t="shared" si="0"/>
        <v>1</v>
      </c>
      <c r="M8" s="87">
        <f t="shared" si="1"/>
        <v>0</v>
      </c>
      <c r="N8" s="152">
        <f t="shared" si="2"/>
        <v>0</v>
      </c>
      <c r="O8" s="152">
        <f t="shared" si="3"/>
        <v>0</v>
      </c>
      <c r="P8" s="152">
        <f t="shared" si="4"/>
        <v>0</v>
      </c>
      <c r="Q8" s="152">
        <f t="shared" si="5"/>
        <v>0</v>
      </c>
      <c r="R8" s="152">
        <f t="shared" si="6"/>
        <v>0</v>
      </c>
      <c r="S8" s="152">
        <f t="shared" si="7"/>
        <v>0</v>
      </c>
      <c r="U8" s="152" t="s">
        <v>1481</v>
      </c>
      <c r="V8" s="84" t="s">
        <v>993</v>
      </c>
      <c r="W8" s="11" t="s">
        <v>2421</v>
      </c>
      <c r="X8" s="96" t="s">
        <v>1284</v>
      </c>
      <c r="Y8" s="84" t="s">
        <v>1807</v>
      </c>
      <c r="Z8" s="8" t="s">
        <v>1805</v>
      </c>
      <c r="AA8" t="s">
        <v>1847</v>
      </c>
      <c r="AB8" t="s">
        <v>1847</v>
      </c>
      <c r="AC8" t="s">
        <v>1408</v>
      </c>
      <c r="AD8" t="s">
        <v>1151</v>
      </c>
      <c r="AE8" t="s">
        <v>1878</v>
      </c>
    </row>
    <row r="9" spans="1:31" x14ac:dyDescent="0.25">
      <c r="A9" s="156">
        <v>1</v>
      </c>
      <c r="B9" s="156">
        <v>1</v>
      </c>
      <c r="C9" s="152" t="s">
        <v>2952</v>
      </c>
      <c r="D9" s="211" t="s">
        <v>2425</v>
      </c>
      <c r="E9" s="85">
        <v>1</v>
      </c>
      <c r="F9" s="206" t="s">
        <v>2425</v>
      </c>
      <c r="G9" s="106">
        <v>1</v>
      </c>
      <c r="H9" s="157" t="s">
        <v>2313</v>
      </c>
      <c r="I9" s="76">
        <v>1</v>
      </c>
      <c r="J9" s="75" t="s">
        <v>1808</v>
      </c>
      <c r="K9" s="77">
        <v>1</v>
      </c>
      <c r="L9" s="54">
        <f t="shared" si="0"/>
        <v>1</v>
      </c>
      <c r="M9" s="87">
        <f t="shared" si="1"/>
        <v>0</v>
      </c>
      <c r="N9" s="152">
        <f t="shared" si="2"/>
        <v>0</v>
      </c>
      <c r="O9" s="152">
        <f t="shared" si="3"/>
        <v>0</v>
      </c>
      <c r="P9" s="152">
        <f t="shared" si="4"/>
        <v>0</v>
      </c>
      <c r="Q9" s="152">
        <f t="shared" si="5"/>
        <v>0</v>
      </c>
      <c r="R9" s="152">
        <f t="shared" si="6"/>
        <v>0</v>
      </c>
      <c r="S9" s="152">
        <f t="shared" si="7"/>
        <v>0</v>
      </c>
      <c r="U9" s="152" t="s">
        <v>2952</v>
      </c>
      <c r="V9" s="84" t="s">
        <v>2784</v>
      </c>
      <c r="W9" s="11" t="s">
        <v>2425</v>
      </c>
      <c r="X9" s="96" t="s">
        <v>2313</v>
      </c>
      <c r="Y9" s="84" t="s">
        <v>1808</v>
      </c>
      <c r="Z9" s="8" t="s">
        <v>1829</v>
      </c>
      <c r="AA9" t="s">
        <v>1849</v>
      </c>
      <c r="AB9" t="s">
        <v>1805</v>
      </c>
      <c r="AC9" t="s">
        <v>1805</v>
      </c>
      <c r="AD9" t="s">
        <v>1805</v>
      </c>
      <c r="AE9" t="s">
        <v>1408</v>
      </c>
    </row>
    <row r="10" spans="1:31" x14ac:dyDescent="0.25">
      <c r="A10" s="156">
        <v>1</v>
      </c>
      <c r="B10" s="156">
        <v>1</v>
      </c>
      <c r="C10" s="152" t="s">
        <v>2784</v>
      </c>
      <c r="D10" s="211" t="s">
        <v>1139</v>
      </c>
      <c r="E10" s="85">
        <v>1</v>
      </c>
      <c r="F10" s="206" t="s">
        <v>1139</v>
      </c>
      <c r="G10" s="106">
        <v>1</v>
      </c>
      <c r="H10" s="157" t="s">
        <v>1807</v>
      </c>
      <c r="I10" s="76">
        <f>VLOOKUP(H10,$J$4:$K$39,2,FALSE)</f>
        <v>1</v>
      </c>
      <c r="J10" s="75" t="s">
        <v>1181</v>
      </c>
      <c r="K10" s="77">
        <v>1</v>
      </c>
      <c r="L10" s="54">
        <f t="shared" si="0"/>
        <v>1</v>
      </c>
      <c r="M10" s="87">
        <f t="shared" si="1"/>
        <v>1</v>
      </c>
      <c r="N10" s="152">
        <f t="shared" si="2"/>
        <v>1</v>
      </c>
      <c r="O10" s="152">
        <f t="shared" si="3"/>
        <v>0</v>
      </c>
      <c r="P10" s="152">
        <f t="shared" si="4"/>
        <v>0</v>
      </c>
      <c r="Q10" s="152">
        <f t="shared" si="5"/>
        <v>0</v>
      </c>
      <c r="R10" s="152">
        <f t="shared" si="6"/>
        <v>0</v>
      </c>
      <c r="S10" s="152">
        <f t="shared" si="7"/>
        <v>0</v>
      </c>
      <c r="U10" s="152" t="s">
        <v>2784</v>
      </c>
      <c r="V10" s="84" t="s">
        <v>2024</v>
      </c>
      <c r="W10" s="11" t="s">
        <v>1139</v>
      </c>
      <c r="X10" s="96" t="s">
        <v>1807</v>
      </c>
      <c r="Y10" s="84" t="s">
        <v>1181</v>
      </c>
      <c r="Z10" s="8" t="s">
        <v>1806</v>
      </c>
      <c r="AA10" t="s">
        <v>1258</v>
      </c>
      <c r="AB10" t="s">
        <v>1829</v>
      </c>
      <c r="AC10" t="s">
        <v>1829</v>
      </c>
      <c r="AD10" t="s">
        <v>1829</v>
      </c>
      <c r="AE10" t="s">
        <v>1882</v>
      </c>
    </row>
    <row r="11" spans="1:31" x14ac:dyDescent="0.25">
      <c r="A11" s="156">
        <v>1</v>
      </c>
      <c r="B11" s="156">
        <v>1</v>
      </c>
      <c r="C11" s="152" t="s">
        <v>2406</v>
      </c>
      <c r="D11" s="211" t="s">
        <v>2427</v>
      </c>
      <c r="E11" s="85">
        <v>1</v>
      </c>
      <c r="F11" s="206" t="s">
        <v>1181</v>
      </c>
      <c r="G11" s="106">
        <v>2</v>
      </c>
      <c r="H11" s="157" t="s">
        <v>1808</v>
      </c>
      <c r="I11" s="76">
        <f>VLOOKUP(H11,$J$4:$K$39,2,FALSE)</f>
        <v>1</v>
      </c>
      <c r="J11" s="75" t="s">
        <v>1809</v>
      </c>
      <c r="K11" s="77">
        <v>1</v>
      </c>
      <c r="L11" s="54">
        <f t="shared" si="0"/>
        <v>1</v>
      </c>
      <c r="M11" s="87">
        <f t="shared" si="1"/>
        <v>0</v>
      </c>
      <c r="N11" s="152">
        <f t="shared" si="2"/>
        <v>0</v>
      </c>
      <c r="O11" s="152">
        <f t="shared" si="3"/>
        <v>0</v>
      </c>
      <c r="P11" s="152">
        <f t="shared" si="4"/>
        <v>0</v>
      </c>
      <c r="Q11" s="152">
        <f t="shared" si="5"/>
        <v>0</v>
      </c>
      <c r="R11" s="152">
        <f t="shared" si="6"/>
        <v>0</v>
      </c>
      <c r="S11" s="152">
        <f t="shared" si="7"/>
        <v>0</v>
      </c>
      <c r="U11" s="152" t="s">
        <v>2406</v>
      </c>
      <c r="V11" s="84" t="s">
        <v>2425</v>
      </c>
      <c r="W11" s="11" t="s">
        <v>1181</v>
      </c>
      <c r="X11" s="96" t="s">
        <v>1808</v>
      </c>
      <c r="Y11" s="84" t="s">
        <v>1809</v>
      </c>
      <c r="Z11" s="8" t="s">
        <v>1838</v>
      </c>
      <c r="AA11" t="s">
        <v>1805</v>
      </c>
      <c r="AB11" t="s">
        <v>1717</v>
      </c>
      <c r="AC11" t="s">
        <v>1717</v>
      </c>
      <c r="AD11" t="s">
        <v>1717</v>
      </c>
      <c r="AE11" t="s">
        <v>1829</v>
      </c>
    </row>
    <row r="12" spans="1:31" x14ac:dyDescent="0.25">
      <c r="A12" s="156">
        <v>1</v>
      </c>
      <c r="B12" s="156">
        <v>1</v>
      </c>
      <c r="C12" s="152" t="s">
        <v>2425</v>
      </c>
      <c r="D12" s="211" t="s">
        <v>2316</v>
      </c>
      <c r="E12" s="85">
        <v>1</v>
      </c>
      <c r="F12" s="206" t="s">
        <v>982</v>
      </c>
      <c r="G12" s="106">
        <v>1</v>
      </c>
      <c r="H12" s="157" t="s">
        <v>1181</v>
      </c>
      <c r="I12" s="76">
        <f>VLOOKUP(H12,$J$4:$K$39,2,FALSE)</f>
        <v>1</v>
      </c>
      <c r="J12" s="75" t="s">
        <v>1811</v>
      </c>
      <c r="K12" s="77">
        <v>1</v>
      </c>
      <c r="L12" s="54">
        <f t="shared" si="0"/>
        <v>1</v>
      </c>
      <c r="M12" s="87">
        <f t="shared" si="1"/>
        <v>2</v>
      </c>
      <c r="N12" s="152">
        <f t="shared" si="2"/>
        <v>1</v>
      </c>
      <c r="O12" s="152">
        <f t="shared" si="3"/>
        <v>1</v>
      </c>
      <c r="P12" s="152">
        <f t="shared" si="4"/>
        <v>0</v>
      </c>
      <c r="Q12" s="152">
        <f t="shared" si="5"/>
        <v>0</v>
      </c>
      <c r="R12" s="152">
        <f t="shared" si="6"/>
        <v>0</v>
      </c>
      <c r="S12" s="152">
        <f t="shared" si="7"/>
        <v>0</v>
      </c>
      <c r="U12" s="152" t="s">
        <v>2425</v>
      </c>
      <c r="V12" s="84" t="s">
        <v>2785</v>
      </c>
      <c r="W12" s="11" t="s">
        <v>982</v>
      </c>
      <c r="X12" s="96" t="s">
        <v>1181</v>
      </c>
      <c r="Y12" s="84" t="s">
        <v>1811</v>
      </c>
      <c r="Z12" s="8" t="s">
        <v>1808</v>
      </c>
      <c r="AA12" t="s">
        <v>1829</v>
      </c>
      <c r="AB12" t="s">
        <v>1806</v>
      </c>
      <c r="AC12" t="s">
        <v>1861</v>
      </c>
      <c r="AD12" t="s">
        <v>1597</v>
      </c>
      <c r="AE12" t="s">
        <v>1717</v>
      </c>
    </row>
    <row r="13" spans="1:31" x14ac:dyDescent="0.25">
      <c r="A13" s="156">
        <v>1</v>
      </c>
      <c r="B13" s="156">
        <v>1</v>
      </c>
      <c r="C13" s="152" t="s">
        <v>1000</v>
      </c>
      <c r="D13" s="211" t="s">
        <v>1811</v>
      </c>
      <c r="E13" s="85">
        <v>2</v>
      </c>
      <c r="F13" s="206" t="s">
        <v>2427</v>
      </c>
      <c r="G13" s="106">
        <v>1</v>
      </c>
      <c r="H13" s="157" t="s">
        <v>1809</v>
      </c>
      <c r="I13" s="76">
        <f>VLOOKUP(H13,$J$4:$K$39,2,FALSE)</f>
        <v>1</v>
      </c>
      <c r="J13" s="75" t="s">
        <v>1635</v>
      </c>
      <c r="K13" s="77">
        <v>1</v>
      </c>
      <c r="L13" s="54">
        <f t="shared" si="0"/>
        <v>1</v>
      </c>
      <c r="M13" s="87">
        <f t="shared" si="1"/>
        <v>0</v>
      </c>
      <c r="N13" s="152">
        <f t="shared" si="2"/>
        <v>0</v>
      </c>
      <c r="O13" s="152">
        <f t="shared" si="3"/>
        <v>0</v>
      </c>
      <c r="P13" s="152">
        <f t="shared" si="4"/>
        <v>0</v>
      </c>
      <c r="Q13" s="152">
        <f t="shared" si="5"/>
        <v>0</v>
      </c>
      <c r="R13" s="152">
        <f t="shared" si="6"/>
        <v>0</v>
      </c>
      <c r="S13" s="152">
        <f t="shared" si="7"/>
        <v>0</v>
      </c>
      <c r="U13" s="152" t="s">
        <v>1000</v>
      </c>
      <c r="V13" s="84" t="s">
        <v>1139</v>
      </c>
      <c r="W13" s="11" t="s">
        <v>2427</v>
      </c>
      <c r="X13" s="96" t="s">
        <v>1809</v>
      </c>
      <c r="Y13" s="84" t="s">
        <v>1635</v>
      </c>
      <c r="Z13" s="8" t="s">
        <v>1181</v>
      </c>
      <c r="AA13" t="s">
        <v>1806</v>
      </c>
      <c r="AB13" t="s">
        <v>1843</v>
      </c>
      <c r="AC13" t="s">
        <v>1806</v>
      </c>
      <c r="AD13" t="s">
        <v>1861</v>
      </c>
      <c r="AE13" t="s">
        <v>1875</v>
      </c>
    </row>
    <row r="14" spans="1:31" x14ac:dyDescent="0.25">
      <c r="A14" s="156">
        <v>1</v>
      </c>
      <c r="B14" s="156">
        <v>1</v>
      </c>
      <c r="C14" s="152" t="s">
        <v>2959</v>
      </c>
      <c r="D14" s="211" t="s">
        <v>2788</v>
      </c>
      <c r="E14" s="85">
        <v>1</v>
      </c>
      <c r="F14" s="206" t="s">
        <v>2420</v>
      </c>
      <c r="G14" s="106">
        <v>1</v>
      </c>
      <c r="H14" s="157" t="s">
        <v>1316</v>
      </c>
      <c r="I14" s="76">
        <v>1</v>
      </c>
      <c r="J14" s="75" t="s">
        <v>1812</v>
      </c>
      <c r="K14" s="77">
        <v>1</v>
      </c>
      <c r="L14" s="54">
        <f t="shared" si="0"/>
        <v>1</v>
      </c>
      <c r="M14" s="87">
        <f t="shared" si="1"/>
        <v>0</v>
      </c>
      <c r="N14" s="152">
        <f t="shared" si="2"/>
        <v>0</v>
      </c>
      <c r="O14" s="152">
        <f t="shared" si="3"/>
        <v>0</v>
      </c>
      <c r="P14" s="152">
        <f t="shared" si="4"/>
        <v>0</v>
      </c>
      <c r="Q14" s="152">
        <f t="shared" si="5"/>
        <v>0</v>
      </c>
      <c r="R14" s="152">
        <f t="shared" si="6"/>
        <v>0</v>
      </c>
      <c r="S14" s="152">
        <f t="shared" si="7"/>
        <v>0</v>
      </c>
      <c r="U14" s="152" t="s">
        <v>2959</v>
      </c>
      <c r="V14" s="84" t="s">
        <v>982</v>
      </c>
      <c r="W14" s="11" t="s">
        <v>2420</v>
      </c>
      <c r="X14" s="96" t="s">
        <v>1316</v>
      </c>
      <c r="Y14" s="84" t="s">
        <v>1812</v>
      </c>
      <c r="Z14" s="8" t="s">
        <v>1809</v>
      </c>
      <c r="AA14" t="s">
        <v>1808</v>
      </c>
      <c r="AB14" t="s">
        <v>1845</v>
      </c>
      <c r="AC14" t="s">
        <v>1863</v>
      </c>
      <c r="AD14" t="s">
        <v>1806</v>
      </c>
      <c r="AE14" t="s">
        <v>1861</v>
      </c>
    </row>
    <row r="15" spans="1:31" x14ac:dyDescent="0.25">
      <c r="A15" s="156">
        <v>1</v>
      </c>
      <c r="B15" s="156">
        <v>1</v>
      </c>
      <c r="C15" s="152" t="s">
        <v>2705</v>
      </c>
      <c r="D15" s="211" t="s">
        <v>2789</v>
      </c>
      <c r="E15" s="85">
        <v>1</v>
      </c>
      <c r="F15" s="206" t="s">
        <v>2315</v>
      </c>
      <c r="G15" s="106">
        <v>1</v>
      </c>
      <c r="H15" s="157" t="s">
        <v>2315</v>
      </c>
      <c r="I15" s="76">
        <v>1</v>
      </c>
      <c r="J15" s="75" t="s">
        <v>1509</v>
      </c>
      <c r="K15" s="77">
        <v>1</v>
      </c>
      <c r="L15" s="54">
        <f t="shared" si="0"/>
        <v>1</v>
      </c>
      <c r="M15" s="87">
        <f t="shared" si="1"/>
        <v>0</v>
      </c>
      <c r="N15" s="152">
        <f t="shared" si="2"/>
        <v>0</v>
      </c>
      <c r="O15" s="152">
        <f t="shared" si="3"/>
        <v>0</v>
      </c>
      <c r="P15" s="152">
        <f t="shared" si="4"/>
        <v>0</v>
      </c>
      <c r="Q15" s="152">
        <f t="shared" si="5"/>
        <v>0</v>
      </c>
      <c r="R15" s="152">
        <f t="shared" si="6"/>
        <v>0</v>
      </c>
      <c r="S15" s="152">
        <f t="shared" si="7"/>
        <v>0</v>
      </c>
      <c r="U15" s="152" t="s">
        <v>2705</v>
      </c>
      <c r="V15" s="84" t="s">
        <v>2427</v>
      </c>
      <c r="W15" s="11" t="s">
        <v>2315</v>
      </c>
      <c r="X15" s="96" t="s">
        <v>2315</v>
      </c>
      <c r="Y15" s="84" t="s">
        <v>1509</v>
      </c>
      <c r="Z15" s="8" t="s">
        <v>1832</v>
      </c>
      <c r="AA15" t="s">
        <v>1843</v>
      </c>
      <c r="AB15" t="s">
        <v>1852</v>
      </c>
      <c r="AC15" t="s">
        <v>1375</v>
      </c>
      <c r="AD15" t="s">
        <v>1845</v>
      </c>
      <c r="AE15" t="s">
        <v>1879</v>
      </c>
    </row>
    <row r="16" spans="1:31" x14ac:dyDescent="0.25">
      <c r="A16" s="156">
        <v>1</v>
      </c>
      <c r="B16" s="156">
        <v>1</v>
      </c>
      <c r="C16" s="152" t="s">
        <v>2788</v>
      </c>
      <c r="D16" s="211" t="s">
        <v>1817</v>
      </c>
      <c r="E16" s="85">
        <v>1</v>
      </c>
      <c r="F16" s="206" t="s">
        <v>1832</v>
      </c>
      <c r="G16" s="106">
        <v>1</v>
      </c>
      <c r="H16" s="157" t="s">
        <v>2316</v>
      </c>
      <c r="I16" s="76">
        <v>1</v>
      </c>
      <c r="J16" s="75" t="s">
        <v>1814</v>
      </c>
      <c r="K16" s="77">
        <v>1</v>
      </c>
      <c r="L16" s="54">
        <f t="shared" si="0"/>
        <v>1</v>
      </c>
      <c r="M16" s="87">
        <f t="shared" ref="M16:M36" si="8">SUM(N16:S16)*N16</f>
        <v>1</v>
      </c>
      <c r="N16" s="152">
        <f t="shared" ref="N16:N36" si="9">IF(ISNA(VLOOKUP($U16,V$4:V$37,1,FALSE))=FALSE,1,0)</f>
        <v>1</v>
      </c>
      <c r="O16" s="152">
        <f t="shared" ref="O16:O36" si="10">IF(ISNA(VLOOKUP($U16,W$4:W$37,1,FALSE))=FALSE,1,0)</f>
        <v>0</v>
      </c>
      <c r="P16" s="152">
        <f t="shared" ref="P16:P36" si="11">IF(ISNA(VLOOKUP($U16,X$4:X$37,1,FALSE))=FALSE,1,0)</f>
        <v>0</v>
      </c>
      <c r="Q16" s="152">
        <f t="shared" ref="Q16:Q36" si="12">IF(ISNA(VLOOKUP($U16,Y$4:Y$37,1,FALSE))=FALSE,1,0)</f>
        <v>0</v>
      </c>
      <c r="R16" s="152">
        <f t="shared" ref="R16:R36" si="13">IF(ISNA(VLOOKUP($U16,Z$4:Z$37,1,FALSE))=FALSE,1,0)</f>
        <v>0</v>
      </c>
      <c r="S16" s="152">
        <f t="shared" ref="S16:S36" si="14">IF(ISNA(VLOOKUP($U16,AA$4:AA$37,1,FALSE))=FALSE,1,0)</f>
        <v>0</v>
      </c>
      <c r="U16" s="152" t="s">
        <v>2788</v>
      </c>
      <c r="V16" s="84" t="s">
        <v>2786</v>
      </c>
      <c r="W16" s="11" t="s">
        <v>1832</v>
      </c>
      <c r="X16" s="96" t="s">
        <v>2316</v>
      </c>
      <c r="Y16" s="84" t="s">
        <v>1814</v>
      </c>
      <c r="Z16" s="8" t="s">
        <v>1837</v>
      </c>
      <c r="AA16" t="s">
        <v>1842</v>
      </c>
      <c r="AB16" t="s">
        <v>1855</v>
      </c>
      <c r="AC16" t="s">
        <v>1845</v>
      </c>
      <c r="AD16" t="s">
        <v>1852</v>
      </c>
      <c r="AE16" t="s">
        <v>1874</v>
      </c>
    </row>
    <row r="17" spans="1:31" x14ac:dyDescent="0.25">
      <c r="A17" s="156">
        <v>1</v>
      </c>
      <c r="B17" s="156">
        <v>1</v>
      </c>
      <c r="C17" s="152" t="s">
        <v>2789</v>
      </c>
      <c r="D17" s="211" t="s">
        <v>1819</v>
      </c>
      <c r="E17" s="85">
        <v>2</v>
      </c>
      <c r="F17" s="206" t="s">
        <v>2316</v>
      </c>
      <c r="G17" s="106">
        <v>1</v>
      </c>
      <c r="H17" s="157" t="s">
        <v>2317</v>
      </c>
      <c r="I17" s="76">
        <v>1</v>
      </c>
      <c r="J17" s="75" t="s">
        <v>1815</v>
      </c>
      <c r="K17" s="77">
        <v>1</v>
      </c>
      <c r="L17" s="54">
        <f t="shared" si="0"/>
        <v>1</v>
      </c>
      <c r="M17" s="87">
        <f t="shared" si="8"/>
        <v>1</v>
      </c>
      <c r="N17" s="152">
        <f t="shared" si="9"/>
        <v>1</v>
      </c>
      <c r="O17" s="152">
        <f t="shared" si="10"/>
        <v>0</v>
      </c>
      <c r="P17" s="152">
        <f t="shared" si="11"/>
        <v>0</v>
      </c>
      <c r="Q17" s="152">
        <f t="shared" si="12"/>
        <v>0</v>
      </c>
      <c r="R17" s="152">
        <f t="shared" si="13"/>
        <v>0</v>
      </c>
      <c r="S17" s="152">
        <f t="shared" si="14"/>
        <v>0</v>
      </c>
      <c r="U17" s="152" t="s">
        <v>2789</v>
      </c>
      <c r="V17" s="84" t="s">
        <v>2316</v>
      </c>
      <c r="W17" s="11" t="s">
        <v>2316</v>
      </c>
      <c r="X17" s="96" t="s">
        <v>2317</v>
      </c>
      <c r="Y17" s="84" t="s">
        <v>1815</v>
      </c>
      <c r="Z17" s="8" t="s">
        <v>1833</v>
      </c>
      <c r="AA17" t="s">
        <v>1181</v>
      </c>
      <c r="AB17" t="s">
        <v>1853</v>
      </c>
      <c r="AC17" t="s">
        <v>1852</v>
      </c>
      <c r="AD17" t="s">
        <v>1869</v>
      </c>
      <c r="AE17" t="s">
        <v>1845</v>
      </c>
    </row>
    <row r="18" spans="1:31" x14ac:dyDescent="0.25">
      <c r="A18" s="156">
        <v>1</v>
      </c>
      <c r="B18" s="156">
        <v>1</v>
      </c>
      <c r="C18" s="152" t="s">
        <v>2424</v>
      </c>
      <c r="D18" s="211" t="s">
        <v>2419</v>
      </c>
      <c r="E18" s="85">
        <v>1</v>
      </c>
      <c r="F18" s="206" t="s">
        <v>2317</v>
      </c>
      <c r="G18" s="106">
        <v>1</v>
      </c>
      <c r="H18" s="157" t="s">
        <v>1811</v>
      </c>
      <c r="I18" s="76">
        <f>VLOOKUP(H18,$J$4:$K$39,2,FALSE)</f>
        <v>1</v>
      </c>
      <c r="J18" s="75" t="s">
        <v>1816</v>
      </c>
      <c r="K18" s="77">
        <v>1</v>
      </c>
      <c r="L18" s="54">
        <f t="shared" si="0"/>
        <v>1</v>
      </c>
      <c r="M18" s="87">
        <f t="shared" si="8"/>
        <v>0</v>
      </c>
      <c r="N18" s="152">
        <f t="shared" si="9"/>
        <v>0</v>
      </c>
      <c r="O18" s="152">
        <f t="shared" si="10"/>
        <v>0</v>
      </c>
      <c r="P18" s="152">
        <f t="shared" si="11"/>
        <v>0</v>
      </c>
      <c r="Q18" s="152">
        <f t="shared" si="12"/>
        <v>0</v>
      </c>
      <c r="R18" s="152">
        <f t="shared" si="13"/>
        <v>0</v>
      </c>
      <c r="S18" s="152">
        <f t="shared" si="14"/>
        <v>0</v>
      </c>
      <c r="U18" s="152" t="s">
        <v>2424</v>
      </c>
      <c r="V18" s="84" t="s">
        <v>2787</v>
      </c>
      <c r="W18" s="11" t="s">
        <v>2317</v>
      </c>
      <c r="X18" s="96" t="s">
        <v>1811</v>
      </c>
      <c r="Y18" s="84" t="s">
        <v>1816</v>
      </c>
      <c r="Z18" s="8" t="s">
        <v>1635</v>
      </c>
      <c r="AA18" t="s">
        <v>1845</v>
      </c>
      <c r="AB18" t="s">
        <v>1841</v>
      </c>
      <c r="AC18" t="s">
        <v>1855</v>
      </c>
      <c r="AD18" t="s">
        <v>1855</v>
      </c>
      <c r="AE18" t="s">
        <v>1852</v>
      </c>
    </row>
    <row r="19" spans="1:31" x14ac:dyDescent="0.25">
      <c r="A19" s="156">
        <v>1</v>
      </c>
      <c r="B19" s="156">
        <v>1</v>
      </c>
      <c r="C19" s="152" t="s">
        <v>2953</v>
      </c>
      <c r="D19" s="211" t="s">
        <v>1824</v>
      </c>
      <c r="E19" s="85">
        <v>2</v>
      </c>
      <c r="F19" s="206" t="s">
        <v>1811</v>
      </c>
      <c r="G19" s="106">
        <v>1</v>
      </c>
      <c r="H19" s="157" t="s">
        <v>2319</v>
      </c>
      <c r="I19" s="76">
        <v>1</v>
      </c>
      <c r="J19" s="116" t="s">
        <v>1818</v>
      </c>
      <c r="K19" s="77">
        <v>1</v>
      </c>
      <c r="L19" s="54">
        <f t="shared" si="0"/>
        <v>1</v>
      </c>
      <c r="M19" s="87">
        <f t="shared" si="8"/>
        <v>0</v>
      </c>
      <c r="N19" s="152">
        <f t="shared" si="9"/>
        <v>0</v>
      </c>
      <c r="O19" s="152">
        <f t="shared" si="10"/>
        <v>0</v>
      </c>
      <c r="P19" s="152">
        <f t="shared" si="11"/>
        <v>0</v>
      </c>
      <c r="Q19" s="152">
        <f t="shared" si="12"/>
        <v>0</v>
      </c>
      <c r="R19" s="152">
        <f t="shared" si="13"/>
        <v>0</v>
      </c>
      <c r="S19" s="152">
        <f t="shared" si="14"/>
        <v>0</v>
      </c>
      <c r="U19" s="152" t="s">
        <v>2953</v>
      </c>
      <c r="V19" s="84" t="s">
        <v>1811</v>
      </c>
      <c r="W19" s="11" t="s">
        <v>1811</v>
      </c>
      <c r="X19" s="96" t="s">
        <v>2319</v>
      </c>
      <c r="Y19" s="116" t="s">
        <v>1818</v>
      </c>
      <c r="Z19" s="8" t="s">
        <v>1812</v>
      </c>
      <c r="AA19" t="s">
        <v>1832</v>
      </c>
      <c r="AB19" t="s">
        <v>1837</v>
      </c>
      <c r="AC19" t="s">
        <v>1853</v>
      </c>
      <c r="AD19" t="s">
        <v>1853</v>
      </c>
      <c r="AE19" t="s">
        <v>1855</v>
      </c>
    </row>
    <row r="20" spans="1:31" x14ac:dyDescent="0.25">
      <c r="A20" s="156">
        <v>1</v>
      </c>
      <c r="B20" s="156">
        <v>1</v>
      </c>
      <c r="C20" s="152" t="s">
        <v>2955</v>
      </c>
      <c r="D20" s="211" t="s">
        <v>1840</v>
      </c>
      <c r="E20" s="85">
        <v>2</v>
      </c>
      <c r="F20" s="206" t="s">
        <v>1812</v>
      </c>
      <c r="G20" s="106">
        <v>1</v>
      </c>
      <c r="H20" s="157" t="s">
        <v>1814</v>
      </c>
      <c r="I20" s="76">
        <f>VLOOKUP(H20,$J$4:$K$39,2,FALSE)</f>
        <v>1</v>
      </c>
      <c r="J20" s="75" t="s">
        <v>1819</v>
      </c>
      <c r="K20" s="77">
        <v>1</v>
      </c>
      <c r="L20" s="54">
        <f t="shared" si="0"/>
        <v>1</v>
      </c>
      <c r="M20" s="87">
        <f t="shared" si="8"/>
        <v>0</v>
      </c>
      <c r="N20" s="152">
        <f t="shared" si="9"/>
        <v>0</v>
      </c>
      <c r="O20" s="152">
        <f t="shared" si="10"/>
        <v>0</v>
      </c>
      <c r="P20" s="152">
        <f t="shared" si="11"/>
        <v>0</v>
      </c>
      <c r="Q20" s="152">
        <f t="shared" si="12"/>
        <v>0</v>
      </c>
      <c r="R20" s="152">
        <f t="shared" si="13"/>
        <v>0</v>
      </c>
      <c r="S20" s="152">
        <f t="shared" si="14"/>
        <v>0</v>
      </c>
      <c r="U20" s="152" t="s">
        <v>2955</v>
      </c>
      <c r="V20" s="84" t="s">
        <v>2405</v>
      </c>
      <c r="W20" s="11" t="s">
        <v>1812</v>
      </c>
      <c r="X20" s="96" t="s">
        <v>1814</v>
      </c>
      <c r="Y20" s="84" t="s">
        <v>1819</v>
      </c>
      <c r="Z20" s="8" t="s">
        <v>1830</v>
      </c>
      <c r="AA20" t="s">
        <v>1841</v>
      </c>
      <c r="AB20" t="s">
        <v>1306</v>
      </c>
      <c r="AC20" t="s">
        <v>1837</v>
      </c>
      <c r="AD20" t="s">
        <v>1867</v>
      </c>
      <c r="AE20" t="s">
        <v>1853</v>
      </c>
    </row>
    <row r="21" spans="1:31" x14ac:dyDescent="0.25">
      <c r="A21" s="156">
        <v>1</v>
      </c>
      <c r="B21" s="156">
        <v>1</v>
      </c>
      <c r="C21" s="152" t="s">
        <v>2958</v>
      </c>
      <c r="D21" s="211" t="s">
        <v>2791</v>
      </c>
      <c r="E21" s="85">
        <v>1</v>
      </c>
      <c r="F21" s="206" t="s">
        <v>1814</v>
      </c>
      <c r="G21" s="106">
        <v>1</v>
      </c>
      <c r="H21" s="157" t="s">
        <v>1815</v>
      </c>
      <c r="I21" s="76">
        <f>VLOOKUP(H21,$J$4:$K$39,2,FALSE)</f>
        <v>1</v>
      </c>
      <c r="J21" s="75" t="s">
        <v>1820</v>
      </c>
      <c r="K21" s="77">
        <v>1</v>
      </c>
      <c r="L21" s="54">
        <f t="shared" si="0"/>
        <v>1</v>
      </c>
      <c r="M21" s="87">
        <f t="shared" si="8"/>
        <v>0</v>
      </c>
      <c r="N21" s="152">
        <f t="shared" si="9"/>
        <v>0</v>
      </c>
      <c r="O21" s="152">
        <f t="shared" si="10"/>
        <v>0</v>
      </c>
      <c r="P21" s="152">
        <f t="shared" si="11"/>
        <v>0</v>
      </c>
      <c r="Q21" s="152">
        <f t="shared" si="12"/>
        <v>0</v>
      </c>
      <c r="R21" s="152">
        <f t="shared" si="13"/>
        <v>0</v>
      </c>
      <c r="S21" s="152">
        <f t="shared" si="14"/>
        <v>0</v>
      </c>
      <c r="U21" s="152" t="s">
        <v>2958</v>
      </c>
      <c r="V21" s="84" t="s">
        <v>1812</v>
      </c>
      <c r="W21" s="11" t="s">
        <v>1814</v>
      </c>
      <c r="X21" s="96" t="s">
        <v>1815</v>
      </c>
      <c r="Y21" s="84" t="s">
        <v>1820</v>
      </c>
      <c r="Z21" s="8" t="s">
        <v>1813</v>
      </c>
      <c r="AA21" t="s">
        <v>1846</v>
      </c>
      <c r="AB21" t="s">
        <v>1813</v>
      </c>
      <c r="AC21" t="s">
        <v>1865</v>
      </c>
      <c r="AD21" t="s">
        <v>1870</v>
      </c>
      <c r="AE21" t="s">
        <v>1877</v>
      </c>
    </row>
    <row r="22" spans="1:31" x14ac:dyDescent="0.25">
      <c r="A22" s="156">
        <v>1</v>
      </c>
      <c r="B22" s="156">
        <v>1</v>
      </c>
      <c r="C22" s="152" t="s">
        <v>2951</v>
      </c>
      <c r="D22" s="211" t="s">
        <v>1858</v>
      </c>
      <c r="E22" s="85">
        <v>1</v>
      </c>
      <c r="F22" s="206" t="s">
        <v>1817</v>
      </c>
      <c r="G22" s="106">
        <v>1</v>
      </c>
      <c r="H22" s="157" t="s">
        <v>1816</v>
      </c>
      <c r="I22" s="76">
        <f>VLOOKUP(H22,$J$4:$K$39,2,FALSE)</f>
        <v>1</v>
      </c>
      <c r="J22" s="75" t="s">
        <v>1822</v>
      </c>
      <c r="K22" s="77">
        <v>1</v>
      </c>
      <c r="L22" s="54">
        <f t="shared" si="0"/>
        <v>1</v>
      </c>
      <c r="M22" s="87">
        <f t="shared" si="8"/>
        <v>0</v>
      </c>
      <c r="N22" s="152">
        <f t="shared" si="9"/>
        <v>0</v>
      </c>
      <c r="O22" s="152">
        <f t="shared" si="10"/>
        <v>0</v>
      </c>
      <c r="P22" s="152">
        <f t="shared" si="11"/>
        <v>0</v>
      </c>
      <c r="Q22" s="152">
        <f t="shared" si="12"/>
        <v>0</v>
      </c>
      <c r="R22" s="152">
        <f t="shared" si="13"/>
        <v>0</v>
      </c>
      <c r="S22" s="152">
        <f t="shared" si="14"/>
        <v>0</v>
      </c>
      <c r="U22" s="152" t="s">
        <v>2951</v>
      </c>
      <c r="V22" s="84" t="s">
        <v>2788</v>
      </c>
      <c r="W22" s="11" t="s">
        <v>1817</v>
      </c>
      <c r="X22" s="96" t="s">
        <v>1816</v>
      </c>
      <c r="Y22" s="84" t="s">
        <v>1822</v>
      </c>
      <c r="Z22" s="117" t="s">
        <v>1818</v>
      </c>
      <c r="AA22" t="s">
        <v>1837</v>
      </c>
      <c r="AB22" t="s">
        <v>1160</v>
      </c>
      <c r="AC22" t="s">
        <v>1813</v>
      </c>
      <c r="AD22" t="s">
        <v>1837</v>
      </c>
      <c r="AE22" t="s">
        <v>1871</v>
      </c>
    </row>
    <row r="23" spans="1:31" x14ac:dyDescent="0.25">
      <c r="A23" s="156">
        <v>1</v>
      </c>
      <c r="B23" s="156">
        <v>2</v>
      </c>
      <c r="C23" s="152" t="s">
        <v>1817</v>
      </c>
      <c r="D23" s="211" t="s">
        <v>1827</v>
      </c>
      <c r="E23" s="85">
        <v>2</v>
      </c>
      <c r="F23" s="206" t="s">
        <v>1819</v>
      </c>
      <c r="G23" s="106">
        <v>1</v>
      </c>
      <c r="H23" s="157" t="s">
        <v>1817</v>
      </c>
      <c r="I23" s="76">
        <v>1</v>
      </c>
      <c r="J23" s="75" t="s">
        <v>1823</v>
      </c>
      <c r="K23" s="77">
        <v>1</v>
      </c>
      <c r="L23" s="54">
        <f t="shared" si="0"/>
        <v>2</v>
      </c>
      <c r="M23" s="87">
        <f t="shared" si="8"/>
        <v>3</v>
      </c>
      <c r="N23" s="152">
        <f t="shared" si="9"/>
        <v>1</v>
      </c>
      <c r="O23" s="152">
        <f t="shared" si="10"/>
        <v>1</v>
      </c>
      <c r="P23" s="152">
        <f t="shared" si="11"/>
        <v>1</v>
      </c>
      <c r="Q23" s="152">
        <f t="shared" si="12"/>
        <v>0</v>
      </c>
      <c r="R23" s="152">
        <f t="shared" si="13"/>
        <v>0</v>
      </c>
      <c r="S23" s="152">
        <f t="shared" si="14"/>
        <v>0</v>
      </c>
      <c r="U23" s="152" t="s">
        <v>1817</v>
      </c>
      <c r="V23" s="84" t="s">
        <v>2789</v>
      </c>
      <c r="W23" s="11" t="s">
        <v>1819</v>
      </c>
      <c r="X23" s="96" t="s">
        <v>1817</v>
      </c>
      <c r="Y23" s="84" t="s">
        <v>1823</v>
      </c>
      <c r="Z23" s="8" t="s">
        <v>1839</v>
      </c>
      <c r="AA23" t="s">
        <v>1830</v>
      </c>
      <c r="AB23" t="s">
        <v>1854</v>
      </c>
      <c r="AC23" t="s">
        <v>1655</v>
      </c>
      <c r="AD23" t="s">
        <v>1871</v>
      </c>
      <c r="AE23" t="s">
        <v>1813</v>
      </c>
    </row>
    <row r="24" spans="1:31" x14ac:dyDescent="0.25">
      <c r="A24" s="156">
        <v>1</v>
      </c>
      <c r="B24" s="156">
        <v>2</v>
      </c>
      <c r="C24" s="152" t="s">
        <v>1819</v>
      </c>
      <c r="D24" s="211" t="s">
        <v>1828</v>
      </c>
      <c r="E24" s="85">
        <v>4</v>
      </c>
      <c r="F24" s="206" t="s">
        <v>2419</v>
      </c>
      <c r="G24" s="106">
        <v>1</v>
      </c>
      <c r="H24" s="157" t="s">
        <v>1819</v>
      </c>
      <c r="I24" s="76">
        <f>VLOOKUP(H24,$J$4:$K$39,2,FALSE)</f>
        <v>1</v>
      </c>
      <c r="J24" s="75" t="s">
        <v>1824</v>
      </c>
      <c r="K24" s="77">
        <v>1</v>
      </c>
      <c r="L24" s="54">
        <f t="shared" si="0"/>
        <v>2</v>
      </c>
      <c r="M24" s="87">
        <f t="shared" si="8"/>
        <v>4</v>
      </c>
      <c r="N24" s="152">
        <f t="shared" si="9"/>
        <v>1</v>
      </c>
      <c r="O24" s="152">
        <f t="shared" si="10"/>
        <v>1</v>
      </c>
      <c r="P24" s="152">
        <f t="shared" si="11"/>
        <v>1</v>
      </c>
      <c r="Q24" s="152">
        <f t="shared" si="12"/>
        <v>1</v>
      </c>
      <c r="R24" s="152">
        <f t="shared" si="13"/>
        <v>0</v>
      </c>
      <c r="S24" s="152">
        <f t="shared" si="14"/>
        <v>0</v>
      </c>
      <c r="U24" s="152" t="s">
        <v>1819</v>
      </c>
      <c r="V24" s="84" t="s">
        <v>1814</v>
      </c>
      <c r="W24" s="11" t="s">
        <v>2419</v>
      </c>
      <c r="X24" s="96" t="s">
        <v>1819</v>
      </c>
      <c r="Y24" s="84" t="s">
        <v>1824</v>
      </c>
      <c r="Z24" s="8" t="s">
        <v>1159</v>
      </c>
      <c r="AA24" t="s">
        <v>1813</v>
      </c>
      <c r="AB24" t="s">
        <v>1739</v>
      </c>
      <c r="AC24" t="s">
        <v>1854</v>
      </c>
      <c r="AD24" t="s">
        <v>1813</v>
      </c>
      <c r="AE24" t="s">
        <v>1876</v>
      </c>
    </row>
    <row r="25" spans="1:31" x14ac:dyDescent="0.25">
      <c r="A25" s="156">
        <v>1</v>
      </c>
      <c r="B25" s="156">
        <v>1</v>
      </c>
      <c r="C25" s="152" t="s">
        <v>2954</v>
      </c>
      <c r="D25" s="211"/>
      <c r="E25" s="85">
        <f ca="1">SUM(E4:E36)</f>
        <v>30</v>
      </c>
      <c r="F25" s="206" t="s">
        <v>2428</v>
      </c>
      <c r="G25" s="106">
        <v>1</v>
      </c>
      <c r="H25" s="157" t="s">
        <v>1820</v>
      </c>
      <c r="I25" s="76">
        <f>VLOOKUP(H25,$J$4:$K$39,2,FALSE)</f>
        <v>1</v>
      </c>
      <c r="J25" s="75" t="s">
        <v>1840</v>
      </c>
      <c r="K25" s="77">
        <v>1</v>
      </c>
      <c r="L25" s="54">
        <f t="shared" si="0"/>
        <v>1</v>
      </c>
      <c r="M25" s="87">
        <f t="shared" si="8"/>
        <v>0</v>
      </c>
      <c r="N25" s="152">
        <f t="shared" si="9"/>
        <v>0</v>
      </c>
      <c r="O25" s="152">
        <f t="shared" si="10"/>
        <v>0</v>
      </c>
      <c r="P25" s="152">
        <f t="shared" si="11"/>
        <v>0</v>
      </c>
      <c r="Q25" s="152">
        <f t="shared" si="12"/>
        <v>0</v>
      </c>
      <c r="R25" s="152">
        <f t="shared" si="13"/>
        <v>0</v>
      </c>
      <c r="S25" s="152">
        <f t="shared" si="14"/>
        <v>0</v>
      </c>
      <c r="U25" s="152" t="s">
        <v>2954</v>
      </c>
      <c r="V25" s="84" t="s">
        <v>1816</v>
      </c>
      <c r="W25" s="11" t="s">
        <v>2428</v>
      </c>
      <c r="X25" s="96" t="s">
        <v>1820</v>
      </c>
      <c r="Y25" s="84" t="s">
        <v>1840</v>
      </c>
      <c r="Z25" s="8" t="s">
        <v>1824</v>
      </c>
      <c r="AA25" t="s">
        <v>1850</v>
      </c>
      <c r="AB25" t="s">
        <v>1857</v>
      </c>
      <c r="AC25" t="s">
        <v>1862</v>
      </c>
      <c r="AD25" t="s">
        <v>1743</v>
      </c>
      <c r="AE25" t="s">
        <v>1872</v>
      </c>
    </row>
    <row r="26" spans="1:31" x14ac:dyDescent="0.25">
      <c r="A26" s="156">
        <v>1</v>
      </c>
      <c r="B26" s="156">
        <v>1</v>
      </c>
      <c r="C26" s="152" t="s">
        <v>2419</v>
      </c>
      <c r="D26" s="211"/>
      <c r="E26" s="85"/>
      <c r="F26" s="206" t="s">
        <v>1823</v>
      </c>
      <c r="G26" s="106">
        <v>1</v>
      </c>
      <c r="H26" s="157" t="s">
        <v>1823</v>
      </c>
      <c r="I26" s="76">
        <f>VLOOKUP(H26,$J$4:$K$39,2,FALSE)</f>
        <v>1</v>
      </c>
      <c r="J26" s="75" t="s">
        <v>1825</v>
      </c>
      <c r="K26" s="77">
        <v>2</v>
      </c>
      <c r="L26" s="54">
        <f t="shared" si="0"/>
        <v>1</v>
      </c>
      <c r="M26" s="87">
        <f t="shared" si="8"/>
        <v>2</v>
      </c>
      <c r="N26" s="152">
        <f t="shared" si="9"/>
        <v>1</v>
      </c>
      <c r="O26" s="152">
        <f t="shared" si="10"/>
        <v>1</v>
      </c>
      <c r="P26" s="152">
        <f t="shared" si="11"/>
        <v>0</v>
      </c>
      <c r="Q26" s="152">
        <f t="shared" si="12"/>
        <v>0</v>
      </c>
      <c r="R26" s="152">
        <f t="shared" si="13"/>
        <v>0</v>
      </c>
      <c r="S26" s="152">
        <f t="shared" si="14"/>
        <v>0</v>
      </c>
      <c r="U26" s="152" t="s">
        <v>2419</v>
      </c>
      <c r="V26" s="84" t="s">
        <v>2299</v>
      </c>
      <c r="W26" s="11" t="s">
        <v>1823</v>
      </c>
      <c r="X26" s="96" t="s">
        <v>1823</v>
      </c>
      <c r="Y26" s="84" t="s">
        <v>1825</v>
      </c>
      <c r="Z26" s="8" t="s">
        <v>1840</v>
      </c>
      <c r="AA26" t="s">
        <v>1744</v>
      </c>
      <c r="AB26" t="s">
        <v>1821</v>
      </c>
      <c r="AC26" t="s">
        <v>1857</v>
      </c>
      <c r="AD26" t="s">
        <v>1872</v>
      </c>
      <c r="AE26" t="s">
        <v>1880</v>
      </c>
    </row>
    <row r="27" spans="1:31" x14ac:dyDescent="0.25">
      <c r="A27" s="156">
        <v>1</v>
      </c>
      <c r="B27" s="156">
        <v>1</v>
      </c>
      <c r="C27" s="152" t="s">
        <v>2956</v>
      </c>
      <c r="D27" s="211"/>
      <c r="E27" s="85"/>
      <c r="F27" s="206" t="s">
        <v>1824</v>
      </c>
      <c r="G27" s="106">
        <v>1</v>
      </c>
      <c r="H27" s="157" t="s">
        <v>1824</v>
      </c>
      <c r="I27" s="76">
        <f>VLOOKUP(H27,$J$4:$K$39,2,FALSE)</f>
        <v>1</v>
      </c>
      <c r="J27" s="75" t="s">
        <v>1826</v>
      </c>
      <c r="K27" s="77">
        <v>1</v>
      </c>
      <c r="L27" s="54">
        <f t="shared" si="0"/>
        <v>1</v>
      </c>
      <c r="M27" s="87">
        <f t="shared" si="8"/>
        <v>0</v>
      </c>
      <c r="N27" s="152">
        <f t="shared" si="9"/>
        <v>0</v>
      </c>
      <c r="O27" s="152">
        <f t="shared" si="10"/>
        <v>0</v>
      </c>
      <c r="P27" s="152">
        <f t="shared" si="11"/>
        <v>0</v>
      </c>
      <c r="Q27" s="152">
        <f t="shared" si="12"/>
        <v>0</v>
      </c>
      <c r="R27" s="152">
        <f t="shared" si="13"/>
        <v>0</v>
      </c>
      <c r="S27" s="152">
        <f t="shared" si="14"/>
        <v>0</v>
      </c>
      <c r="U27" s="152" t="s">
        <v>2956</v>
      </c>
      <c r="V27" s="84" t="s">
        <v>1817</v>
      </c>
      <c r="W27" s="11" t="s">
        <v>1824</v>
      </c>
      <c r="X27" s="96" t="s">
        <v>1824</v>
      </c>
      <c r="Y27" s="84" t="s">
        <v>1826</v>
      </c>
      <c r="Z27" s="8" t="s">
        <v>1834</v>
      </c>
      <c r="AA27" t="s">
        <v>1851</v>
      </c>
      <c r="AB27" t="s">
        <v>1839</v>
      </c>
      <c r="AC27" t="s">
        <v>1821</v>
      </c>
      <c r="AD27" t="s">
        <v>1008</v>
      </c>
      <c r="AE27" t="s">
        <v>1008</v>
      </c>
    </row>
    <row r="28" spans="1:31" x14ac:dyDescent="0.25">
      <c r="A28" s="156">
        <v>1</v>
      </c>
      <c r="B28" s="156">
        <v>2</v>
      </c>
      <c r="C28" s="152" t="s">
        <v>1824</v>
      </c>
      <c r="D28" s="211"/>
      <c r="E28" s="85"/>
      <c r="F28" s="206" t="s">
        <v>1840</v>
      </c>
      <c r="G28" s="106">
        <v>1</v>
      </c>
      <c r="H28" s="157" t="s">
        <v>1840</v>
      </c>
      <c r="I28" s="76">
        <f>VLOOKUP(H28,$J$4:$K$39,2,FALSE)</f>
        <v>1</v>
      </c>
      <c r="J28" s="75" t="s">
        <v>1657</v>
      </c>
      <c r="K28" s="77">
        <v>2</v>
      </c>
      <c r="L28" s="54">
        <f t="shared" si="0"/>
        <v>2</v>
      </c>
      <c r="M28" s="87">
        <f t="shared" si="8"/>
        <v>5</v>
      </c>
      <c r="N28" s="152">
        <f t="shared" si="9"/>
        <v>1</v>
      </c>
      <c r="O28" s="152">
        <f t="shared" si="10"/>
        <v>1</v>
      </c>
      <c r="P28" s="152">
        <f t="shared" si="11"/>
        <v>1</v>
      </c>
      <c r="Q28" s="152">
        <f t="shared" si="12"/>
        <v>1</v>
      </c>
      <c r="R28" s="152">
        <f t="shared" si="13"/>
        <v>1</v>
      </c>
      <c r="S28" s="152">
        <f t="shared" si="14"/>
        <v>0</v>
      </c>
      <c r="U28" s="152" t="s">
        <v>1824</v>
      </c>
      <c r="V28" s="84" t="s">
        <v>1819</v>
      </c>
      <c r="W28" s="11" t="s">
        <v>1840</v>
      </c>
      <c r="X28" s="96" t="s">
        <v>1840</v>
      </c>
      <c r="Y28" s="84" t="s">
        <v>1657</v>
      </c>
      <c r="Z28" s="8" t="s">
        <v>1825</v>
      </c>
      <c r="AA28" s="116" t="s">
        <v>1818</v>
      </c>
      <c r="AB28" t="s">
        <v>1216</v>
      </c>
      <c r="AC28" t="s">
        <v>1864</v>
      </c>
      <c r="AD28" t="s">
        <v>1866</v>
      </c>
      <c r="AE28" t="s">
        <v>1866</v>
      </c>
    </row>
    <row r="29" spans="1:31" x14ac:dyDescent="0.25">
      <c r="A29" s="156">
        <v>1</v>
      </c>
      <c r="B29" s="156">
        <v>2</v>
      </c>
      <c r="C29" s="152" t="s">
        <v>1840</v>
      </c>
      <c r="D29" s="211"/>
      <c r="E29" s="85"/>
      <c r="F29" s="206" t="s">
        <v>1001</v>
      </c>
      <c r="G29" s="106">
        <v>1</v>
      </c>
      <c r="H29" s="193" t="s">
        <v>1615</v>
      </c>
      <c r="I29" s="76">
        <v>1</v>
      </c>
      <c r="J29" s="75" t="s">
        <v>1827</v>
      </c>
      <c r="K29" s="77">
        <v>1</v>
      </c>
      <c r="L29" s="54">
        <f t="shared" si="0"/>
        <v>2</v>
      </c>
      <c r="M29" s="87">
        <f t="shared" si="8"/>
        <v>5</v>
      </c>
      <c r="N29" s="152">
        <f t="shared" si="9"/>
        <v>1</v>
      </c>
      <c r="O29" s="152">
        <f t="shared" si="10"/>
        <v>1</v>
      </c>
      <c r="P29" s="152">
        <f t="shared" si="11"/>
        <v>1</v>
      </c>
      <c r="Q29" s="152">
        <f t="shared" si="12"/>
        <v>1</v>
      </c>
      <c r="R29" s="152">
        <f t="shared" si="13"/>
        <v>1</v>
      </c>
      <c r="S29" s="152">
        <f t="shared" si="14"/>
        <v>0</v>
      </c>
      <c r="U29" s="152" t="s">
        <v>1840</v>
      </c>
      <c r="V29" s="84" t="s">
        <v>2419</v>
      </c>
      <c r="W29" s="11" t="s">
        <v>1001</v>
      </c>
      <c r="X29" s="120" t="s">
        <v>1615</v>
      </c>
      <c r="Y29" s="84" t="s">
        <v>1827</v>
      </c>
      <c r="Z29" s="8" t="s">
        <v>1835</v>
      </c>
      <c r="AA29" t="s">
        <v>1823</v>
      </c>
      <c r="AB29" t="s">
        <v>1825</v>
      </c>
      <c r="AC29" t="s">
        <v>1216</v>
      </c>
      <c r="AD29" t="s">
        <v>1857</v>
      </c>
      <c r="AE29" t="s">
        <v>1857</v>
      </c>
    </row>
    <row r="30" spans="1:31" x14ac:dyDescent="0.25">
      <c r="A30" s="156">
        <v>1</v>
      </c>
      <c r="B30" s="156">
        <v>1</v>
      </c>
      <c r="C30" s="152" t="s">
        <v>2791</v>
      </c>
      <c r="D30" s="211"/>
      <c r="E30" s="85"/>
      <c r="F30" s="206" t="s">
        <v>1827</v>
      </c>
      <c r="G30" s="106">
        <v>1</v>
      </c>
      <c r="H30" s="157" t="s">
        <v>1001</v>
      </c>
      <c r="I30" s="76">
        <v>1</v>
      </c>
      <c r="J30" s="75" t="s">
        <v>1828</v>
      </c>
      <c r="K30" s="77">
        <v>1</v>
      </c>
      <c r="L30" s="54">
        <f t="shared" si="0"/>
        <v>1</v>
      </c>
      <c r="M30" s="87">
        <f t="shared" si="8"/>
        <v>1</v>
      </c>
      <c r="N30" s="152">
        <f t="shared" si="9"/>
        <v>1</v>
      </c>
      <c r="O30" s="152">
        <f t="shared" si="10"/>
        <v>0</v>
      </c>
      <c r="P30" s="152">
        <f t="shared" si="11"/>
        <v>0</v>
      </c>
      <c r="Q30" s="152">
        <f t="shared" si="12"/>
        <v>0</v>
      </c>
      <c r="R30" s="152">
        <f t="shared" si="13"/>
        <v>0</v>
      </c>
      <c r="S30" s="152">
        <f t="shared" si="14"/>
        <v>0</v>
      </c>
      <c r="U30" s="152" t="s">
        <v>2791</v>
      </c>
      <c r="V30" s="84" t="s">
        <v>2790</v>
      </c>
      <c r="W30" s="11" t="s">
        <v>1827</v>
      </c>
      <c r="X30" s="96" t="s">
        <v>1001</v>
      </c>
      <c r="Y30" s="84" t="s">
        <v>1828</v>
      </c>
      <c r="Z30" s="8" t="s">
        <v>1657</v>
      </c>
      <c r="AA30" t="s">
        <v>1216</v>
      </c>
      <c r="AB30" t="s">
        <v>1859</v>
      </c>
      <c r="AC30" t="s">
        <v>1825</v>
      </c>
      <c r="AD30" t="s">
        <v>1216</v>
      </c>
      <c r="AE30" t="s">
        <v>1881</v>
      </c>
    </row>
    <row r="31" spans="1:31" x14ac:dyDescent="0.25">
      <c r="A31" s="156">
        <v>1</v>
      </c>
      <c r="B31" s="156">
        <v>1</v>
      </c>
      <c r="C31" s="152" t="s">
        <v>2957</v>
      </c>
      <c r="D31" s="211"/>
      <c r="E31" s="85"/>
      <c r="F31" s="206" t="s">
        <v>2144</v>
      </c>
      <c r="G31" s="106">
        <v>1</v>
      </c>
      <c r="H31" s="157" t="s">
        <v>1827</v>
      </c>
      <c r="I31" s="76">
        <f>VLOOKUP(H31,$J$4:$K$39,2,FALSE)</f>
        <v>1</v>
      </c>
      <c r="K31" s="1">
        <f ca="1">SUM(K4:K36)</f>
        <v>30</v>
      </c>
      <c r="L31" s="54">
        <f t="shared" si="0"/>
        <v>1</v>
      </c>
      <c r="M31" s="87">
        <f t="shared" si="8"/>
        <v>0</v>
      </c>
      <c r="N31" s="152">
        <f t="shared" si="9"/>
        <v>0</v>
      </c>
      <c r="O31" s="152">
        <f t="shared" si="10"/>
        <v>0</v>
      </c>
      <c r="P31" s="152">
        <f t="shared" si="11"/>
        <v>0</v>
      </c>
      <c r="Q31" s="152">
        <f t="shared" si="12"/>
        <v>0</v>
      </c>
      <c r="R31" s="152">
        <f t="shared" si="13"/>
        <v>0</v>
      </c>
      <c r="S31" s="152">
        <f t="shared" si="14"/>
        <v>0</v>
      </c>
      <c r="U31" s="152" t="s">
        <v>2957</v>
      </c>
      <c r="V31" s="84" t="s">
        <v>1824</v>
      </c>
      <c r="W31" s="11" t="s">
        <v>2144</v>
      </c>
      <c r="X31" s="96" t="s">
        <v>1827</v>
      </c>
      <c r="Z31" s="8" t="s">
        <v>1281</v>
      </c>
      <c r="AA31" t="s">
        <v>1825</v>
      </c>
      <c r="AB31" s="32" t="s">
        <v>1858</v>
      </c>
      <c r="AC31" s="32" t="s">
        <v>1858</v>
      </c>
      <c r="AD31" s="32" t="s">
        <v>1858</v>
      </c>
      <c r="AE31" t="s">
        <v>1216</v>
      </c>
    </row>
    <row r="32" spans="1:31" x14ac:dyDescent="0.25">
      <c r="A32" s="156">
        <v>1</v>
      </c>
      <c r="B32" s="156">
        <v>2</v>
      </c>
      <c r="C32" s="152" t="s">
        <v>1938</v>
      </c>
      <c r="D32" s="211"/>
      <c r="E32" s="85"/>
      <c r="F32" s="206" t="s">
        <v>1828</v>
      </c>
      <c r="G32" s="106">
        <v>1</v>
      </c>
      <c r="H32" s="157" t="s">
        <v>1828</v>
      </c>
      <c r="I32" s="76">
        <f>VLOOKUP(H32,$J$4:$K$39,2,FALSE)</f>
        <v>1</v>
      </c>
      <c r="K32" s="27"/>
      <c r="L32" s="140">
        <v>2</v>
      </c>
      <c r="M32" s="87">
        <f t="shared" si="8"/>
        <v>0</v>
      </c>
      <c r="N32" s="152">
        <f t="shared" si="9"/>
        <v>0</v>
      </c>
      <c r="O32" s="152">
        <f t="shared" si="10"/>
        <v>0</v>
      </c>
      <c r="P32" s="152">
        <f t="shared" si="11"/>
        <v>0</v>
      </c>
      <c r="Q32" s="152">
        <f t="shared" si="12"/>
        <v>0</v>
      </c>
      <c r="R32" s="152">
        <f t="shared" si="13"/>
        <v>0</v>
      </c>
      <c r="S32" s="152">
        <f t="shared" si="14"/>
        <v>0</v>
      </c>
      <c r="U32" s="152" t="s">
        <v>1938</v>
      </c>
      <c r="V32" s="84" t="s">
        <v>1840</v>
      </c>
      <c r="W32" s="11" t="s">
        <v>1828</v>
      </c>
      <c r="X32" s="96" t="s">
        <v>1828</v>
      </c>
      <c r="Z32" s="8" t="s">
        <v>1828</v>
      </c>
      <c r="AA32" t="s">
        <v>1657</v>
      </c>
      <c r="AB32" t="s">
        <v>1657</v>
      </c>
      <c r="AC32" t="s">
        <v>1289</v>
      </c>
      <c r="AD32" t="s">
        <v>1289</v>
      </c>
      <c r="AE32" t="s">
        <v>1289</v>
      </c>
    </row>
    <row r="33" spans="1:31" x14ac:dyDescent="0.25">
      <c r="A33" s="156">
        <v>1</v>
      </c>
      <c r="B33" s="156">
        <v>1</v>
      </c>
      <c r="C33" s="152" t="s">
        <v>1088</v>
      </c>
      <c r="D33" s="211"/>
      <c r="E33" s="85"/>
      <c r="F33" s="206"/>
      <c r="G33" s="106">
        <f ca="1">SUM(G4:G36)</f>
        <v>30</v>
      </c>
      <c r="I33" s="1">
        <f ca="1">SUM(I4:I36)</f>
        <v>29</v>
      </c>
      <c r="K33" s="27"/>
      <c r="L33" s="54">
        <f t="shared" si="0"/>
        <v>1</v>
      </c>
      <c r="M33" s="87">
        <f t="shared" si="8"/>
        <v>0</v>
      </c>
      <c r="N33" s="152">
        <f t="shared" si="9"/>
        <v>0</v>
      </c>
      <c r="O33" s="152">
        <f t="shared" si="10"/>
        <v>0</v>
      </c>
      <c r="P33" s="152">
        <f t="shared" si="11"/>
        <v>0</v>
      </c>
      <c r="Q33" s="152">
        <f t="shared" si="12"/>
        <v>0</v>
      </c>
      <c r="R33" s="152">
        <f t="shared" si="13"/>
        <v>0</v>
      </c>
      <c r="S33" s="152">
        <f t="shared" si="14"/>
        <v>0</v>
      </c>
      <c r="U33" s="152" t="s">
        <v>1088</v>
      </c>
      <c r="V33" s="84" t="s">
        <v>2791</v>
      </c>
      <c r="AA33" t="s">
        <v>1217</v>
      </c>
      <c r="AB33" t="s">
        <v>1828</v>
      </c>
      <c r="AC33" t="s">
        <v>1828</v>
      </c>
      <c r="AD33" t="s">
        <v>1828</v>
      </c>
      <c r="AE33" t="s">
        <v>1828</v>
      </c>
    </row>
    <row r="34" spans="1:31" x14ac:dyDescent="0.25">
      <c r="A34" s="156">
        <v>1</v>
      </c>
      <c r="B34" s="156">
        <v>1</v>
      </c>
      <c r="C34" s="152" t="s">
        <v>1940</v>
      </c>
      <c r="D34" s="211"/>
      <c r="E34" s="85"/>
      <c r="F34" s="206"/>
      <c r="G34" s="106"/>
      <c r="I34" s="76"/>
      <c r="K34" s="27"/>
      <c r="L34" s="54">
        <f t="shared" si="0"/>
        <v>1</v>
      </c>
      <c r="M34" s="87">
        <f t="shared" si="8"/>
        <v>0</v>
      </c>
      <c r="N34" s="152">
        <f t="shared" si="9"/>
        <v>0</v>
      </c>
      <c r="O34" s="152">
        <f t="shared" si="10"/>
        <v>0</v>
      </c>
      <c r="P34" s="152">
        <f t="shared" si="11"/>
        <v>0</v>
      </c>
      <c r="Q34" s="152">
        <f t="shared" si="12"/>
        <v>0</v>
      </c>
      <c r="R34" s="152">
        <f t="shared" si="13"/>
        <v>0</v>
      </c>
      <c r="S34" s="152">
        <f t="shared" si="14"/>
        <v>0</v>
      </c>
      <c r="U34" s="152" t="s">
        <v>1940</v>
      </c>
      <c r="V34" s="84" t="s">
        <v>1858</v>
      </c>
      <c r="AA34" t="s">
        <v>1828</v>
      </c>
    </row>
    <row r="35" spans="1:31" x14ac:dyDescent="0.25">
      <c r="A35" s="156">
        <v>1</v>
      </c>
      <c r="B35" s="156">
        <v>2</v>
      </c>
      <c r="C35" s="152" t="s">
        <v>1827</v>
      </c>
      <c r="D35" s="211"/>
      <c r="E35" s="85"/>
      <c r="F35" s="206"/>
      <c r="G35" s="106"/>
      <c r="I35" s="76"/>
      <c r="K35" s="27"/>
      <c r="L35" s="54">
        <f t="shared" si="0"/>
        <v>2</v>
      </c>
      <c r="M35" s="87">
        <f t="shared" si="8"/>
        <v>4</v>
      </c>
      <c r="N35" s="152">
        <f t="shared" si="9"/>
        <v>1</v>
      </c>
      <c r="O35" s="152">
        <f t="shared" si="10"/>
        <v>1</v>
      </c>
      <c r="P35" s="152">
        <f t="shared" si="11"/>
        <v>1</v>
      </c>
      <c r="Q35" s="152">
        <f t="shared" si="12"/>
        <v>1</v>
      </c>
      <c r="R35" s="152">
        <f t="shared" si="13"/>
        <v>0</v>
      </c>
      <c r="S35" s="152">
        <f t="shared" si="14"/>
        <v>0</v>
      </c>
      <c r="U35" s="152" t="s">
        <v>1827</v>
      </c>
      <c r="V35" s="84" t="s">
        <v>1827</v>
      </c>
    </row>
    <row r="36" spans="1:31" x14ac:dyDescent="0.25">
      <c r="A36" s="156">
        <v>1</v>
      </c>
      <c r="B36" s="156">
        <v>4</v>
      </c>
      <c r="C36" s="152" t="s">
        <v>1828</v>
      </c>
      <c r="D36" s="211"/>
      <c r="E36" s="85"/>
      <c r="F36" s="206"/>
      <c r="G36" s="106"/>
      <c r="I36" s="76"/>
      <c r="K36" s="27"/>
      <c r="L36" s="54">
        <f t="shared" si="0"/>
        <v>4</v>
      </c>
      <c r="M36" s="87">
        <f t="shared" si="8"/>
        <v>6</v>
      </c>
      <c r="N36" s="152">
        <f t="shared" si="9"/>
        <v>1</v>
      </c>
      <c r="O36" s="152">
        <f t="shared" si="10"/>
        <v>1</v>
      </c>
      <c r="P36" s="152">
        <f t="shared" si="11"/>
        <v>1</v>
      </c>
      <c r="Q36" s="152">
        <f t="shared" si="12"/>
        <v>1</v>
      </c>
      <c r="R36" s="152">
        <f t="shared" si="13"/>
        <v>1</v>
      </c>
      <c r="S36" s="152">
        <f t="shared" si="14"/>
        <v>1</v>
      </c>
      <c r="U36" s="152" t="s">
        <v>1828</v>
      </c>
      <c r="V36" s="84" t="s">
        <v>1828</v>
      </c>
    </row>
    <row r="37" spans="1:31" x14ac:dyDescent="0.25">
      <c r="B37" s="156">
        <f>SUM(B4:B36)</f>
        <v>42</v>
      </c>
      <c r="D37" s="93"/>
      <c r="J37" s="1"/>
      <c r="K37" s="1"/>
      <c r="L37" s="54"/>
      <c r="M37" s="87"/>
      <c r="N37" s="152"/>
      <c r="O37" s="152"/>
      <c r="P37" s="152"/>
      <c r="Q37" s="152"/>
      <c r="R37" s="152"/>
      <c r="S37" s="152"/>
    </row>
    <row r="38" spans="1:31" x14ac:dyDescent="0.25">
      <c r="A38" s="1" t="s">
        <v>2343</v>
      </c>
      <c r="B38" s="156"/>
      <c r="C38" s="156"/>
      <c r="D38" s="93"/>
      <c r="E38" s="85"/>
      <c r="F38" s="106"/>
      <c r="G38" s="106"/>
      <c r="J38" s="1"/>
      <c r="L38" s="55">
        <f>SUM(L4:L37)</f>
        <v>42</v>
      </c>
    </row>
    <row r="39" spans="1:31" x14ac:dyDescent="0.25">
      <c r="A39" s="1">
        <f>SUMPRODUCT(A4:A36,B4:B36)</f>
        <v>42</v>
      </c>
      <c r="B39" s="156"/>
      <c r="C39" s="156"/>
      <c r="D39" s="93"/>
      <c r="E39" s="85"/>
      <c r="F39" s="106"/>
      <c r="G39" s="106"/>
    </row>
    <row r="40" spans="1:31" x14ac:dyDescent="0.25">
      <c r="H40" s="106"/>
      <c r="J40" s="1"/>
      <c r="K40" s="1"/>
    </row>
    <row r="41" spans="1:31" x14ac:dyDescent="0.25">
      <c r="A41" s="1">
        <f>30-A39</f>
        <v>-12</v>
      </c>
      <c r="B41" t="s">
        <v>2081</v>
      </c>
      <c r="C41" s="156"/>
      <c r="F41" s="106"/>
    </row>
    <row r="43" spans="1:31" x14ac:dyDescent="0.25">
      <c r="A43" t="s">
        <v>3002</v>
      </c>
    </row>
    <row r="44" spans="1:31" x14ac:dyDescent="0.25">
      <c r="A44" s="156">
        <f>SUM(A4:A36)</f>
        <v>33</v>
      </c>
    </row>
  </sheetData>
  <sortState ref="A4:E36">
    <sortCondition descending="1" ref="A4:A36"/>
  </sortState>
  <pageMargins left="0.7" right="0.7" top="0.75" bottom="0.75" header="0.3" footer="0.3"/>
  <drawing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46"/>
  <sheetViews>
    <sheetView workbookViewId="0">
      <selection activeCell="B1" sqref="B1"/>
    </sheetView>
  </sheetViews>
  <sheetFormatPr defaultRowHeight="15" x14ac:dyDescent="0.25"/>
  <cols>
    <col min="1" max="1" width="12.28515625" customWidth="1"/>
    <col min="2" max="2" width="12.28515625" style="152" customWidth="1"/>
    <col min="3" max="3" width="23.7109375" style="152" customWidth="1"/>
    <col min="4" max="4" width="19.5703125" style="96" customWidth="1"/>
    <col min="5" max="5" width="10.5703125" style="84" customWidth="1"/>
    <col min="6" max="6" width="20.5703125" style="84" customWidth="1"/>
    <col min="7" max="7" width="10.5703125" style="84" customWidth="1"/>
    <col min="8" max="8" width="17.5703125" style="96" customWidth="1"/>
    <col min="9" max="9" width="10.5703125" customWidth="1"/>
    <col min="10" max="10" width="19" customWidth="1"/>
    <col min="11" max="11" width="13.7109375" customWidth="1"/>
    <col min="12" max="12" width="9.140625" style="14"/>
    <col min="14" max="19" width="4.28515625" customWidth="1"/>
    <col min="20" max="20" width="4.28515625" style="152" customWidth="1"/>
    <col min="21" max="21" width="18.140625" style="152" customWidth="1"/>
    <col min="22" max="22" width="15" style="84" customWidth="1"/>
    <col min="23" max="23" width="19.5703125" style="84" customWidth="1"/>
    <col min="24" max="24" width="14" style="84" customWidth="1"/>
    <col min="25" max="31" width="21" customWidth="1"/>
  </cols>
  <sheetData>
    <row r="1" spans="1:31" ht="36.75" customHeight="1" x14ac:dyDescent="0.25">
      <c r="A1" s="41"/>
      <c r="B1" s="26" t="s">
        <v>50</v>
      </c>
      <c r="C1" s="41"/>
      <c r="D1" s="201"/>
      <c r="F1" s="22"/>
      <c r="G1" s="26"/>
      <c r="H1" s="110"/>
      <c r="J1" s="41"/>
      <c r="K1" s="41"/>
    </row>
    <row r="2" spans="1:31" ht="33" customHeight="1" x14ac:dyDescent="0.25">
      <c r="A2" s="21"/>
      <c r="B2" s="21"/>
      <c r="C2" s="21"/>
      <c r="D2" s="94"/>
      <c r="E2" s="21"/>
      <c r="F2" s="21"/>
      <c r="G2" s="21"/>
      <c r="H2" s="94"/>
      <c r="I2" s="21"/>
      <c r="J2" s="21"/>
      <c r="K2" s="21"/>
      <c r="M2" s="152"/>
      <c r="N2" s="152">
        <v>23</v>
      </c>
      <c r="O2" s="152">
        <v>22</v>
      </c>
      <c r="P2" s="152">
        <v>21</v>
      </c>
      <c r="Q2" s="152">
        <v>20</v>
      </c>
      <c r="R2" s="152">
        <v>19</v>
      </c>
      <c r="S2" s="152">
        <v>18</v>
      </c>
    </row>
    <row r="3" spans="1:31" x14ac:dyDescent="0.25">
      <c r="A3" s="1" t="s">
        <v>2372</v>
      </c>
      <c r="B3" s="10" t="s">
        <v>2894</v>
      </c>
      <c r="C3" s="10" t="s">
        <v>2357</v>
      </c>
      <c r="D3" s="95">
        <v>2023</v>
      </c>
      <c r="E3" s="10" t="s">
        <v>2451</v>
      </c>
      <c r="F3" s="10">
        <v>2022</v>
      </c>
      <c r="G3" s="10" t="s">
        <v>2345</v>
      </c>
      <c r="H3" s="95">
        <v>2021</v>
      </c>
      <c r="I3" s="10" t="s">
        <v>2283</v>
      </c>
      <c r="J3" s="10">
        <v>2020</v>
      </c>
      <c r="K3" s="56" t="s">
        <v>2342</v>
      </c>
      <c r="L3" s="54" t="s">
        <v>2082</v>
      </c>
      <c r="M3" s="56" t="s">
        <v>1090</v>
      </c>
      <c r="N3" s="23">
        <v>-1</v>
      </c>
      <c r="O3" s="23">
        <v>-2</v>
      </c>
      <c r="P3" s="23">
        <v>-3</v>
      </c>
      <c r="Q3" s="23">
        <v>-4</v>
      </c>
      <c r="R3" s="23">
        <v>-5</v>
      </c>
      <c r="S3" s="23">
        <v>-6</v>
      </c>
      <c r="T3" s="23"/>
      <c r="U3" s="10">
        <v>2024</v>
      </c>
      <c r="V3" s="10">
        <v>2023</v>
      </c>
      <c r="W3" s="10">
        <v>2022</v>
      </c>
      <c r="X3" s="95">
        <v>2021</v>
      </c>
      <c r="Y3" s="10">
        <v>2020</v>
      </c>
      <c r="Z3" s="40">
        <v>2019</v>
      </c>
      <c r="AA3" s="10">
        <v>2018</v>
      </c>
      <c r="AB3" s="10">
        <v>2017</v>
      </c>
      <c r="AC3" s="10">
        <v>2016</v>
      </c>
      <c r="AD3" s="10">
        <v>2015</v>
      </c>
      <c r="AE3" s="10">
        <v>2014</v>
      </c>
    </row>
    <row r="4" spans="1:31" x14ac:dyDescent="0.25">
      <c r="A4" s="153">
        <v>1</v>
      </c>
      <c r="B4" s="156">
        <v>1</v>
      </c>
      <c r="C4" s="152" t="s">
        <v>2048</v>
      </c>
      <c r="D4" s="93" t="s">
        <v>2431</v>
      </c>
      <c r="E4" s="85">
        <v>1</v>
      </c>
      <c r="F4" s="11" t="s">
        <v>2430</v>
      </c>
      <c r="G4" s="121">
        <v>1</v>
      </c>
      <c r="H4" s="96" t="s">
        <v>1831</v>
      </c>
      <c r="I4" s="1">
        <v>1</v>
      </c>
      <c r="J4" s="80" t="s">
        <v>1919</v>
      </c>
      <c r="K4" s="69">
        <v>2</v>
      </c>
      <c r="L4" s="54">
        <f>IF(M4 &gt;= 6,4,IF( M4 &gt;=3,2,1))</f>
        <v>1</v>
      </c>
      <c r="M4" s="87">
        <f>SUM(N4:S4)*N4</f>
        <v>0</v>
      </c>
      <c r="N4" s="152">
        <f>IF(ISNA(VLOOKUP($U4,V$4:V$37,1,FALSE))=FALSE,1,0)</f>
        <v>0</v>
      </c>
      <c r="O4" s="152">
        <f>IF(ISNA(VLOOKUP($U4,W$4:W$37,1,FALSE))=FALSE,1,0)</f>
        <v>0</v>
      </c>
      <c r="P4" s="152">
        <f>IF(ISNA(VLOOKUP($U4,X$4:X$37,1,FALSE))=FALSE,1,0)</f>
        <v>0</v>
      </c>
      <c r="Q4" s="152">
        <f>IF(ISNA(VLOOKUP($U4,Y$4:Y$37,1,FALSE))=FALSE,1,0)</f>
        <v>0</v>
      </c>
      <c r="R4" s="152">
        <f>IF(ISNA(VLOOKUP($U4,Z$4:Z$37,1,FALSE))=FALSE,1,0)</f>
        <v>0</v>
      </c>
      <c r="S4" s="152">
        <f>IF(ISNA(VLOOKUP($U4,AA$4:AA$37,1,FALSE))=FALSE,1,0)</f>
        <v>0</v>
      </c>
      <c r="U4" s="152" t="s">
        <v>2048</v>
      </c>
      <c r="V4" s="84" t="s">
        <v>2431</v>
      </c>
      <c r="W4" s="11" t="s">
        <v>2430</v>
      </c>
      <c r="X4" s="96" t="s">
        <v>1831</v>
      </c>
      <c r="Y4" s="84" t="s">
        <v>1919</v>
      </c>
      <c r="Z4" s="8" t="s">
        <v>1917</v>
      </c>
      <c r="AA4" t="s">
        <v>1917</v>
      </c>
      <c r="AB4" t="s">
        <v>1917</v>
      </c>
      <c r="AC4" t="s">
        <v>1917</v>
      </c>
      <c r="AD4" t="s">
        <v>1950</v>
      </c>
      <c r="AE4" t="s">
        <v>1536</v>
      </c>
    </row>
    <row r="5" spans="1:31" x14ac:dyDescent="0.25">
      <c r="A5" s="153">
        <v>1</v>
      </c>
      <c r="B5" s="156">
        <v>1</v>
      </c>
      <c r="C5" s="152" t="s">
        <v>2782</v>
      </c>
      <c r="D5" s="100" t="s">
        <v>2824</v>
      </c>
      <c r="E5" s="87">
        <v>1</v>
      </c>
      <c r="F5" s="11" t="s">
        <v>2431</v>
      </c>
      <c r="G5" s="87">
        <v>1</v>
      </c>
      <c r="H5" s="96" t="s">
        <v>1010</v>
      </c>
      <c r="I5" s="85">
        <v>1</v>
      </c>
      <c r="J5" s="80" t="s">
        <v>1921</v>
      </c>
      <c r="K5" s="69">
        <v>1</v>
      </c>
      <c r="L5" s="54">
        <f t="shared" ref="L5:L36" si="0">IF(M5 &gt;= 6,4,IF( M5 &gt;=3,2,1))</f>
        <v>1</v>
      </c>
      <c r="M5" s="87">
        <f t="shared" ref="M5:M37" si="1">SUM(N5:S5)*N5</f>
        <v>0</v>
      </c>
      <c r="N5" s="152">
        <f t="shared" ref="N5:N37" si="2">IF(ISNA(VLOOKUP($U5,V$4:V$37,1,FALSE))=FALSE,1,0)</f>
        <v>0</v>
      </c>
      <c r="O5" s="152">
        <f t="shared" ref="O5:O37" si="3">IF(ISNA(VLOOKUP($U5,W$4:W$37,1,FALSE))=FALSE,1,0)</f>
        <v>0</v>
      </c>
      <c r="P5" s="152">
        <f t="shared" ref="P5:P37" si="4">IF(ISNA(VLOOKUP($U5,X$4:X$37,1,FALSE))=FALSE,1,0)</f>
        <v>0</v>
      </c>
      <c r="Q5" s="152">
        <f t="shared" ref="Q5:Q37" si="5">IF(ISNA(VLOOKUP($U5,Y$4:Y$37,1,FALSE))=FALSE,1,0)</f>
        <v>0</v>
      </c>
      <c r="R5" s="152">
        <f t="shared" ref="R5:R37" si="6">IF(ISNA(VLOOKUP($U5,Z$4:Z$37,1,FALSE))=FALSE,1,0)</f>
        <v>0</v>
      </c>
      <c r="S5" s="152">
        <f t="shared" ref="S5:S37" si="7">IF(ISNA(VLOOKUP($U5,AA$4:AA$37,1,FALSE))=FALSE,1,0)</f>
        <v>0</v>
      </c>
      <c r="U5" s="152" t="s">
        <v>2782</v>
      </c>
      <c r="V5" s="84" t="s">
        <v>1831</v>
      </c>
      <c r="W5" s="11" t="s">
        <v>2431</v>
      </c>
      <c r="X5" s="96" t="s">
        <v>1010</v>
      </c>
      <c r="Y5" s="84" t="s">
        <v>1921</v>
      </c>
      <c r="Z5" s="8" t="s">
        <v>1918</v>
      </c>
      <c r="AA5" s="28" t="s">
        <v>1304</v>
      </c>
      <c r="AB5" s="28" t="s">
        <v>1304</v>
      </c>
      <c r="AC5" t="s">
        <v>1950</v>
      </c>
      <c r="AD5" t="s">
        <v>1973</v>
      </c>
      <c r="AE5" t="s">
        <v>1950</v>
      </c>
    </row>
    <row r="6" spans="1:31" x14ac:dyDescent="0.25">
      <c r="A6" s="153">
        <v>1</v>
      </c>
      <c r="B6" s="156">
        <v>1</v>
      </c>
      <c r="C6" s="152" t="s">
        <v>2554</v>
      </c>
      <c r="D6" s="100" t="s">
        <v>2285</v>
      </c>
      <c r="E6" s="87">
        <v>1</v>
      </c>
      <c r="F6" s="11" t="s">
        <v>1831</v>
      </c>
      <c r="G6" s="87">
        <v>1</v>
      </c>
      <c r="H6" s="96" t="s">
        <v>2285</v>
      </c>
      <c r="I6" s="85">
        <v>1</v>
      </c>
      <c r="J6" s="80" t="s">
        <v>1922</v>
      </c>
      <c r="K6" s="69">
        <v>1</v>
      </c>
      <c r="L6" s="54">
        <f t="shared" si="0"/>
        <v>1</v>
      </c>
      <c r="M6" s="87">
        <f t="shared" si="1"/>
        <v>0</v>
      </c>
      <c r="N6" s="152">
        <f t="shared" si="2"/>
        <v>0</v>
      </c>
      <c r="O6" s="152">
        <f t="shared" si="3"/>
        <v>0</v>
      </c>
      <c r="P6" s="152">
        <f t="shared" si="4"/>
        <v>0</v>
      </c>
      <c r="Q6" s="152">
        <f t="shared" si="5"/>
        <v>0</v>
      </c>
      <c r="R6" s="152">
        <f t="shared" si="6"/>
        <v>0</v>
      </c>
      <c r="S6" s="152">
        <f t="shared" si="7"/>
        <v>0</v>
      </c>
      <c r="U6" s="152" t="s">
        <v>2554</v>
      </c>
      <c r="V6" s="84" t="s">
        <v>2824</v>
      </c>
      <c r="W6" s="11" t="s">
        <v>1831</v>
      </c>
      <c r="X6" s="96" t="s">
        <v>2285</v>
      </c>
      <c r="Y6" s="84" t="s">
        <v>1922</v>
      </c>
      <c r="Z6" s="8" t="s">
        <v>1919</v>
      </c>
      <c r="AA6" t="s">
        <v>1950</v>
      </c>
      <c r="AB6" t="s">
        <v>1950</v>
      </c>
      <c r="AC6" t="s">
        <v>1961</v>
      </c>
      <c r="AD6" s="38" t="s">
        <v>1966</v>
      </c>
      <c r="AE6" s="38" t="s">
        <v>1966</v>
      </c>
    </row>
    <row r="7" spans="1:31" x14ac:dyDescent="0.25">
      <c r="A7" s="153">
        <v>1</v>
      </c>
      <c r="B7" s="156">
        <v>1</v>
      </c>
      <c r="C7" s="152" t="s">
        <v>2824</v>
      </c>
      <c r="D7" s="100" t="s">
        <v>2825</v>
      </c>
      <c r="E7" s="87">
        <v>1</v>
      </c>
      <c r="F7" s="11" t="s">
        <v>2285</v>
      </c>
      <c r="G7" s="87">
        <v>1</v>
      </c>
      <c r="H7" s="96" t="s">
        <v>1659</v>
      </c>
      <c r="I7" s="85">
        <v>1</v>
      </c>
      <c r="J7" s="80" t="s">
        <v>2288</v>
      </c>
      <c r="K7" s="69">
        <v>1</v>
      </c>
      <c r="L7" s="54">
        <f t="shared" si="0"/>
        <v>1</v>
      </c>
      <c r="M7" s="87">
        <f t="shared" si="1"/>
        <v>1</v>
      </c>
      <c r="N7" s="152">
        <f t="shared" si="2"/>
        <v>1</v>
      </c>
      <c r="O7" s="152">
        <f t="shared" si="3"/>
        <v>0</v>
      </c>
      <c r="P7" s="152">
        <f t="shared" si="4"/>
        <v>0</v>
      </c>
      <c r="Q7" s="152">
        <f t="shared" si="5"/>
        <v>0</v>
      </c>
      <c r="R7" s="152">
        <f t="shared" si="6"/>
        <v>0</v>
      </c>
      <c r="S7" s="152">
        <f t="shared" si="7"/>
        <v>0</v>
      </c>
      <c r="U7" s="152" t="s">
        <v>2824</v>
      </c>
      <c r="V7" s="84" t="s">
        <v>2285</v>
      </c>
      <c r="W7" s="11" t="s">
        <v>2285</v>
      </c>
      <c r="X7" s="96" t="s">
        <v>1659</v>
      </c>
      <c r="Y7" s="84" t="s">
        <v>2288</v>
      </c>
      <c r="Z7" s="8" t="s">
        <v>1942</v>
      </c>
      <c r="AA7" t="s">
        <v>1918</v>
      </c>
      <c r="AB7" t="s">
        <v>1873</v>
      </c>
      <c r="AC7" t="s">
        <v>1964</v>
      </c>
      <c r="AD7" t="s">
        <v>1918</v>
      </c>
      <c r="AE7" t="s">
        <v>1979</v>
      </c>
    </row>
    <row r="8" spans="1:31" x14ac:dyDescent="0.25">
      <c r="A8" s="153">
        <v>1</v>
      </c>
      <c r="B8" s="156">
        <v>2</v>
      </c>
      <c r="C8" s="152" t="s">
        <v>2285</v>
      </c>
      <c r="D8" s="100" t="s">
        <v>1486</v>
      </c>
      <c r="E8" s="87">
        <v>1</v>
      </c>
      <c r="F8" s="11" t="s">
        <v>1262</v>
      </c>
      <c r="G8" s="87">
        <v>1</v>
      </c>
      <c r="H8" s="96" t="s">
        <v>1921</v>
      </c>
      <c r="I8" s="85">
        <f>VLOOKUP(H8,$J$4:$K$39,2,FALSE)</f>
        <v>1</v>
      </c>
      <c r="J8" s="80" t="s">
        <v>1924</v>
      </c>
      <c r="K8" s="69">
        <v>2</v>
      </c>
      <c r="L8" s="54">
        <f t="shared" si="0"/>
        <v>2</v>
      </c>
      <c r="M8" s="87">
        <f t="shared" si="1"/>
        <v>3</v>
      </c>
      <c r="N8" s="152">
        <f t="shared" si="2"/>
        <v>1</v>
      </c>
      <c r="O8" s="152">
        <f t="shared" si="3"/>
        <v>1</v>
      </c>
      <c r="P8" s="152">
        <f t="shared" si="4"/>
        <v>1</v>
      </c>
      <c r="Q8" s="152">
        <f t="shared" si="5"/>
        <v>0</v>
      </c>
      <c r="R8" s="152">
        <f t="shared" si="6"/>
        <v>0</v>
      </c>
      <c r="S8" s="152">
        <f t="shared" si="7"/>
        <v>0</v>
      </c>
      <c r="U8" s="152" t="s">
        <v>2285</v>
      </c>
      <c r="V8" s="84" t="s">
        <v>1262</v>
      </c>
      <c r="W8" s="11" t="s">
        <v>1262</v>
      </c>
      <c r="X8" s="96" t="s">
        <v>1921</v>
      </c>
      <c r="Y8" s="84" t="s">
        <v>1924</v>
      </c>
      <c r="Z8" s="8" t="s">
        <v>1527</v>
      </c>
      <c r="AA8" t="s">
        <v>1919</v>
      </c>
      <c r="AB8" t="s">
        <v>1955</v>
      </c>
      <c r="AC8" t="s">
        <v>1636</v>
      </c>
      <c r="AD8" t="s">
        <v>1919</v>
      </c>
      <c r="AE8" t="s">
        <v>1918</v>
      </c>
    </row>
    <row r="9" spans="1:31" x14ac:dyDescent="0.25">
      <c r="A9" s="153">
        <v>1</v>
      </c>
      <c r="B9" s="156">
        <v>1</v>
      </c>
      <c r="C9" s="152" t="s">
        <v>2920</v>
      </c>
      <c r="D9" s="212" t="s">
        <v>2432</v>
      </c>
      <c r="E9" s="88">
        <v>1</v>
      </c>
      <c r="F9" s="11" t="s">
        <v>1486</v>
      </c>
      <c r="G9" s="87">
        <v>1</v>
      </c>
      <c r="H9" s="96" t="s">
        <v>1486</v>
      </c>
      <c r="I9" s="85">
        <v>1</v>
      </c>
      <c r="J9" s="80" t="s">
        <v>2289</v>
      </c>
      <c r="K9" s="69">
        <v>1</v>
      </c>
      <c r="L9" s="54">
        <f t="shared" si="0"/>
        <v>1</v>
      </c>
      <c r="M9" s="87">
        <f t="shared" si="1"/>
        <v>0</v>
      </c>
      <c r="N9" s="152">
        <f t="shared" si="2"/>
        <v>0</v>
      </c>
      <c r="O9" s="152">
        <f t="shared" si="3"/>
        <v>0</v>
      </c>
      <c r="P9" s="152">
        <f t="shared" si="4"/>
        <v>0</v>
      </c>
      <c r="Q9" s="152">
        <f t="shared" si="5"/>
        <v>0</v>
      </c>
      <c r="R9" s="152">
        <f t="shared" si="6"/>
        <v>0</v>
      </c>
      <c r="S9" s="152">
        <f t="shared" si="7"/>
        <v>0</v>
      </c>
      <c r="U9" s="152" t="s">
        <v>2920</v>
      </c>
      <c r="V9" s="84" t="s">
        <v>2825</v>
      </c>
      <c r="W9" s="11" t="s">
        <v>1486</v>
      </c>
      <c r="X9" s="96" t="s">
        <v>1486</v>
      </c>
      <c r="Y9" s="84" t="s">
        <v>2289</v>
      </c>
      <c r="Z9" s="8" t="s">
        <v>1920</v>
      </c>
      <c r="AA9" t="s">
        <v>1942</v>
      </c>
      <c r="AB9" t="s">
        <v>1918</v>
      </c>
      <c r="AC9" t="s">
        <v>1918</v>
      </c>
      <c r="AD9" t="s">
        <v>1174</v>
      </c>
      <c r="AE9" t="s">
        <v>1963</v>
      </c>
    </row>
    <row r="10" spans="1:31" x14ac:dyDescent="0.25">
      <c r="A10" s="153">
        <v>1</v>
      </c>
      <c r="B10" s="156">
        <v>1</v>
      </c>
      <c r="C10" s="152" t="s">
        <v>2918</v>
      </c>
      <c r="D10" s="100" t="s">
        <v>1922</v>
      </c>
      <c r="E10" s="87">
        <v>2</v>
      </c>
      <c r="F10" s="11" t="s">
        <v>2432</v>
      </c>
      <c r="G10" s="87">
        <v>1</v>
      </c>
      <c r="H10" s="96" t="s">
        <v>2286</v>
      </c>
      <c r="I10" s="85">
        <v>1</v>
      </c>
      <c r="J10" s="80" t="s">
        <v>1925</v>
      </c>
      <c r="K10" s="69">
        <v>2</v>
      </c>
      <c r="L10" s="54">
        <f t="shared" si="0"/>
        <v>1</v>
      </c>
      <c r="M10" s="87">
        <f t="shared" si="1"/>
        <v>0</v>
      </c>
      <c r="N10" s="152">
        <f t="shared" si="2"/>
        <v>0</v>
      </c>
      <c r="O10" s="152">
        <f t="shared" si="3"/>
        <v>0</v>
      </c>
      <c r="P10" s="152">
        <f t="shared" si="4"/>
        <v>0</v>
      </c>
      <c r="Q10" s="152">
        <f t="shared" si="5"/>
        <v>0</v>
      </c>
      <c r="R10" s="152">
        <f t="shared" si="6"/>
        <v>0</v>
      </c>
      <c r="S10" s="152">
        <f t="shared" si="7"/>
        <v>0</v>
      </c>
      <c r="U10" s="152" t="s">
        <v>2918</v>
      </c>
      <c r="V10" s="84" t="s">
        <v>2826</v>
      </c>
      <c r="W10" s="11" t="s">
        <v>2432</v>
      </c>
      <c r="X10" s="96" t="s">
        <v>2286</v>
      </c>
      <c r="Y10" s="84" t="s">
        <v>1925</v>
      </c>
      <c r="Z10" s="8" t="s">
        <v>1922</v>
      </c>
      <c r="AA10" s="38" t="s">
        <v>1953</v>
      </c>
      <c r="AB10" t="s">
        <v>1919</v>
      </c>
      <c r="AC10" t="s">
        <v>1919</v>
      </c>
      <c r="AD10" t="s">
        <v>1963</v>
      </c>
      <c r="AE10" t="s">
        <v>1971</v>
      </c>
    </row>
    <row r="11" spans="1:31" x14ac:dyDescent="0.25">
      <c r="A11" s="153">
        <v>1</v>
      </c>
      <c r="B11" s="156">
        <v>1</v>
      </c>
      <c r="C11" s="152" t="s">
        <v>2665</v>
      </c>
      <c r="D11" s="100" t="s">
        <v>1401</v>
      </c>
      <c r="E11" s="87">
        <v>1</v>
      </c>
      <c r="F11" s="11" t="s">
        <v>1922</v>
      </c>
      <c r="G11" s="87">
        <v>1</v>
      </c>
      <c r="H11" s="96" t="s">
        <v>1922</v>
      </c>
      <c r="I11" s="85">
        <f>VLOOKUP(H11,$J$4:$K$39,2,FALSE)</f>
        <v>1</v>
      </c>
      <c r="J11" s="80" t="s">
        <v>1926</v>
      </c>
      <c r="K11" s="69">
        <v>1</v>
      </c>
      <c r="L11" s="54">
        <f t="shared" si="0"/>
        <v>1</v>
      </c>
      <c r="M11" s="87">
        <f t="shared" si="1"/>
        <v>0</v>
      </c>
      <c r="N11" s="152">
        <f t="shared" si="2"/>
        <v>0</v>
      </c>
      <c r="O11" s="152">
        <f t="shared" si="3"/>
        <v>0</v>
      </c>
      <c r="P11" s="152">
        <f t="shared" si="4"/>
        <v>0</v>
      </c>
      <c r="Q11" s="152">
        <f t="shared" si="5"/>
        <v>0</v>
      </c>
      <c r="R11" s="152">
        <f t="shared" si="6"/>
        <v>0</v>
      </c>
      <c r="S11" s="152">
        <f t="shared" si="7"/>
        <v>0</v>
      </c>
      <c r="U11" s="152" t="s">
        <v>2665</v>
      </c>
      <c r="V11" s="84" t="s">
        <v>1486</v>
      </c>
      <c r="W11" s="11" t="s">
        <v>1922</v>
      </c>
      <c r="X11" s="96" t="s">
        <v>1922</v>
      </c>
      <c r="Y11" s="133" t="s">
        <v>1926</v>
      </c>
      <c r="Z11" s="8" t="s">
        <v>1426</v>
      </c>
      <c r="AA11" t="s">
        <v>1920</v>
      </c>
      <c r="AB11" s="38" t="s">
        <v>1953</v>
      </c>
      <c r="AC11" t="s">
        <v>1963</v>
      </c>
      <c r="AD11" t="s">
        <v>1920</v>
      </c>
      <c r="AE11" t="s">
        <v>1985</v>
      </c>
    </row>
    <row r="12" spans="1:31" x14ac:dyDescent="0.25">
      <c r="A12" s="153">
        <v>1</v>
      </c>
      <c r="B12" s="156">
        <v>1</v>
      </c>
      <c r="C12" s="152" t="s">
        <v>2825</v>
      </c>
      <c r="D12" s="100" t="s">
        <v>2288</v>
      </c>
      <c r="E12" s="87">
        <v>2</v>
      </c>
      <c r="F12" s="11" t="s">
        <v>1146</v>
      </c>
      <c r="G12" s="45">
        <v>2</v>
      </c>
      <c r="H12" s="96" t="s">
        <v>2287</v>
      </c>
      <c r="I12" s="85">
        <v>1</v>
      </c>
      <c r="J12" s="84" t="s">
        <v>1927</v>
      </c>
      <c r="K12" s="69">
        <v>1</v>
      </c>
      <c r="L12" s="54">
        <f t="shared" si="0"/>
        <v>1</v>
      </c>
      <c r="M12" s="87">
        <f t="shared" si="1"/>
        <v>1</v>
      </c>
      <c r="N12" s="152">
        <f t="shared" si="2"/>
        <v>1</v>
      </c>
      <c r="O12" s="152">
        <f t="shared" si="3"/>
        <v>0</v>
      </c>
      <c r="P12" s="152">
        <f t="shared" si="4"/>
        <v>0</v>
      </c>
      <c r="Q12" s="152">
        <f t="shared" si="5"/>
        <v>0</v>
      </c>
      <c r="R12" s="152">
        <f t="shared" si="6"/>
        <v>0</v>
      </c>
      <c r="S12" s="152">
        <f t="shared" si="7"/>
        <v>0</v>
      </c>
      <c r="U12" s="152" t="s">
        <v>2825</v>
      </c>
      <c r="V12" s="84" t="s">
        <v>2432</v>
      </c>
      <c r="W12" s="11" t="s">
        <v>1146</v>
      </c>
      <c r="X12" s="96" t="s">
        <v>2287</v>
      </c>
      <c r="Y12" s="84" t="s">
        <v>1927</v>
      </c>
      <c r="Z12" s="8" t="s">
        <v>1944</v>
      </c>
      <c r="AA12" t="s">
        <v>1949</v>
      </c>
      <c r="AB12" t="s">
        <v>1920</v>
      </c>
      <c r="AC12" s="38" t="s">
        <v>1953</v>
      </c>
      <c r="AD12" t="s">
        <v>1647</v>
      </c>
      <c r="AE12" t="s">
        <v>1981</v>
      </c>
    </row>
    <row r="13" spans="1:31" x14ac:dyDescent="0.25">
      <c r="A13" s="153">
        <v>1</v>
      </c>
      <c r="B13" s="156">
        <v>1</v>
      </c>
      <c r="C13" s="152" t="s">
        <v>2923</v>
      </c>
      <c r="D13" s="100" t="s">
        <v>2447</v>
      </c>
      <c r="E13" s="87">
        <v>1</v>
      </c>
      <c r="F13" s="11" t="s">
        <v>2288</v>
      </c>
      <c r="G13" s="87">
        <v>1</v>
      </c>
      <c r="H13" s="96" t="s">
        <v>1253</v>
      </c>
      <c r="I13" s="85">
        <v>1</v>
      </c>
      <c r="J13" s="80" t="s">
        <v>1929</v>
      </c>
      <c r="K13" s="69">
        <v>1</v>
      </c>
      <c r="L13" s="54">
        <f t="shared" si="0"/>
        <v>1</v>
      </c>
      <c r="M13" s="87">
        <f t="shared" si="1"/>
        <v>0</v>
      </c>
      <c r="N13" s="152">
        <f t="shared" si="2"/>
        <v>0</v>
      </c>
      <c r="O13" s="152">
        <f t="shared" si="3"/>
        <v>0</v>
      </c>
      <c r="P13" s="152">
        <f t="shared" si="4"/>
        <v>0</v>
      </c>
      <c r="Q13" s="152">
        <f t="shared" si="5"/>
        <v>0</v>
      </c>
      <c r="R13" s="152">
        <f t="shared" si="6"/>
        <v>0</v>
      </c>
      <c r="S13" s="152">
        <f t="shared" si="7"/>
        <v>0</v>
      </c>
      <c r="U13" s="152" t="s">
        <v>2923</v>
      </c>
      <c r="V13" s="84" t="s">
        <v>1922</v>
      </c>
      <c r="W13" s="11" t="s">
        <v>2288</v>
      </c>
      <c r="X13" s="96" t="s">
        <v>1253</v>
      </c>
      <c r="Y13" s="84" t="s">
        <v>1929</v>
      </c>
      <c r="Z13" s="8" t="s">
        <v>1923</v>
      </c>
      <c r="AA13" t="s">
        <v>1923</v>
      </c>
      <c r="AB13" s="38" t="s">
        <v>1958</v>
      </c>
      <c r="AC13" t="s">
        <v>1920</v>
      </c>
      <c r="AD13" t="s">
        <v>1971</v>
      </c>
      <c r="AE13" t="s">
        <v>1949</v>
      </c>
    </row>
    <row r="14" spans="1:31" x14ac:dyDescent="0.25">
      <c r="A14" s="153">
        <v>1</v>
      </c>
      <c r="B14" s="156">
        <v>2</v>
      </c>
      <c r="C14" s="152" t="s">
        <v>1486</v>
      </c>
      <c r="D14" s="93" t="s">
        <v>2289</v>
      </c>
      <c r="E14" s="156">
        <v>2</v>
      </c>
      <c r="F14" s="11" t="s">
        <v>1270</v>
      </c>
      <c r="G14" s="87">
        <v>1</v>
      </c>
      <c r="H14" s="96" t="s">
        <v>1146</v>
      </c>
      <c r="I14" s="44">
        <v>2</v>
      </c>
      <c r="J14" s="80" t="s">
        <v>2290</v>
      </c>
      <c r="K14" s="69">
        <v>1</v>
      </c>
      <c r="L14" s="54">
        <f t="shared" si="0"/>
        <v>2</v>
      </c>
      <c r="M14" s="87">
        <f t="shared" si="1"/>
        <v>3</v>
      </c>
      <c r="N14" s="152">
        <f t="shared" si="2"/>
        <v>1</v>
      </c>
      <c r="O14" s="152">
        <f t="shared" si="3"/>
        <v>1</v>
      </c>
      <c r="P14" s="152">
        <f t="shared" si="4"/>
        <v>1</v>
      </c>
      <c r="Q14" s="152">
        <f t="shared" si="5"/>
        <v>0</v>
      </c>
      <c r="R14" s="152">
        <f t="shared" si="6"/>
        <v>0</v>
      </c>
      <c r="S14" s="152">
        <f t="shared" si="7"/>
        <v>0</v>
      </c>
      <c r="U14" s="152" t="s">
        <v>1486</v>
      </c>
      <c r="V14" s="84" t="s">
        <v>1401</v>
      </c>
      <c r="W14" s="11" t="s">
        <v>1270</v>
      </c>
      <c r="X14" s="96" t="s">
        <v>1146</v>
      </c>
      <c r="Y14" s="84" t="s">
        <v>2290</v>
      </c>
      <c r="Z14" s="8" t="s">
        <v>1738</v>
      </c>
      <c r="AA14" t="s">
        <v>1951</v>
      </c>
      <c r="AB14" t="s">
        <v>1956</v>
      </c>
      <c r="AC14" s="38" t="s">
        <v>1958</v>
      </c>
      <c r="AD14" t="s">
        <v>1956</v>
      </c>
      <c r="AE14" t="s">
        <v>1923</v>
      </c>
    </row>
    <row r="15" spans="1:31" x14ac:dyDescent="0.25">
      <c r="A15" s="153">
        <v>1</v>
      </c>
      <c r="B15" s="156">
        <v>1</v>
      </c>
      <c r="C15" s="152" t="s">
        <v>2432</v>
      </c>
      <c r="D15" s="93" t="s">
        <v>1927</v>
      </c>
      <c r="E15" s="156">
        <v>2</v>
      </c>
      <c r="F15" s="11" t="s">
        <v>2289</v>
      </c>
      <c r="G15" s="87">
        <v>1</v>
      </c>
      <c r="H15" s="96" t="s">
        <v>2288</v>
      </c>
      <c r="I15" s="85">
        <f t="shared" ref="I15:I21" si="8">VLOOKUP(H15,$J$4:$K$39,2,FALSE)</f>
        <v>1</v>
      </c>
      <c r="J15" s="83" t="s">
        <v>1930</v>
      </c>
      <c r="K15" s="69">
        <v>4</v>
      </c>
      <c r="L15" s="54">
        <f t="shared" si="0"/>
        <v>1</v>
      </c>
      <c r="M15" s="87">
        <f t="shared" si="1"/>
        <v>2</v>
      </c>
      <c r="N15" s="152">
        <f t="shared" si="2"/>
        <v>1</v>
      </c>
      <c r="O15" s="152">
        <f t="shared" si="3"/>
        <v>1</v>
      </c>
      <c r="P15" s="152">
        <f t="shared" si="4"/>
        <v>0</v>
      </c>
      <c r="Q15" s="152">
        <f t="shared" si="5"/>
        <v>0</v>
      </c>
      <c r="R15" s="152">
        <f t="shared" si="6"/>
        <v>0</v>
      </c>
      <c r="S15" s="152">
        <f t="shared" si="7"/>
        <v>0</v>
      </c>
      <c r="U15" s="152" t="s">
        <v>2432</v>
      </c>
      <c r="V15" s="84" t="s">
        <v>1253</v>
      </c>
      <c r="W15" s="11" t="s">
        <v>2289</v>
      </c>
      <c r="X15" s="96" t="s">
        <v>2288</v>
      </c>
      <c r="Y15" s="83" t="s">
        <v>1930</v>
      </c>
      <c r="Z15" s="8" t="s">
        <v>1924</v>
      </c>
      <c r="AA15" t="s">
        <v>1924</v>
      </c>
      <c r="AB15" t="s">
        <v>1949</v>
      </c>
      <c r="AC15" t="s">
        <v>1956</v>
      </c>
      <c r="AD15" t="s">
        <v>1949</v>
      </c>
      <c r="AE15" s="28" t="s">
        <v>1268</v>
      </c>
    </row>
    <row r="16" spans="1:31" x14ac:dyDescent="0.25">
      <c r="A16" s="153">
        <v>1</v>
      </c>
      <c r="B16" s="156">
        <v>1</v>
      </c>
      <c r="C16" s="152" t="s">
        <v>2786</v>
      </c>
      <c r="D16" s="93" t="s">
        <v>1929</v>
      </c>
      <c r="E16" s="156">
        <v>2</v>
      </c>
      <c r="F16" s="145" t="s">
        <v>1926</v>
      </c>
      <c r="G16" s="87">
        <v>2</v>
      </c>
      <c r="H16" s="96" t="s">
        <v>2289</v>
      </c>
      <c r="I16" s="85">
        <f t="shared" si="8"/>
        <v>1</v>
      </c>
      <c r="J16" s="80" t="s">
        <v>1933</v>
      </c>
      <c r="K16" s="69">
        <v>1</v>
      </c>
      <c r="L16" s="54">
        <f t="shared" si="0"/>
        <v>1</v>
      </c>
      <c r="M16" s="87">
        <f t="shared" si="1"/>
        <v>0</v>
      </c>
      <c r="N16" s="152">
        <f t="shared" si="2"/>
        <v>0</v>
      </c>
      <c r="O16" s="152">
        <f t="shared" si="3"/>
        <v>0</v>
      </c>
      <c r="P16" s="152">
        <f t="shared" si="4"/>
        <v>0</v>
      </c>
      <c r="Q16" s="152">
        <f t="shared" si="5"/>
        <v>0</v>
      </c>
      <c r="R16" s="152">
        <f t="shared" si="6"/>
        <v>0</v>
      </c>
      <c r="S16" s="152">
        <f t="shared" si="7"/>
        <v>0</v>
      </c>
      <c r="U16" s="152" t="s">
        <v>2786</v>
      </c>
      <c r="V16" s="84" t="s">
        <v>2827</v>
      </c>
      <c r="W16" s="145" t="s">
        <v>1926</v>
      </c>
      <c r="X16" s="96" t="s">
        <v>2289</v>
      </c>
      <c r="Y16" s="84" t="s">
        <v>1933</v>
      </c>
      <c r="Z16" s="8" t="s">
        <v>1925</v>
      </c>
      <c r="AA16" t="s">
        <v>1642</v>
      </c>
      <c r="AB16" t="s">
        <v>1957</v>
      </c>
      <c r="AC16" t="s">
        <v>1949</v>
      </c>
      <c r="AD16" t="s">
        <v>1975</v>
      </c>
      <c r="AE16" t="s">
        <v>1970</v>
      </c>
    </row>
    <row r="17" spans="1:31" x14ac:dyDescent="0.25">
      <c r="A17" s="153">
        <v>1</v>
      </c>
      <c r="B17" s="156">
        <v>2</v>
      </c>
      <c r="C17" s="152" t="s">
        <v>1922</v>
      </c>
      <c r="D17" s="100" t="s">
        <v>1930</v>
      </c>
      <c r="E17" s="87">
        <v>4</v>
      </c>
      <c r="F17" s="11" t="s">
        <v>1927</v>
      </c>
      <c r="G17" s="87">
        <v>1</v>
      </c>
      <c r="H17" s="135" t="s">
        <v>1926</v>
      </c>
      <c r="I17" s="85">
        <f t="shared" si="8"/>
        <v>1</v>
      </c>
      <c r="J17" s="80" t="s">
        <v>1934</v>
      </c>
      <c r="K17" s="69">
        <v>1</v>
      </c>
      <c r="L17" s="54">
        <f t="shared" si="0"/>
        <v>2</v>
      </c>
      <c r="M17" s="87">
        <f t="shared" si="1"/>
        <v>5</v>
      </c>
      <c r="N17" s="152">
        <f t="shared" si="2"/>
        <v>1</v>
      </c>
      <c r="O17" s="152">
        <f t="shared" si="3"/>
        <v>1</v>
      </c>
      <c r="P17" s="152">
        <f t="shared" si="4"/>
        <v>1</v>
      </c>
      <c r="Q17" s="152">
        <f t="shared" si="5"/>
        <v>1</v>
      </c>
      <c r="R17" s="152">
        <f t="shared" si="6"/>
        <v>1</v>
      </c>
      <c r="S17" s="152">
        <f t="shared" si="7"/>
        <v>0</v>
      </c>
      <c r="U17" s="152" t="s">
        <v>1922</v>
      </c>
      <c r="V17" s="84" t="s">
        <v>2828</v>
      </c>
      <c r="W17" s="11" t="s">
        <v>1927</v>
      </c>
      <c r="X17" s="135" t="s">
        <v>1926</v>
      </c>
      <c r="Y17" s="84" t="s">
        <v>1934</v>
      </c>
      <c r="Z17" s="8" t="s">
        <v>1943</v>
      </c>
      <c r="AA17" t="s">
        <v>1925</v>
      </c>
      <c r="AB17" t="s">
        <v>1959</v>
      </c>
      <c r="AC17" t="s">
        <v>1959</v>
      </c>
      <c r="AD17" t="s">
        <v>1923</v>
      </c>
      <c r="AE17" t="s">
        <v>1982</v>
      </c>
    </row>
    <row r="18" spans="1:31" x14ac:dyDescent="0.25">
      <c r="A18" s="153">
        <v>1</v>
      </c>
      <c r="B18" s="156">
        <v>1</v>
      </c>
      <c r="C18" s="152" t="s">
        <v>1378</v>
      </c>
      <c r="D18" s="100" t="s">
        <v>978</v>
      </c>
      <c r="E18" s="146">
        <v>2</v>
      </c>
      <c r="F18" s="11" t="s">
        <v>1929</v>
      </c>
      <c r="G18" s="87">
        <v>1</v>
      </c>
      <c r="H18" s="96" t="s">
        <v>1927</v>
      </c>
      <c r="I18" s="85">
        <f t="shared" si="8"/>
        <v>1</v>
      </c>
      <c r="J18" s="80" t="s">
        <v>1935</v>
      </c>
      <c r="K18" s="179">
        <v>1</v>
      </c>
      <c r="L18" s="54">
        <f t="shared" si="0"/>
        <v>1</v>
      </c>
      <c r="M18" s="87">
        <f t="shared" si="1"/>
        <v>0</v>
      </c>
      <c r="N18" s="152">
        <f t="shared" si="2"/>
        <v>0</v>
      </c>
      <c r="O18" s="152">
        <f t="shared" si="3"/>
        <v>0</v>
      </c>
      <c r="P18" s="152">
        <f t="shared" si="4"/>
        <v>0</v>
      </c>
      <c r="Q18" s="152">
        <f t="shared" si="5"/>
        <v>0</v>
      </c>
      <c r="R18" s="152">
        <f t="shared" si="6"/>
        <v>0</v>
      </c>
      <c r="S18" s="152">
        <f t="shared" si="7"/>
        <v>0</v>
      </c>
      <c r="U18" s="152" t="s">
        <v>1378</v>
      </c>
      <c r="V18" s="84" t="s">
        <v>1146</v>
      </c>
      <c r="W18" s="11" t="s">
        <v>1929</v>
      </c>
      <c r="X18" s="96" t="s">
        <v>1927</v>
      </c>
      <c r="Y18" s="84" t="s">
        <v>1935</v>
      </c>
      <c r="Z18" s="134" t="s">
        <v>1926</v>
      </c>
      <c r="AA18" s="133" t="s">
        <v>1926</v>
      </c>
      <c r="AB18" t="s">
        <v>1923</v>
      </c>
      <c r="AC18" t="s">
        <v>1923</v>
      </c>
      <c r="AD18" t="s">
        <v>1006</v>
      </c>
      <c r="AE18" t="s">
        <v>1435</v>
      </c>
    </row>
    <row r="19" spans="1:31" x14ac:dyDescent="0.25">
      <c r="A19" s="153">
        <v>1</v>
      </c>
      <c r="B19" s="156">
        <v>1</v>
      </c>
      <c r="C19" s="152" t="s">
        <v>1401</v>
      </c>
      <c r="D19" s="100" t="s">
        <v>979</v>
      </c>
      <c r="E19" s="87">
        <v>1</v>
      </c>
      <c r="F19" s="11" t="s">
        <v>2290</v>
      </c>
      <c r="G19" s="87">
        <v>1</v>
      </c>
      <c r="H19" s="96" t="s">
        <v>1929</v>
      </c>
      <c r="I19" s="85">
        <f t="shared" si="8"/>
        <v>1</v>
      </c>
      <c r="J19" s="80" t="s">
        <v>1938</v>
      </c>
      <c r="K19" s="69">
        <v>2</v>
      </c>
      <c r="L19" s="54">
        <f t="shared" si="0"/>
        <v>1</v>
      </c>
      <c r="M19" s="87">
        <f t="shared" si="1"/>
        <v>1</v>
      </c>
      <c r="N19" s="152">
        <f t="shared" si="2"/>
        <v>1</v>
      </c>
      <c r="O19" s="152">
        <f t="shared" si="3"/>
        <v>0</v>
      </c>
      <c r="P19" s="152">
        <f t="shared" si="4"/>
        <v>0</v>
      </c>
      <c r="Q19" s="152">
        <f t="shared" si="5"/>
        <v>0</v>
      </c>
      <c r="R19" s="152">
        <f t="shared" si="6"/>
        <v>0</v>
      </c>
      <c r="S19" s="152">
        <f t="shared" si="7"/>
        <v>0</v>
      </c>
      <c r="U19" s="152" t="s">
        <v>1401</v>
      </c>
      <c r="V19" s="84" t="s">
        <v>2288</v>
      </c>
      <c r="W19" s="11" t="s">
        <v>2290</v>
      </c>
      <c r="X19" s="96" t="s">
        <v>1929</v>
      </c>
      <c r="Y19" s="84" t="s">
        <v>1938</v>
      </c>
      <c r="Z19" s="8" t="s">
        <v>1928</v>
      </c>
      <c r="AA19" t="s">
        <v>1816</v>
      </c>
      <c r="AB19" t="s">
        <v>1006</v>
      </c>
      <c r="AC19" t="s">
        <v>1006</v>
      </c>
      <c r="AD19" s="28" t="s">
        <v>1268</v>
      </c>
      <c r="AE19" t="s">
        <v>1974</v>
      </c>
    </row>
    <row r="20" spans="1:31" x14ac:dyDescent="0.25">
      <c r="A20" s="153">
        <v>1</v>
      </c>
      <c r="B20" s="156">
        <v>1</v>
      </c>
      <c r="C20" s="152" t="s">
        <v>1152</v>
      </c>
      <c r="D20" s="100" t="s">
        <v>1085</v>
      </c>
      <c r="E20" s="87">
        <v>1</v>
      </c>
      <c r="F20" s="112" t="s">
        <v>1930</v>
      </c>
      <c r="G20" s="87">
        <v>4</v>
      </c>
      <c r="H20" s="96" t="s">
        <v>2290</v>
      </c>
      <c r="I20" s="85">
        <f t="shared" si="8"/>
        <v>1</v>
      </c>
      <c r="J20" s="80" t="s">
        <v>1939</v>
      </c>
      <c r="K20" s="69">
        <v>1</v>
      </c>
      <c r="L20" s="54">
        <f t="shared" si="0"/>
        <v>1</v>
      </c>
      <c r="M20" s="87">
        <f t="shared" si="1"/>
        <v>0</v>
      </c>
      <c r="N20" s="152">
        <f t="shared" si="2"/>
        <v>0</v>
      </c>
      <c r="O20" s="152">
        <f t="shared" si="3"/>
        <v>0</v>
      </c>
      <c r="P20" s="152">
        <f t="shared" si="4"/>
        <v>0</v>
      </c>
      <c r="Q20" s="152">
        <f t="shared" si="5"/>
        <v>0</v>
      </c>
      <c r="R20" s="152">
        <f t="shared" si="6"/>
        <v>0</v>
      </c>
      <c r="S20" s="152">
        <f t="shared" si="7"/>
        <v>0</v>
      </c>
      <c r="U20" s="152" t="s">
        <v>1152</v>
      </c>
      <c r="V20" s="84" t="s">
        <v>1270</v>
      </c>
      <c r="W20" s="112" t="s">
        <v>1930</v>
      </c>
      <c r="X20" s="96" t="s">
        <v>2290</v>
      </c>
      <c r="Y20" s="84" t="s">
        <v>1939</v>
      </c>
      <c r="Z20" s="8" t="s">
        <v>1649</v>
      </c>
      <c r="AA20" t="s">
        <v>1928</v>
      </c>
      <c r="AB20" t="s">
        <v>1951</v>
      </c>
      <c r="AC20" s="28" t="s">
        <v>1268</v>
      </c>
      <c r="AD20" t="s">
        <v>1970</v>
      </c>
      <c r="AE20" t="s">
        <v>1984</v>
      </c>
    </row>
    <row r="21" spans="1:31" ht="15.75" thickBot="1" x14ac:dyDescent="0.3">
      <c r="A21" s="153">
        <v>1</v>
      </c>
      <c r="B21" s="156">
        <v>1</v>
      </c>
      <c r="C21" s="152" t="s">
        <v>2919</v>
      </c>
      <c r="D21" s="100" t="s">
        <v>2829</v>
      </c>
      <c r="E21" s="87">
        <v>1</v>
      </c>
      <c r="F21" s="11" t="s">
        <v>1085</v>
      </c>
      <c r="G21" s="87">
        <v>1</v>
      </c>
      <c r="H21" s="111" t="s">
        <v>1930</v>
      </c>
      <c r="I21" s="85">
        <f t="shared" si="8"/>
        <v>4</v>
      </c>
      <c r="J21" s="80" t="s">
        <v>1940</v>
      </c>
      <c r="K21" s="81">
        <v>1</v>
      </c>
      <c r="L21" s="54">
        <f t="shared" si="0"/>
        <v>1</v>
      </c>
      <c r="M21" s="87">
        <f t="shared" si="1"/>
        <v>0</v>
      </c>
      <c r="N21" s="152">
        <f t="shared" si="2"/>
        <v>0</v>
      </c>
      <c r="O21" s="152">
        <f t="shared" si="3"/>
        <v>0</v>
      </c>
      <c r="P21" s="152">
        <f t="shared" si="4"/>
        <v>0</v>
      </c>
      <c r="Q21" s="152">
        <f t="shared" si="5"/>
        <v>0</v>
      </c>
      <c r="R21" s="152">
        <f t="shared" si="6"/>
        <v>0</v>
      </c>
      <c r="S21" s="152">
        <f t="shared" si="7"/>
        <v>0</v>
      </c>
      <c r="U21" s="152" t="s">
        <v>2919</v>
      </c>
      <c r="V21" s="84" t="s">
        <v>2447</v>
      </c>
      <c r="W21" s="11" t="s">
        <v>1085</v>
      </c>
      <c r="X21" s="111" t="s">
        <v>1930</v>
      </c>
      <c r="Y21" s="84" t="s">
        <v>1940</v>
      </c>
      <c r="Z21" s="39" t="s">
        <v>1930</v>
      </c>
      <c r="AA21" t="s">
        <v>1649</v>
      </c>
      <c r="AB21" t="s">
        <v>1924</v>
      </c>
      <c r="AC21" s="38" t="s">
        <v>1738</v>
      </c>
      <c r="AD21" t="s">
        <v>1972</v>
      </c>
      <c r="AE21" t="s">
        <v>1977</v>
      </c>
    </row>
    <row r="22" spans="1:31" x14ac:dyDescent="0.25">
      <c r="A22" s="153">
        <v>1</v>
      </c>
      <c r="B22" s="156">
        <v>2</v>
      </c>
      <c r="C22" s="152" t="s">
        <v>2288</v>
      </c>
      <c r="D22" s="100" t="s">
        <v>2830</v>
      </c>
      <c r="E22" s="87">
        <v>1</v>
      </c>
      <c r="F22" s="11" t="s">
        <v>1935</v>
      </c>
      <c r="G22" s="121">
        <v>1</v>
      </c>
      <c r="H22" s="96" t="s">
        <v>1276</v>
      </c>
      <c r="I22" s="85">
        <v>1</v>
      </c>
      <c r="J22" s="78"/>
      <c r="K22" s="1">
        <f ca="1">SUM(K4:K36)</f>
        <v>25</v>
      </c>
      <c r="L22" s="54">
        <f t="shared" si="0"/>
        <v>2</v>
      </c>
      <c r="M22" s="87">
        <f t="shared" si="1"/>
        <v>4</v>
      </c>
      <c r="N22" s="152">
        <f t="shared" si="2"/>
        <v>1</v>
      </c>
      <c r="O22" s="152">
        <f t="shared" si="3"/>
        <v>1</v>
      </c>
      <c r="P22" s="152">
        <f t="shared" si="4"/>
        <v>1</v>
      </c>
      <c r="Q22" s="152">
        <f t="shared" si="5"/>
        <v>1</v>
      </c>
      <c r="R22" s="152">
        <f t="shared" si="6"/>
        <v>0</v>
      </c>
      <c r="S22" s="152">
        <f t="shared" si="7"/>
        <v>0</v>
      </c>
      <c r="U22" s="152" t="s">
        <v>2288</v>
      </c>
      <c r="V22" s="78" t="s">
        <v>2289</v>
      </c>
      <c r="W22" s="11" t="s">
        <v>1935</v>
      </c>
      <c r="X22" s="96" t="s">
        <v>1276</v>
      </c>
      <c r="Y22" s="78"/>
      <c r="Z22" s="8" t="s">
        <v>1660</v>
      </c>
      <c r="AA22" s="38" t="s">
        <v>1930</v>
      </c>
      <c r="AB22" t="s">
        <v>1925</v>
      </c>
      <c r="AC22" t="s">
        <v>1924</v>
      </c>
      <c r="AD22" t="s">
        <v>1974</v>
      </c>
      <c r="AE22" t="s">
        <v>1986</v>
      </c>
    </row>
    <row r="23" spans="1:31" x14ac:dyDescent="0.25">
      <c r="A23" s="153">
        <v>1</v>
      </c>
      <c r="B23" s="156">
        <v>1</v>
      </c>
      <c r="C23" s="152" t="s">
        <v>2447</v>
      </c>
      <c r="D23" s="100" t="s">
        <v>1935</v>
      </c>
      <c r="E23" s="87">
        <v>2</v>
      </c>
      <c r="F23" s="11" t="s">
        <v>2434</v>
      </c>
      <c r="G23" s="121">
        <v>1</v>
      </c>
      <c r="H23" s="96" t="s">
        <v>1934</v>
      </c>
      <c r="I23" s="85">
        <f>VLOOKUP(H23,$J$4:$K$39,2,FALSE)</f>
        <v>1</v>
      </c>
      <c r="J23" s="78"/>
      <c r="K23" s="79"/>
      <c r="L23" s="54">
        <f t="shared" si="0"/>
        <v>1</v>
      </c>
      <c r="M23" s="87">
        <f t="shared" si="1"/>
        <v>1</v>
      </c>
      <c r="N23" s="152">
        <f t="shared" si="2"/>
        <v>1</v>
      </c>
      <c r="O23" s="152">
        <f t="shared" si="3"/>
        <v>0</v>
      </c>
      <c r="P23" s="152">
        <f t="shared" si="4"/>
        <v>0</v>
      </c>
      <c r="Q23" s="152">
        <f t="shared" si="5"/>
        <v>0</v>
      </c>
      <c r="R23" s="152">
        <f t="shared" si="6"/>
        <v>0</v>
      </c>
      <c r="S23" s="152">
        <f t="shared" si="7"/>
        <v>0</v>
      </c>
      <c r="U23" s="152" t="s">
        <v>2447</v>
      </c>
      <c r="V23" s="84" t="s">
        <v>1544</v>
      </c>
      <c r="W23" s="11" t="s">
        <v>2434</v>
      </c>
      <c r="X23" s="96" t="s">
        <v>1934</v>
      </c>
      <c r="Z23" s="8" t="s">
        <v>1931</v>
      </c>
      <c r="AA23" t="s">
        <v>1931</v>
      </c>
      <c r="AB23" t="s">
        <v>1928</v>
      </c>
      <c r="AC23" t="s">
        <v>1215</v>
      </c>
      <c r="AD23" t="s">
        <v>1925</v>
      </c>
      <c r="AE23" t="s">
        <v>1969</v>
      </c>
    </row>
    <row r="24" spans="1:31" x14ac:dyDescent="0.25">
      <c r="A24" s="156">
        <v>1</v>
      </c>
      <c r="B24" s="156">
        <v>2</v>
      </c>
      <c r="C24" s="78" t="s">
        <v>2289</v>
      </c>
      <c r="D24" s="100"/>
      <c r="E24" s="85">
        <f ca="1">SUM(E4:E37)</f>
        <v>30</v>
      </c>
      <c r="F24" s="11" t="s">
        <v>1938</v>
      </c>
      <c r="G24" s="121">
        <v>2</v>
      </c>
      <c r="H24" s="96" t="s">
        <v>1935</v>
      </c>
      <c r="I24" s="85">
        <f>VLOOKUP(H24,$J$4:$K$39,2,FALSE)</f>
        <v>1</v>
      </c>
      <c r="J24" s="78"/>
      <c r="K24" s="79"/>
      <c r="L24" s="54">
        <f t="shared" si="0"/>
        <v>2</v>
      </c>
      <c r="M24" s="87">
        <f t="shared" si="1"/>
        <v>4</v>
      </c>
      <c r="N24" s="152">
        <f t="shared" si="2"/>
        <v>1</v>
      </c>
      <c r="O24" s="152">
        <f t="shared" si="3"/>
        <v>1</v>
      </c>
      <c r="P24" s="152">
        <f t="shared" si="4"/>
        <v>1</v>
      </c>
      <c r="Q24" s="152">
        <f t="shared" si="5"/>
        <v>1</v>
      </c>
      <c r="R24" s="152">
        <f t="shared" si="6"/>
        <v>0</v>
      </c>
      <c r="S24" s="152">
        <f t="shared" si="7"/>
        <v>0</v>
      </c>
      <c r="U24" s="78" t="s">
        <v>2289</v>
      </c>
      <c r="V24" s="84" t="s">
        <v>1927</v>
      </c>
      <c r="W24" s="11" t="s">
        <v>1938</v>
      </c>
      <c r="X24" s="96" t="s">
        <v>1935</v>
      </c>
      <c r="Z24" s="8" t="s">
        <v>1932</v>
      </c>
      <c r="AA24" t="s">
        <v>1952</v>
      </c>
      <c r="AB24" s="38" t="s">
        <v>1930</v>
      </c>
      <c r="AC24" t="s">
        <v>1925</v>
      </c>
      <c r="AD24" t="s">
        <v>1969</v>
      </c>
      <c r="AE24" t="s">
        <v>1976</v>
      </c>
    </row>
    <row r="25" spans="1:31" x14ac:dyDescent="0.25">
      <c r="A25" s="156">
        <v>1</v>
      </c>
      <c r="B25" s="156">
        <v>2</v>
      </c>
      <c r="C25" s="152" t="s">
        <v>1927</v>
      </c>
      <c r="D25" s="100"/>
      <c r="E25" s="87"/>
      <c r="F25" s="11" t="s">
        <v>1939</v>
      </c>
      <c r="G25" s="121">
        <v>2</v>
      </c>
      <c r="H25" s="96" t="s">
        <v>1938</v>
      </c>
      <c r="I25" s="85">
        <f>VLOOKUP(H25,$J$4:$K$39,2,FALSE)</f>
        <v>2</v>
      </c>
      <c r="J25" s="78"/>
      <c r="K25" s="79"/>
      <c r="L25" s="54">
        <f t="shared" si="0"/>
        <v>2</v>
      </c>
      <c r="M25" s="87">
        <f t="shared" si="1"/>
        <v>4</v>
      </c>
      <c r="N25" s="152">
        <f t="shared" si="2"/>
        <v>1</v>
      </c>
      <c r="O25" s="152">
        <f t="shared" si="3"/>
        <v>1</v>
      </c>
      <c r="P25" s="152">
        <f t="shared" si="4"/>
        <v>1</v>
      </c>
      <c r="Q25" s="152">
        <f t="shared" si="5"/>
        <v>1</v>
      </c>
      <c r="R25" s="152">
        <f t="shared" si="6"/>
        <v>0</v>
      </c>
      <c r="S25" s="152">
        <f t="shared" si="7"/>
        <v>0</v>
      </c>
      <c r="U25" s="152" t="s">
        <v>1927</v>
      </c>
      <c r="V25" s="84" t="s">
        <v>1929</v>
      </c>
      <c r="W25" s="11" t="s">
        <v>1939</v>
      </c>
      <c r="X25" s="96" t="s">
        <v>1938</v>
      </c>
      <c r="Z25" s="8" t="s">
        <v>1933</v>
      </c>
      <c r="AA25" t="s">
        <v>1933</v>
      </c>
      <c r="AB25" t="s">
        <v>1931</v>
      </c>
      <c r="AC25" s="38" t="s">
        <v>1930</v>
      </c>
      <c r="AD25" t="s">
        <v>1960</v>
      </c>
      <c r="AE25" t="s">
        <v>1978</v>
      </c>
    </row>
    <row r="26" spans="1:31" x14ac:dyDescent="0.25">
      <c r="A26" s="156">
        <v>1</v>
      </c>
      <c r="B26" s="156">
        <v>2</v>
      </c>
      <c r="C26" s="152" t="s">
        <v>1929</v>
      </c>
      <c r="D26" s="100"/>
      <c r="E26" s="87"/>
      <c r="F26" s="11" t="s">
        <v>1940</v>
      </c>
      <c r="G26" s="121">
        <v>1</v>
      </c>
      <c r="H26" s="96" t="s">
        <v>1939</v>
      </c>
      <c r="I26" s="85">
        <f>VLOOKUP(H26,$J$4:$K$39,2,FALSE)</f>
        <v>1</v>
      </c>
      <c r="J26" s="78"/>
      <c r="K26" s="79"/>
      <c r="L26" s="54">
        <f t="shared" si="0"/>
        <v>2</v>
      </c>
      <c r="M26" s="87">
        <f t="shared" si="1"/>
        <v>4</v>
      </c>
      <c r="N26" s="152">
        <f t="shared" si="2"/>
        <v>1</v>
      </c>
      <c r="O26" s="152">
        <f t="shared" si="3"/>
        <v>1</v>
      </c>
      <c r="P26" s="152">
        <f t="shared" si="4"/>
        <v>1</v>
      </c>
      <c r="Q26" s="152">
        <f t="shared" si="5"/>
        <v>1</v>
      </c>
      <c r="R26" s="152">
        <f t="shared" si="6"/>
        <v>0</v>
      </c>
      <c r="S26" s="152">
        <f t="shared" si="7"/>
        <v>0</v>
      </c>
      <c r="U26" s="152" t="s">
        <v>1929</v>
      </c>
      <c r="V26" s="84" t="s">
        <v>2290</v>
      </c>
      <c r="W26" s="11" t="s">
        <v>1940</v>
      </c>
      <c r="X26" s="96" t="s">
        <v>1939</v>
      </c>
      <c r="Z26" s="8" t="s">
        <v>1193</v>
      </c>
      <c r="AA26" t="s">
        <v>1947</v>
      </c>
      <c r="AB26" t="s">
        <v>1952</v>
      </c>
      <c r="AC26" t="s">
        <v>1960</v>
      </c>
      <c r="AD26" t="s">
        <v>1931</v>
      </c>
      <c r="AE26" t="s">
        <v>1960</v>
      </c>
    </row>
    <row r="27" spans="1:31" x14ac:dyDescent="0.25">
      <c r="A27" s="156">
        <v>1</v>
      </c>
      <c r="B27" s="156">
        <v>1</v>
      </c>
      <c r="C27" s="152" t="s">
        <v>2299</v>
      </c>
      <c r="D27" s="100"/>
      <c r="E27" s="87"/>
      <c r="F27" s="11"/>
      <c r="G27" s="121">
        <f ca="1">SUM(G4:G35)</f>
        <v>30</v>
      </c>
      <c r="H27" s="96" t="s">
        <v>1940</v>
      </c>
      <c r="I27" s="85">
        <f>VLOOKUP(H27,$J$4:$K$39,2,FALSE)</f>
        <v>1</v>
      </c>
      <c r="J27" s="78"/>
      <c r="K27" s="79"/>
      <c r="L27" s="54">
        <f t="shared" si="0"/>
        <v>1</v>
      </c>
      <c r="M27" s="87">
        <f t="shared" si="1"/>
        <v>0</v>
      </c>
      <c r="N27" s="152">
        <f t="shared" si="2"/>
        <v>0</v>
      </c>
      <c r="O27" s="152">
        <f t="shared" si="3"/>
        <v>0</v>
      </c>
      <c r="P27" s="152">
        <f t="shared" si="4"/>
        <v>0</v>
      </c>
      <c r="Q27" s="152">
        <f t="shared" si="5"/>
        <v>0</v>
      </c>
      <c r="R27" s="152">
        <f t="shared" si="6"/>
        <v>0</v>
      </c>
      <c r="S27" s="152">
        <f t="shared" si="7"/>
        <v>0</v>
      </c>
      <c r="U27" s="152" t="s">
        <v>2299</v>
      </c>
      <c r="V27" s="84" t="s">
        <v>1930</v>
      </c>
      <c r="X27" s="96" t="s">
        <v>1940</v>
      </c>
      <c r="Z27" s="8" t="s">
        <v>1936</v>
      </c>
      <c r="AA27" t="s">
        <v>1430</v>
      </c>
      <c r="AB27" t="s">
        <v>1954</v>
      </c>
      <c r="AC27" t="s">
        <v>1931</v>
      </c>
      <c r="AD27" t="s">
        <v>1159</v>
      </c>
      <c r="AE27" t="s">
        <v>1931</v>
      </c>
    </row>
    <row r="28" spans="1:31" x14ac:dyDescent="0.25">
      <c r="A28" s="156">
        <v>1</v>
      </c>
      <c r="B28" s="156">
        <v>4</v>
      </c>
      <c r="C28" s="152" t="s">
        <v>1930</v>
      </c>
      <c r="D28" s="100"/>
      <c r="E28" s="87"/>
      <c r="F28" s="11"/>
      <c r="G28" s="87"/>
      <c r="I28" s="1">
        <f ca="1">SUM(I4:I35)</f>
        <v>29</v>
      </c>
      <c r="J28" s="78"/>
      <c r="K28" s="79"/>
      <c r="L28" s="54">
        <f t="shared" si="0"/>
        <v>4</v>
      </c>
      <c r="M28" s="87">
        <f t="shared" si="1"/>
        <v>6</v>
      </c>
      <c r="N28" s="152">
        <f t="shared" si="2"/>
        <v>1</v>
      </c>
      <c r="O28" s="152">
        <f t="shared" si="3"/>
        <v>1</v>
      </c>
      <c r="P28" s="152">
        <f t="shared" si="4"/>
        <v>1</v>
      </c>
      <c r="Q28" s="152">
        <f t="shared" si="5"/>
        <v>1</v>
      </c>
      <c r="R28" s="152">
        <f t="shared" si="6"/>
        <v>1</v>
      </c>
      <c r="S28" s="152">
        <f t="shared" si="7"/>
        <v>1</v>
      </c>
      <c r="U28" s="152" t="s">
        <v>1930</v>
      </c>
      <c r="V28" s="86" t="s">
        <v>978</v>
      </c>
      <c r="Z28" s="8" t="s">
        <v>1938</v>
      </c>
      <c r="AA28" t="s">
        <v>1938</v>
      </c>
      <c r="AB28" t="s">
        <v>1947</v>
      </c>
      <c r="AC28" t="s">
        <v>1159</v>
      </c>
      <c r="AD28" t="s">
        <v>1952</v>
      </c>
      <c r="AE28" t="s">
        <v>1159</v>
      </c>
    </row>
    <row r="29" spans="1:31" x14ac:dyDescent="0.25">
      <c r="A29" s="156">
        <v>1</v>
      </c>
      <c r="B29" s="156">
        <v>4</v>
      </c>
      <c r="C29" s="86" t="s">
        <v>978</v>
      </c>
      <c r="D29" s="100"/>
      <c r="E29" s="87"/>
      <c r="F29" s="11"/>
      <c r="G29" s="87"/>
      <c r="I29" s="88"/>
      <c r="J29" s="78"/>
      <c r="K29" s="79"/>
      <c r="L29" s="54">
        <f t="shared" si="0"/>
        <v>4</v>
      </c>
      <c r="M29" s="87">
        <f t="shared" si="1"/>
        <v>6</v>
      </c>
      <c r="N29" s="152">
        <f t="shared" si="2"/>
        <v>1</v>
      </c>
      <c r="O29" s="133">
        <v>1</v>
      </c>
      <c r="P29" s="133">
        <v>1</v>
      </c>
      <c r="Q29" s="191">
        <v>1</v>
      </c>
      <c r="R29" s="191">
        <v>1</v>
      </c>
      <c r="S29" s="191">
        <v>1</v>
      </c>
      <c r="U29" s="86" t="s">
        <v>978</v>
      </c>
      <c r="V29" s="84" t="s">
        <v>979</v>
      </c>
      <c r="Z29" s="8" t="s">
        <v>1945</v>
      </c>
      <c r="AA29" t="s">
        <v>1945</v>
      </c>
      <c r="AB29" t="s">
        <v>1430</v>
      </c>
      <c r="AC29" t="s">
        <v>1952</v>
      </c>
      <c r="AD29" t="s">
        <v>1962</v>
      </c>
      <c r="AE29" t="s">
        <v>1952</v>
      </c>
    </row>
    <row r="30" spans="1:31" x14ac:dyDescent="0.25">
      <c r="A30" s="156">
        <v>1</v>
      </c>
      <c r="B30" s="156">
        <v>1</v>
      </c>
      <c r="C30" s="152" t="s">
        <v>2373</v>
      </c>
      <c r="D30" s="100"/>
      <c r="E30" s="87"/>
      <c r="F30" s="11"/>
      <c r="G30" s="87"/>
      <c r="I30" s="85"/>
      <c r="J30" s="78"/>
      <c r="K30" s="79"/>
      <c r="L30" s="54">
        <f t="shared" si="0"/>
        <v>1</v>
      </c>
      <c r="M30" s="87">
        <f t="shared" si="1"/>
        <v>0</v>
      </c>
      <c r="N30" s="152">
        <f t="shared" si="2"/>
        <v>0</v>
      </c>
      <c r="O30" s="152">
        <f t="shared" si="3"/>
        <v>0</v>
      </c>
      <c r="P30" s="152">
        <f t="shared" si="4"/>
        <v>0</v>
      </c>
      <c r="Q30" s="152">
        <f t="shared" si="5"/>
        <v>0</v>
      </c>
      <c r="R30" s="152">
        <f t="shared" si="6"/>
        <v>0</v>
      </c>
      <c r="S30" s="152">
        <f t="shared" si="7"/>
        <v>0</v>
      </c>
      <c r="U30" s="152" t="s">
        <v>2373</v>
      </c>
      <c r="V30" s="84" t="s">
        <v>1085</v>
      </c>
      <c r="Z30" s="8" t="s">
        <v>1939</v>
      </c>
      <c r="AA30" t="s">
        <v>1754</v>
      </c>
      <c r="AB30" t="s">
        <v>1938</v>
      </c>
      <c r="AC30" t="s">
        <v>1962</v>
      </c>
      <c r="AD30" t="s">
        <v>1954</v>
      </c>
      <c r="AE30" t="s">
        <v>1954</v>
      </c>
    </row>
    <row r="31" spans="1:31" x14ac:dyDescent="0.25">
      <c r="A31" s="156">
        <v>1</v>
      </c>
      <c r="B31" s="156">
        <v>1</v>
      </c>
      <c r="C31" s="152" t="s">
        <v>979</v>
      </c>
      <c r="D31" s="100"/>
      <c r="E31" s="87"/>
      <c r="F31" s="11"/>
      <c r="G31" s="87"/>
      <c r="I31" s="85"/>
      <c r="J31" s="78"/>
      <c r="K31" s="79"/>
      <c r="L31" s="54">
        <f t="shared" si="0"/>
        <v>1</v>
      </c>
      <c r="M31" s="87">
        <f t="shared" si="1"/>
        <v>1</v>
      </c>
      <c r="N31" s="152">
        <f t="shared" si="2"/>
        <v>1</v>
      </c>
      <c r="O31" s="152">
        <f t="shared" si="3"/>
        <v>0</v>
      </c>
      <c r="P31" s="152">
        <f t="shared" si="4"/>
        <v>0</v>
      </c>
      <c r="Q31" s="152">
        <f t="shared" si="5"/>
        <v>0</v>
      </c>
      <c r="R31" s="152">
        <f t="shared" si="6"/>
        <v>0</v>
      </c>
      <c r="S31" s="152">
        <f t="shared" si="7"/>
        <v>0</v>
      </c>
      <c r="U31" s="152" t="s">
        <v>979</v>
      </c>
      <c r="V31" s="84" t="s">
        <v>2829</v>
      </c>
      <c r="Z31" s="8" t="s">
        <v>1289</v>
      </c>
      <c r="AA31" t="s">
        <v>1946</v>
      </c>
      <c r="AB31" t="s">
        <v>1754</v>
      </c>
      <c r="AC31" t="s">
        <v>1954</v>
      </c>
      <c r="AD31" t="s">
        <v>1967</v>
      </c>
      <c r="AE31" t="s">
        <v>1980</v>
      </c>
    </row>
    <row r="32" spans="1:31" x14ac:dyDescent="0.25">
      <c r="A32" s="156">
        <v>1</v>
      </c>
      <c r="B32" s="156">
        <v>1</v>
      </c>
      <c r="C32" s="152" t="s">
        <v>1085</v>
      </c>
      <c r="D32" s="93"/>
      <c r="E32" s="156"/>
      <c r="F32" s="11"/>
      <c r="G32" s="87"/>
      <c r="I32" s="85"/>
      <c r="J32" s="78"/>
      <c r="K32" s="79"/>
      <c r="L32" s="54">
        <f t="shared" si="0"/>
        <v>1</v>
      </c>
      <c r="M32" s="87">
        <f t="shared" si="1"/>
        <v>2</v>
      </c>
      <c r="N32" s="152">
        <f t="shared" si="2"/>
        <v>1</v>
      </c>
      <c r="O32" s="152">
        <f t="shared" si="3"/>
        <v>1</v>
      </c>
      <c r="P32" s="152">
        <f t="shared" si="4"/>
        <v>0</v>
      </c>
      <c r="Q32" s="152">
        <f t="shared" si="5"/>
        <v>0</v>
      </c>
      <c r="R32" s="152">
        <f t="shared" si="6"/>
        <v>0</v>
      </c>
      <c r="S32" s="152">
        <f t="shared" si="7"/>
        <v>0</v>
      </c>
      <c r="U32" s="152" t="s">
        <v>1085</v>
      </c>
      <c r="V32" s="84" t="s">
        <v>2830</v>
      </c>
      <c r="Z32" s="8" t="s">
        <v>1940</v>
      </c>
      <c r="AA32" t="s">
        <v>1939</v>
      </c>
      <c r="AB32" t="s">
        <v>1946</v>
      </c>
      <c r="AC32" t="s">
        <v>1947</v>
      </c>
      <c r="AD32" t="s">
        <v>1968</v>
      </c>
      <c r="AE32" t="s">
        <v>1983</v>
      </c>
    </row>
    <row r="33" spans="1:31" x14ac:dyDescent="0.25">
      <c r="A33" s="156">
        <v>1</v>
      </c>
      <c r="B33" s="156">
        <v>1</v>
      </c>
      <c r="C33" s="152" t="s">
        <v>2921</v>
      </c>
      <c r="D33" s="93"/>
      <c r="E33" s="156"/>
      <c r="F33" s="11"/>
      <c r="G33" s="87"/>
      <c r="I33" s="85"/>
      <c r="J33" s="78"/>
      <c r="K33" s="79"/>
      <c r="L33" s="54">
        <f t="shared" si="0"/>
        <v>1</v>
      </c>
      <c r="M33" s="87">
        <f t="shared" si="1"/>
        <v>0</v>
      </c>
      <c r="N33" s="152">
        <f t="shared" si="2"/>
        <v>0</v>
      </c>
      <c r="O33" s="152">
        <f t="shared" si="3"/>
        <v>0</v>
      </c>
      <c r="P33" s="152">
        <f t="shared" si="4"/>
        <v>0</v>
      </c>
      <c r="Q33" s="152">
        <f t="shared" si="5"/>
        <v>0</v>
      </c>
      <c r="R33" s="152">
        <f t="shared" si="6"/>
        <v>0</v>
      </c>
      <c r="S33" s="152">
        <f t="shared" si="7"/>
        <v>0</v>
      </c>
      <c r="U33" s="152" t="s">
        <v>2921</v>
      </c>
      <c r="V33" s="84" t="s">
        <v>1279</v>
      </c>
      <c r="Z33" s="8" t="s">
        <v>1941</v>
      </c>
      <c r="AA33" t="s">
        <v>1948</v>
      </c>
      <c r="AB33" t="s">
        <v>1948</v>
      </c>
      <c r="AC33" t="s">
        <v>1965</v>
      </c>
      <c r="AD33" t="s">
        <v>1965</v>
      </c>
      <c r="AE33" t="s">
        <v>1968</v>
      </c>
    </row>
    <row r="34" spans="1:31" x14ac:dyDescent="0.25">
      <c r="A34" s="156">
        <v>1</v>
      </c>
      <c r="B34" s="156">
        <v>1</v>
      </c>
      <c r="C34" s="152" t="s">
        <v>2829</v>
      </c>
      <c r="D34" s="100"/>
      <c r="E34" s="87"/>
      <c r="F34" s="11"/>
      <c r="G34" s="87"/>
      <c r="I34" s="85"/>
      <c r="J34" s="78"/>
      <c r="K34" s="79"/>
      <c r="L34" s="54">
        <f t="shared" si="0"/>
        <v>1</v>
      </c>
      <c r="M34" s="87">
        <f t="shared" si="1"/>
        <v>1</v>
      </c>
      <c r="N34" s="152">
        <f t="shared" si="2"/>
        <v>1</v>
      </c>
      <c r="O34" s="152">
        <f t="shared" si="3"/>
        <v>0</v>
      </c>
      <c r="P34" s="152">
        <f t="shared" si="4"/>
        <v>0</v>
      </c>
      <c r="Q34" s="152">
        <f t="shared" si="5"/>
        <v>0</v>
      </c>
      <c r="R34" s="152">
        <f t="shared" si="6"/>
        <v>0</v>
      </c>
      <c r="S34" s="152">
        <f t="shared" si="7"/>
        <v>0</v>
      </c>
      <c r="U34" s="152" t="s">
        <v>2829</v>
      </c>
      <c r="V34" s="84" t="s">
        <v>1935</v>
      </c>
    </row>
    <row r="35" spans="1:31" x14ac:dyDescent="0.25">
      <c r="A35" s="156">
        <v>1</v>
      </c>
      <c r="B35" s="156">
        <v>1</v>
      </c>
      <c r="C35" s="152" t="s">
        <v>2830</v>
      </c>
      <c r="D35" s="100"/>
      <c r="E35" s="87"/>
      <c r="F35" s="11"/>
      <c r="G35" s="87"/>
      <c r="I35" s="85"/>
      <c r="J35" s="78"/>
      <c r="K35" s="79"/>
      <c r="L35" s="54">
        <f t="shared" si="0"/>
        <v>1</v>
      </c>
      <c r="M35" s="87">
        <f t="shared" si="1"/>
        <v>1</v>
      </c>
      <c r="N35" s="152">
        <f t="shared" si="2"/>
        <v>1</v>
      </c>
      <c r="O35" s="152">
        <f t="shared" si="3"/>
        <v>0</v>
      </c>
      <c r="P35" s="152">
        <f t="shared" si="4"/>
        <v>0</v>
      </c>
      <c r="Q35" s="152">
        <f t="shared" si="5"/>
        <v>0</v>
      </c>
      <c r="R35" s="152">
        <f t="shared" si="6"/>
        <v>0</v>
      </c>
      <c r="S35" s="152">
        <f t="shared" si="7"/>
        <v>0</v>
      </c>
      <c r="U35" s="152" t="s">
        <v>2830</v>
      </c>
      <c r="V35" s="84" t="s">
        <v>1938</v>
      </c>
    </row>
    <row r="36" spans="1:31" x14ac:dyDescent="0.25">
      <c r="A36" s="156">
        <v>1</v>
      </c>
      <c r="B36" s="156">
        <v>1</v>
      </c>
      <c r="C36" s="152" t="s">
        <v>2922</v>
      </c>
      <c r="D36" s="93"/>
      <c r="E36" s="121"/>
      <c r="F36" s="85"/>
      <c r="H36" s="93"/>
      <c r="I36" s="85"/>
      <c r="J36" s="78"/>
      <c r="K36" s="79"/>
      <c r="L36" s="54">
        <f t="shared" si="0"/>
        <v>1</v>
      </c>
      <c r="M36" s="87">
        <f t="shared" si="1"/>
        <v>0</v>
      </c>
      <c r="N36" s="152">
        <f t="shared" si="2"/>
        <v>0</v>
      </c>
      <c r="O36" s="152">
        <f t="shared" si="3"/>
        <v>0</v>
      </c>
      <c r="P36" s="152">
        <f t="shared" si="4"/>
        <v>0</v>
      </c>
      <c r="Q36" s="152">
        <f t="shared" si="5"/>
        <v>0</v>
      </c>
      <c r="R36" s="152">
        <f t="shared" si="6"/>
        <v>0</v>
      </c>
      <c r="S36" s="152">
        <f t="shared" si="7"/>
        <v>0</v>
      </c>
      <c r="U36" s="152" t="s">
        <v>2922</v>
      </c>
      <c r="V36" s="84" t="s">
        <v>1939</v>
      </c>
    </row>
    <row r="37" spans="1:31" x14ac:dyDescent="0.25">
      <c r="A37" s="156">
        <v>1</v>
      </c>
      <c r="B37" s="156">
        <v>2</v>
      </c>
      <c r="C37" s="152" t="s">
        <v>1935</v>
      </c>
      <c r="E37" s="121"/>
      <c r="J37" s="78"/>
      <c r="K37" s="78"/>
      <c r="L37" s="54">
        <f>IF(M37 &gt;= 6,4,IF( M37 &gt;=3,2,1))</f>
        <v>2</v>
      </c>
      <c r="M37" s="87">
        <f t="shared" si="1"/>
        <v>4</v>
      </c>
      <c r="N37" s="152">
        <f t="shared" si="2"/>
        <v>1</v>
      </c>
      <c r="O37" s="152">
        <f t="shared" si="3"/>
        <v>1</v>
      </c>
      <c r="P37" s="152">
        <f t="shared" si="4"/>
        <v>1</v>
      </c>
      <c r="Q37" s="152">
        <f t="shared" si="5"/>
        <v>1</v>
      </c>
      <c r="R37" s="152">
        <f t="shared" si="6"/>
        <v>0</v>
      </c>
      <c r="S37" s="152">
        <f t="shared" si="7"/>
        <v>0</v>
      </c>
      <c r="U37" s="152" t="s">
        <v>1935</v>
      </c>
      <c r="V37" s="84" t="s">
        <v>1940</v>
      </c>
    </row>
    <row r="38" spans="1:31" x14ac:dyDescent="0.25">
      <c r="B38" s="156">
        <f>SUM(B4:B37)</f>
        <v>48</v>
      </c>
      <c r="D38" s="93"/>
      <c r="F38" s="85"/>
      <c r="G38" s="121"/>
      <c r="H38" s="93"/>
      <c r="J38" s="1"/>
    </row>
    <row r="39" spans="1:31" x14ac:dyDescent="0.25">
      <c r="A39" s="1"/>
      <c r="B39" s="156"/>
      <c r="C39" s="156"/>
      <c r="L39" s="55">
        <f>SUM(L4:L37)</f>
        <v>48</v>
      </c>
    </row>
    <row r="40" spans="1:31" x14ac:dyDescent="0.25">
      <c r="A40" t="s">
        <v>2343</v>
      </c>
      <c r="H40" s="93"/>
      <c r="J40" s="1"/>
      <c r="K40" s="1"/>
    </row>
    <row r="41" spans="1:31" x14ac:dyDescent="0.25">
      <c r="A41" s="1">
        <f>SUMPRODUCT(A4:A39,B4:B39)</f>
        <v>48</v>
      </c>
      <c r="B41" s="156"/>
      <c r="C41" s="156"/>
      <c r="E41" s="85"/>
    </row>
    <row r="42" spans="1:31" x14ac:dyDescent="0.25">
      <c r="AA42" s="38"/>
    </row>
    <row r="43" spans="1:31" x14ac:dyDescent="0.25">
      <c r="A43" s="1">
        <f>30-A41</f>
        <v>-18</v>
      </c>
      <c r="B43" t="s">
        <v>2081</v>
      </c>
      <c r="C43" s="156"/>
    </row>
    <row r="45" spans="1:31" x14ac:dyDescent="0.25">
      <c r="A45" t="s">
        <v>3002</v>
      </c>
    </row>
    <row r="46" spans="1:31" x14ac:dyDescent="0.25">
      <c r="A46" s="156">
        <f>SUM(A4:A37)</f>
        <v>34</v>
      </c>
    </row>
  </sheetData>
  <sortState ref="A4:E37">
    <sortCondition descending="1" ref="A4:A37"/>
  </sortState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CS</vt:lpstr>
      <vt:lpstr>AC</vt:lpstr>
      <vt:lpstr>LG</vt:lpstr>
      <vt:lpstr>JWC</vt:lpstr>
      <vt:lpstr>JBB</vt:lpstr>
      <vt:lpstr>WG</vt:lpstr>
      <vt:lpstr>TSJ</vt:lpstr>
      <vt:lpstr>MGWB</vt:lpstr>
      <vt:lpstr>DSL</vt:lpstr>
      <vt:lpstr>BotLC</vt:lpstr>
      <vt:lpstr>Trades</vt:lpstr>
      <vt:lpstr>2024</vt:lpstr>
      <vt:lpstr>2023</vt:lpstr>
      <vt:lpstr>2022</vt:lpstr>
      <vt:lpstr>2021</vt:lpstr>
      <vt:lpstr>2020</vt:lpstr>
      <vt:lpstr>2019</vt:lpstr>
      <vt:lpstr>2018</vt:lpstr>
      <vt:lpstr>2017</vt:lpstr>
      <vt:lpstr>2016</vt:lpstr>
      <vt:lpstr>2015</vt:lpstr>
      <vt:lpstr>2014</vt:lpstr>
      <vt:lpstr>2013</vt:lpstr>
      <vt:lpstr>Top3History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Tamer</dc:creator>
  <cp:lastModifiedBy>Gregory Tamer Jr</cp:lastModifiedBy>
  <dcterms:created xsi:type="dcterms:W3CDTF">2020-02-05T23:03:11Z</dcterms:created>
  <dcterms:modified xsi:type="dcterms:W3CDTF">2024-03-05T00:57:48Z</dcterms:modified>
</cp:coreProperties>
</file>