
<file path=[Content_Types].xml><?xml version="1.0" encoding="utf-8"?>
<Types xmlns="http://schemas.openxmlformats.org/package/2006/content-types">
  <Default Extension="emf" ContentType="application/octet-stream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royecto Excel Final\Pliegos\CRUD\contextos\generarExcel\"/>
    </mc:Choice>
  </mc:AlternateContent>
  <xr:revisionPtr revIDLastSave="0" documentId="13_ncr:1_{ED598F95-BC86-498C-BE55-96DF09C364B8}" xr6:coauthVersionLast="47" xr6:coauthVersionMax="47" xr10:uidLastSave="{00000000-0000-0000-0000-000000000000}"/>
  <bookViews>
    <workbookView xWindow="-120" yWindow="-120" windowWidth="29040" windowHeight="15720" tabRatio="996" activeTab="1" xr2:uid="{00000000-000D-0000-FFFF-FFFF00000000}"/>
  </bookViews>
  <sheets>
    <sheet name="PLIEGO DELEGACIONAL" sheetId="1" r:id="rId1"/>
    <sheet name="SOLICITUD" sheetId="2" r:id="rId2"/>
    <sheet name="COMPROBACION DELEGACIONAL" sheetId="3" r:id="rId3"/>
    <sheet name="autgas 1" sheetId="4" r:id="rId4"/>
    <sheet name="autgas 2" sheetId="5" r:id="rId5"/>
    <sheet name="PROY. INFORME DE COMISION 06" sheetId="6" r:id="rId6"/>
    <sheet name="DATOS" sheetId="7" r:id="rId7"/>
    <sheet name="VALE PASAJE AEREO 06" sheetId="8" r:id="rId8"/>
    <sheet name="REG_FUN" sheetId="9" r:id="rId9"/>
  </sheets>
  <definedNames>
    <definedName name="_xlnm.Print_Area" localSheetId="0">'PLIEGO DELEGACIONAL'!$A$1:$Z$95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2" l="1"/>
  <c r="H6" i="4"/>
  <c r="X3" i="3"/>
  <c r="V2" i="2"/>
  <c r="R36" i="2"/>
  <c r="Q17" i="6"/>
  <c r="M17" i="6"/>
  <c r="G17" i="6"/>
  <c r="H50" i="4"/>
  <c r="H51" i="4"/>
  <c r="H52" i="4"/>
  <c r="I55" i="4" s="1"/>
  <c r="H53" i="4"/>
  <c r="H54" i="4"/>
  <c r="G50" i="4"/>
  <c r="G51" i="4"/>
  <c r="G52" i="4"/>
  <c r="G53" i="4"/>
  <c r="G54" i="4"/>
  <c r="C50" i="4"/>
  <c r="C51" i="4"/>
  <c r="C52" i="4"/>
  <c r="C53" i="4"/>
  <c r="C54" i="4"/>
  <c r="B50" i="4"/>
  <c r="B51" i="4"/>
  <c r="B52" i="4"/>
  <c r="B53" i="4"/>
  <c r="B54" i="4"/>
  <c r="H49" i="4"/>
  <c r="G49" i="4"/>
  <c r="C49" i="4"/>
  <c r="B49" i="4"/>
  <c r="H42" i="4"/>
  <c r="H43" i="4"/>
  <c r="H44" i="4"/>
  <c r="H45" i="4"/>
  <c r="G42" i="4"/>
  <c r="G43" i="4"/>
  <c r="G44" i="4"/>
  <c r="G45" i="4"/>
  <c r="C42" i="4"/>
  <c r="C43" i="4"/>
  <c r="C44" i="4"/>
  <c r="C45" i="4"/>
  <c r="B42" i="4"/>
  <c r="B43" i="4"/>
  <c r="B44" i="4"/>
  <c r="B45" i="4"/>
  <c r="H41" i="4"/>
  <c r="G41" i="4"/>
  <c r="C41" i="4"/>
  <c r="B41" i="4"/>
  <c r="C28" i="4"/>
  <c r="C29" i="4"/>
  <c r="C30" i="4"/>
  <c r="C31" i="4"/>
  <c r="C32" i="4"/>
  <c r="C33" i="4"/>
  <c r="C34" i="4"/>
  <c r="C35" i="4"/>
  <c r="C36" i="4"/>
  <c r="C37" i="4"/>
  <c r="G28" i="4"/>
  <c r="G29" i="4"/>
  <c r="G30" i="4"/>
  <c r="G31" i="4"/>
  <c r="G32" i="4"/>
  <c r="G33" i="4"/>
  <c r="G34" i="4"/>
  <c r="G35" i="4"/>
  <c r="G36" i="4"/>
  <c r="G37" i="4"/>
  <c r="H28" i="4"/>
  <c r="H29" i="4"/>
  <c r="H30" i="4"/>
  <c r="H31" i="4"/>
  <c r="H32" i="4"/>
  <c r="H33" i="4"/>
  <c r="H34" i="4"/>
  <c r="H35" i="4"/>
  <c r="H36" i="4"/>
  <c r="H37" i="4"/>
  <c r="H27" i="4"/>
  <c r="G27" i="4"/>
  <c r="C27" i="4"/>
  <c r="B28" i="4"/>
  <c r="B29" i="4"/>
  <c r="B30" i="4"/>
  <c r="B31" i="4"/>
  <c r="B32" i="4"/>
  <c r="B33" i="4"/>
  <c r="B34" i="4"/>
  <c r="B35" i="4"/>
  <c r="B36" i="4"/>
  <c r="B37" i="4"/>
  <c r="B27" i="4"/>
  <c r="H23" i="4"/>
  <c r="G23" i="4"/>
  <c r="C23" i="4"/>
  <c r="B23" i="4"/>
  <c r="H22" i="4"/>
  <c r="G22" i="4"/>
  <c r="C22" i="4"/>
  <c r="B22" i="4"/>
  <c r="H21" i="4"/>
  <c r="G21" i="4"/>
  <c r="C21" i="4"/>
  <c r="B21" i="4"/>
  <c r="H20" i="4"/>
  <c r="I24" i="4" s="1"/>
  <c r="G20" i="4"/>
  <c r="C20" i="4"/>
  <c r="B20" i="4"/>
  <c r="H19" i="4"/>
  <c r="G19" i="4"/>
  <c r="C19" i="4"/>
  <c r="B19" i="4"/>
  <c r="C15" i="4"/>
  <c r="I14" i="4"/>
  <c r="G14" i="4"/>
  <c r="G10" i="4" s="1"/>
  <c r="E14" i="4"/>
  <c r="C14" i="4"/>
  <c r="I13" i="4"/>
  <c r="G13" i="4"/>
  <c r="C13" i="4"/>
  <c r="N92" i="1"/>
  <c r="S66" i="3" s="1"/>
  <c r="N84" i="3" s="1"/>
  <c r="H25" i="3"/>
  <c r="I23" i="3"/>
  <c r="L21" i="3"/>
  <c r="X21" i="3" s="1"/>
  <c r="Q6" i="3" s="1"/>
  <c r="H21" i="3"/>
  <c r="T21" i="3" s="1"/>
  <c r="I19" i="3"/>
  <c r="M17" i="3"/>
  <c r="F17" i="3"/>
  <c r="W15" i="3"/>
  <c r="I15" i="3"/>
  <c r="W13" i="3"/>
  <c r="X11" i="3"/>
  <c r="E11" i="3"/>
  <c r="I9" i="3"/>
  <c r="A45" i="5"/>
  <c r="E45" i="5"/>
  <c r="A63" i="6"/>
  <c r="A62" i="6"/>
  <c r="E65" i="2"/>
  <c r="A24" i="2"/>
  <c r="B15" i="7"/>
  <c r="K9" i="7"/>
  <c r="I9" i="7"/>
  <c r="F9" i="7"/>
  <c r="B1" i="7"/>
  <c r="E14" i="6"/>
  <c r="M11" i="6"/>
  <c r="G36" i="5"/>
  <c r="G23" i="5"/>
  <c r="G12" i="5"/>
  <c r="U62" i="3"/>
  <c r="U54" i="3"/>
  <c r="X12" i="3"/>
  <c r="E63" i="2"/>
  <c r="O58" i="2"/>
  <c r="B57" i="2"/>
  <c r="K50" i="2"/>
  <c r="E50" i="2"/>
  <c r="N43" i="2"/>
  <c r="N42" i="2"/>
  <c r="N41" i="2"/>
  <c r="N44" i="2" s="1"/>
  <c r="G31" i="2"/>
  <c r="B31" i="2"/>
  <c r="G24" i="2"/>
  <c r="E24" i="2"/>
  <c r="A22" i="2"/>
  <c r="H20" i="2"/>
  <c r="V19" i="2"/>
  <c r="J19" i="2"/>
  <c r="N65" i="2" s="1"/>
  <c r="N62" i="6" s="1"/>
  <c r="H19" i="2"/>
  <c r="A19" i="2"/>
  <c r="D14" i="2"/>
  <c r="U13" i="2"/>
  <c r="J13" i="2"/>
  <c r="S7" i="6"/>
  <c r="N86" i="1"/>
  <c r="H86" i="1"/>
  <c r="G84" i="1"/>
  <c r="V82" i="1"/>
  <c r="I58" i="1"/>
  <c r="K86" i="1" s="1"/>
  <c r="I54" i="1"/>
  <c r="U46" i="1"/>
  <c r="I46" i="1"/>
  <c r="O43" i="1"/>
  <c r="B37" i="1"/>
  <c r="U20" i="1"/>
  <c r="W17" i="3" s="1"/>
  <c r="F16" i="1"/>
  <c r="S14" i="2" s="1"/>
  <c r="I38" i="4" l="1"/>
  <c r="I46" i="4"/>
  <c r="F13" i="3"/>
  <c r="D39" i="5"/>
</calcChain>
</file>

<file path=xl/sharedStrings.xml><?xml version="1.0" encoding="utf-8"?>
<sst xmlns="http://schemas.openxmlformats.org/spreadsheetml/2006/main" count="360" uniqueCount="266">
  <si>
    <t>INSTITUTO MEXICANO DEL SEGURO SOCIAL</t>
  </si>
  <si>
    <t>Nº PLIEGO</t>
  </si>
  <si>
    <t xml:space="preserve">PLIEGO DE COMISION  </t>
  </si>
  <si>
    <t>sábado, 24 de febrero de 2024</t>
  </si>
  <si>
    <t>AUTORIZACION DE COMISION</t>
  </si>
  <si>
    <t>FUNCIONARIO SOLICITANTE :</t>
  </si>
  <si>
    <t>DR. BALTAZAR PEREZ COTERA</t>
  </si>
  <si>
    <t>CARGO :</t>
  </si>
  <si>
    <t>MATRICULA:</t>
  </si>
  <si>
    <t>DEPENDENCIA :</t>
  </si>
  <si>
    <t>EMPLEADO COMISIONADO :</t>
  </si>
  <si>
    <t>GERARDO LOPEZ MARIN</t>
  </si>
  <si>
    <t>TIPO CONTRATACION :</t>
  </si>
  <si>
    <t>CONFIANZA</t>
  </si>
  <si>
    <t>MATRICULA :</t>
  </si>
  <si>
    <t>GPO JERÁRQUICO :</t>
  </si>
  <si>
    <t>N42 SUP SIST INF SALUD 80</t>
  </si>
  <si>
    <t>TELEFONO OFICINA :</t>
  </si>
  <si>
    <t>MOTIVO DE LA COMISIÓN :</t>
  </si>
  <si>
    <t>SUPERVISIÓN Y ASESORIA</t>
  </si>
  <si>
    <t>LUGAR (ES) DE LA COMISION :</t>
  </si>
  <si>
    <t>ZONA CARDEL Y ZONA MARTINEZ</t>
  </si>
  <si>
    <t>PERÍODO :</t>
  </si>
  <si>
    <t>24/02/2024</t>
  </si>
  <si>
    <t>AL</t>
  </si>
  <si>
    <t>16/02/2024</t>
  </si>
  <si>
    <t>TOTAL DIAS :</t>
  </si>
  <si>
    <t>MEDIO DE TRANSPORTE :</t>
  </si>
  <si>
    <t>VEHICULO OFICIAL A-516(ACOMPAÑANTE)</t>
  </si>
  <si>
    <t>FUNCIONARIO QUE SOLICITA</t>
  </si>
  <si>
    <t>FUNCIONARIO QUE AUTORIZA</t>
  </si>
  <si>
    <t>CARIDAD VALDEZ GUTIERREZ</t>
  </si>
  <si>
    <t>ENC. DE LA JEFATURA DE SERVICIOS DE PRESTACIONES MEDICAS</t>
  </si>
  <si>
    <t>AUTORIZACIÓN DEL IMPORTE DE</t>
  </si>
  <si>
    <t>VIÁTICOS Y PASAJES</t>
  </si>
  <si>
    <t>CUOTA DIARIA DE VIÁTICOS</t>
  </si>
  <si>
    <t xml:space="preserve">    ANTICIPO DE VIÁTICOS</t>
  </si>
  <si>
    <t>ANTICIPO DE GASTOS DE PEAJE</t>
  </si>
  <si>
    <t xml:space="preserve">ANTICIPO DE GASTOS POR USO DE </t>
  </si>
  <si>
    <t>SUBTOTAL VIATICOS Y PASAJES Y USO</t>
  </si>
  <si>
    <t>VEHÍCULO</t>
  </si>
  <si>
    <t>GASOLINA</t>
  </si>
  <si>
    <t xml:space="preserve">DE VEHICULO </t>
  </si>
  <si>
    <t>ANTICIPO DE PASAJES</t>
  </si>
  <si>
    <t>BOLETO DE AVION</t>
  </si>
  <si>
    <t>TOTAL</t>
  </si>
  <si>
    <t>DISPONIBILIDAD PRESUPUESTAL</t>
  </si>
  <si>
    <t xml:space="preserve">CLAVE PRESUPUESTAL:  </t>
  </si>
  <si>
    <t>31900 1200100  4206  1603</t>
  </si>
  <si>
    <t>CERTIFICACION DE TRANSITO Y PERMANENCIA</t>
  </si>
  <si>
    <t>LUGAR Y SELLO</t>
  </si>
  <si>
    <t xml:space="preserve">FECHA Y HORA </t>
  </si>
  <si>
    <t>NOMBRE, CARGO Y FIRMA AUTOGRAFA</t>
  </si>
  <si>
    <t>VALE A LA TESORERÍA DEL INSTITUTO MEXICANO DEL SEGURO SOCIAL</t>
  </si>
  <si>
    <t xml:space="preserve">BUENO POR    </t>
  </si>
  <si>
    <t>RECIBÍ LA CANTIDAD DE</t>
  </si>
  <si>
    <t>DIEZ Y DOS MIL SETECIENTOS DIEZ Y NUEVE PESOS 00/100 M.N</t>
  </si>
  <si>
    <t>CORRESPONDIENTE AL</t>
  </si>
  <si>
    <t>ANTICIPO DE VIÁTICOS POR</t>
  </si>
  <si>
    <t>DÍAS Y</t>
  </si>
  <si>
    <t xml:space="preserve">VALOR DE LOS PASAJES O ANTICIPOS DE OTROS GASTOS PARA EL DESEMPEÑO DE ESTA COMISIÓN. </t>
  </si>
  <si>
    <t>FIRMA DEL EMPLEADO COMISIONADO</t>
  </si>
  <si>
    <t>NOTA: NO SE ADMITIRÁN TACHADURAS NI ENMENDADURAS, LA COMPROBACIÓN SE DEBERA HACER ANTES DE TRES DÍAS HÁBILES AL TÉRMINO DE LA COMISIÓN.</t>
  </si>
  <si>
    <t>1270-009-036</t>
  </si>
  <si>
    <t>FEBRERO</t>
  </si>
  <si>
    <t xml:space="preserve"> </t>
  </si>
  <si>
    <t>PLIEGO Nº</t>
  </si>
  <si>
    <t>DELEGACION O UMAE</t>
  </si>
  <si>
    <t xml:space="preserve">JEFATURA DE SERVICIOS ADMINISTRATIVOS </t>
  </si>
  <si>
    <t>JEFATURA DE CONSERVACION Y SERVICIOS GENERALES</t>
  </si>
  <si>
    <t>SOLICITUD DE VIATICOS Y PASAJES</t>
  </si>
  <si>
    <t>FUNCIONARIO SOLICITANTE</t>
  </si>
  <si>
    <t>NOMBRE DEL FUNCIONARIO SOLICITANTE:</t>
  </si>
  <si>
    <t>CARGO:</t>
  </si>
  <si>
    <t>DEPENDENCIA:</t>
  </si>
  <si>
    <t>DATOS DEL EMPLEADO Y DE LA COMISION</t>
  </si>
  <si>
    <t>GPO.JERARQ.</t>
  </si>
  <si>
    <t>MATRICULA</t>
  </si>
  <si>
    <t>NOMBRE (S)</t>
  </si>
  <si>
    <t>APELLIDO PATERNO</t>
  </si>
  <si>
    <t>APELLIDO MATERNO</t>
  </si>
  <si>
    <t>CONTRATACION</t>
  </si>
  <si>
    <t>OBJETO DE LA COMISION:</t>
  </si>
  <si>
    <t>LUGAR DE LA COMISION</t>
  </si>
  <si>
    <t>PERIODO</t>
  </si>
  <si>
    <t>DIAS</t>
  </si>
  <si>
    <t>A:</t>
  </si>
  <si>
    <t>OBSERVACIONES:</t>
  </si>
  <si>
    <t>TIPO DE TRANSPORTE</t>
  </si>
  <si>
    <t xml:space="preserve">AUTOBUS     </t>
  </si>
  <si>
    <t>VEHICULO PROPIO</t>
  </si>
  <si>
    <t>VEHICULO OFICIAL</t>
  </si>
  <si>
    <t>AVION</t>
  </si>
  <si>
    <t>ITINERARIO O RUTA:</t>
  </si>
  <si>
    <t>LINEA:</t>
  </si>
  <si>
    <t>DE :</t>
  </si>
  <si>
    <t>A :</t>
  </si>
  <si>
    <t>FECHA :</t>
  </si>
  <si>
    <t>TIPO TARIFA:</t>
  </si>
  <si>
    <t>IMPORTE DEL BOLETO DE AVION</t>
  </si>
  <si>
    <t>TARIFA BASE</t>
  </si>
  <si>
    <t>IVA</t>
  </si>
  <si>
    <t>TUA</t>
  </si>
  <si>
    <t>DISPONIBILIDAD PRESUPUESTAL DE LA DEPENDENCIA SOLICITANTE</t>
  </si>
  <si>
    <t>EN LA CUENTA DE     42061603</t>
  </si>
  <si>
    <t>AL MES DE :</t>
  </si>
  <si>
    <t>DEL AÑO :</t>
  </si>
  <si>
    <t>VIATICOS :</t>
  </si>
  <si>
    <t>BOLETOS DE AVION :</t>
  </si>
  <si>
    <t>SELLO DE LA CLAVE PRESUPUESTAL</t>
  </si>
  <si>
    <t xml:space="preserve">     AUTORIZO:</t>
  </si>
  <si>
    <t>RECIBIO POR :</t>
  </si>
  <si>
    <t>NOMBRE .-</t>
  </si>
  <si>
    <t>MATRICULA .-</t>
  </si>
  <si>
    <t>FECHA .-</t>
  </si>
  <si>
    <t>FIRMA DE RECIBIDO</t>
  </si>
  <si>
    <t>NOTA:</t>
  </si>
  <si>
    <t xml:space="preserve">NO SE ACEPTARA ESTA SOLICITUD CON RASPADURAS, ENMENDADURAS O ALTERACIONES, LOS DATOS SE LLENARAN EN COMPUTADORA O A MAQUINA. </t>
  </si>
  <si>
    <t>1270-009-035</t>
  </si>
  <si>
    <t xml:space="preserve">COMPROBACIÓN DEL PLIEGO DE COMISION Nº </t>
  </si>
  <si>
    <t xml:space="preserve">RESULTADO DE LA COMPROBACIÓN </t>
  </si>
  <si>
    <t>C.P.</t>
  </si>
  <si>
    <t>GRUPO JERÁRQUICO :</t>
  </si>
  <si>
    <t>PERIODO SOLICITADO:</t>
  </si>
  <si>
    <t>PERIODO COMPROBADO:</t>
  </si>
  <si>
    <t>LIQUIDACIÓN</t>
  </si>
  <si>
    <t>CONCEPTO :</t>
  </si>
  <si>
    <t>ABONO :</t>
  </si>
  <si>
    <t>ANTICIPO DE VIATICOS</t>
  </si>
  <si>
    <t>COMPROBANTE(S) DE HOSPEDAJE</t>
  </si>
  <si>
    <t>COMPROBANTES DE ALIMENTACIÓN</t>
  </si>
  <si>
    <t>OTROS GASTOS</t>
  </si>
  <si>
    <t>GASTOS SIN COMPROIBANTE</t>
  </si>
  <si>
    <t>COMPROBANTES DE PEAJE O TRANSPORTE</t>
  </si>
  <si>
    <t>COMPROBANTES DE COMBUSTIBLE</t>
  </si>
  <si>
    <t>SUMAS</t>
  </si>
  <si>
    <t>SALDO</t>
  </si>
  <si>
    <t xml:space="preserve">    BOLETO DE AVIÓN</t>
  </si>
  <si>
    <t xml:space="preserve">SUMA FINAL       </t>
  </si>
  <si>
    <t>ELABORÓ</t>
  </si>
  <si>
    <t>REVISÓ</t>
  </si>
  <si>
    <t>CONFORME RESULTADO LIQUIDACIÓN</t>
  </si>
  <si>
    <t>RECIBO A LA TESORERÍA DEL INSTITUTO MEXICANO DEL SEGURO SOCIAL</t>
  </si>
  <si>
    <t>$</t>
  </si>
  <si>
    <t>RECIBI LA CANTIDAD DE $________________ (                                                                                            PESOS 00/100 M.N.____________________________________________________________________________________________________________)</t>
  </si>
  <si>
    <t>POR CONCEPTO DE SALDO A MI FAVOR COMO RESULTADO DE LA LIQUIDACION POR COMPROBACION DE LA COMISIÓN EFECTUADA.</t>
  </si>
  <si>
    <t>NOMBRE Y FIRMA DEL CAJERO</t>
  </si>
  <si>
    <t>1270-009-037</t>
  </si>
  <si>
    <t>JEFATURA DE SERVICIOS ADMINISTRATIVOS</t>
  </si>
  <si>
    <t xml:space="preserve">PLIEGO DE COMISION Nº  </t>
  </si>
  <si>
    <t>DESGLOSE PORMENORIZADO DE GASTOS</t>
  </si>
  <si>
    <t>DATOS GENERALES</t>
  </si>
  <si>
    <t>SERVIDOR PUBLICO:</t>
  </si>
  <si>
    <t>Matricula:</t>
  </si>
  <si>
    <t>TC:</t>
  </si>
  <si>
    <t>DESTINO DE LA COMISION:</t>
  </si>
  <si>
    <t>Del:</t>
  </si>
  <si>
    <t>Al:</t>
  </si>
  <si>
    <t>Total de Días:</t>
  </si>
  <si>
    <t>MEDIO DE TRANSPORTE:</t>
  </si>
  <si>
    <t>HOSPEDAJE</t>
  </si>
  <si>
    <t>No de Factura</t>
  </si>
  <si>
    <t>Proveedor</t>
  </si>
  <si>
    <t xml:space="preserve">Fecha </t>
  </si>
  <si>
    <t>Importe</t>
  </si>
  <si>
    <t xml:space="preserve">Subtotal </t>
  </si>
  <si>
    <t>ALIMENTACION</t>
  </si>
  <si>
    <t xml:space="preserve">Importe </t>
  </si>
  <si>
    <t>TRANSPORTE</t>
  </si>
  <si>
    <t>No de Boleto</t>
  </si>
  <si>
    <t>OTROS</t>
  </si>
  <si>
    <t>1270-009-031</t>
  </si>
  <si>
    <t>PEAJE</t>
  </si>
  <si>
    <t>Fecha</t>
  </si>
  <si>
    <t>Subtotal</t>
  </si>
  <si>
    <t xml:space="preserve"> GASOLINA</t>
  </si>
  <si>
    <t>GASTOS SIN COMPROBANTE</t>
  </si>
  <si>
    <t>CONCEPTO</t>
  </si>
  <si>
    <t>JUSTIFICACION</t>
  </si>
  <si>
    <t>TOTAL DEL GASTO A COMPROBAR</t>
  </si>
  <si>
    <t>FIRMA DEL COMISIONADO</t>
  </si>
  <si>
    <t>FIRMA DEL FUNCIONARIO SOLICITANTE</t>
  </si>
  <si>
    <t>Declaro bajo protesta de decir verdad que los importes registrados en el presente documento fueron efectivamente erogados durante el periodo de comisión y manifiesto tener conocimiento de las sanciones previstas en las leyes correspondientes que se aplica</t>
  </si>
  <si>
    <t>NUMERO DE PLIEGO</t>
  </si>
  <si>
    <t>INFORME DE LA COMISIÓN</t>
  </si>
  <si>
    <t>LUGAR DE LA COMISION:</t>
  </si>
  <si>
    <t>DEL</t>
  </si>
  <si>
    <t>ACTIVIDADES REALIZADAS :</t>
  </si>
  <si>
    <t>Supervisar recepción oportuna, completa, validación de fuentes primarias y el uso de la bitácora de control Anexo 19, así como captura efectiva y codificación correcta / Asesorar, difundir e instruir a personal directivo sobre las correctas fuentes de información y análisis de los indicadores médicos</t>
  </si>
  <si>
    <t>RESULTADOS OBTENIDOS :</t>
  </si>
  <si>
    <t xml:space="preserve">Se establecen compromisos  sobre la recepción oportuna y completa de información, así como para validar las fuentes primarias y garantizar el uso efectivo de la bitácora de control Anexo 19. Implementaremos revisiones regulares para asegurar la precisión de los datos capturados. Además, proporcionaremos capacitación a directivos sobre las fuentes confiables de información y los métodos adecuados de análisis de indicadores médicos, con el fin de promover una cultura de toma de decisiones basada en datos sólidos. Asimismo, facilitaremos el acceso a recursos especializados y brindaremos apoyo técnico para garantizar que el equipo directivo esté plenamente capacitado para interpretar y utilizar la información médica de manera efectiva en nuestras decisiones </t>
  </si>
  <si>
    <t xml:space="preserve">"Declaro bajo protesta de decir verdad, que los datos contenidos en este informe son veridicos y manifiesto tener   </t>
  </si>
  <si>
    <t>conocimiento de las sanciones que se aplicaran en caso contrario."</t>
  </si>
  <si>
    <t>Vo.       Bo.</t>
  </si>
  <si>
    <t>Nombre y firma del comisionado</t>
  </si>
  <si>
    <t>1270-009-032</t>
  </si>
  <si>
    <t>FECHA</t>
  </si>
  <si>
    <t>NO. DE PLIEGO</t>
  </si>
  <si>
    <t>XALAPA, VER. A 25 DE DICIEMBRE DE 2023</t>
  </si>
  <si>
    <t>CARGO</t>
  </si>
  <si>
    <t>ENC. DE LA COORDINACION DE PREVENCION Y ATENCION A LA SALUD</t>
  </si>
  <si>
    <t xml:space="preserve">DEPENDENCIA </t>
  </si>
  <si>
    <t>OOADR VERACRUZ NORTE</t>
  </si>
  <si>
    <t>EMPLEADO COMISIONADO</t>
  </si>
  <si>
    <t>LSCA. GERARDO LOPEZ MARIN</t>
  </si>
  <si>
    <t>TIPO DE CONTRATACION</t>
  </si>
  <si>
    <t>GRUPO JERARQUICO</t>
  </si>
  <si>
    <t>N42 SUP. SIST. DE INF. EN SALUD</t>
  </si>
  <si>
    <t>TELEFONO OFICINA</t>
  </si>
  <si>
    <t>8 18 55 55  EXT. 61112</t>
  </si>
  <si>
    <t>MOTIVO DE LA COMISION</t>
  </si>
  <si>
    <t>SUPERVISION Y ASESORIA</t>
  </si>
  <si>
    <t>TOTAL DE DIAS</t>
  </si>
  <si>
    <t>PERIODO COMPROBADO</t>
  </si>
  <si>
    <t>MEDIO DE TRANSPORTE</t>
  </si>
  <si>
    <t>VEHICULO OFICIAL A-516 (ACOMPAÑANTE)</t>
  </si>
  <si>
    <t xml:space="preserve">CUOTA </t>
  </si>
  <si>
    <t>ANTICIPO DE GASTOS DE VEHICULO</t>
  </si>
  <si>
    <t>ANTICIPO DE PASAJE</t>
  </si>
  <si>
    <t xml:space="preserve">TOTAL </t>
  </si>
  <si>
    <t>DESCRIPCION</t>
  </si>
  <si>
    <t>(PESOS 00/00 M.N.)</t>
  </si>
  <si>
    <t>CLAVE PRESUPUESTAL</t>
  </si>
  <si>
    <t>3190 0120 0100 4206 1603</t>
  </si>
  <si>
    <t>AUTOBUS</t>
  </si>
  <si>
    <t>PROPIO</t>
  </si>
  <si>
    <t>XX</t>
  </si>
  <si>
    <t>OFICIAL</t>
  </si>
  <si>
    <t xml:space="preserve">PLACAS </t>
  </si>
  <si>
    <t>MES</t>
  </si>
  <si>
    <t>DICIEMBRE</t>
  </si>
  <si>
    <t>AÑO</t>
  </si>
  <si>
    <t>DELEGACION</t>
  </si>
  <si>
    <t>JEFATURA DE SERVICIOS ADMINSTRATIVOS</t>
  </si>
  <si>
    <t>VALE POR PASAJES AEREOS</t>
  </si>
  <si>
    <t>RUTA :</t>
  </si>
  <si>
    <t>TARIFA :</t>
  </si>
  <si>
    <t>IMPORTE</t>
  </si>
  <si>
    <t>I.V.A. :</t>
  </si>
  <si>
    <t>T.U.A.:</t>
  </si>
  <si>
    <t>TOTAL :</t>
  </si>
  <si>
    <t xml:space="preserve">  LAS CARACTERISTICAS Y CONDICIONES DE ESTA TRANSPORTACION, SERAN LAS CONSIGNADAS EN EL CONTRATO DE PRESTACION DE</t>
  </si>
  <si>
    <t xml:space="preserve">SERVICIOS DE TRANSPORTACION AEREA VIGENTE,  CELEBRADO ENTRE EL INSTITUTO Y ESA EMPRESA. EL IMPORTE DEBE FACTURARSE </t>
  </si>
  <si>
    <t>A NOMBRE DEL INSTITUTO MEXICANO DEL SEGURO SOCIAL. (CUANDO EXISTA EL MISMO)</t>
  </si>
  <si>
    <t>Vo.Bo.</t>
  </si>
  <si>
    <t>RECIBI BOLETOS</t>
  </si>
  <si>
    <t>Nombre :</t>
  </si>
  <si>
    <t>Matrícula :</t>
  </si>
  <si>
    <t>JEFE DE CONSERVACION Y SERVICIOS GENERALES</t>
  </si>
  <si>
    <t>Adcripción :</t>
  </si>
  <si>
    <t>Fecha :</t>
  </si>
  <si>
    <t xml:space="preserve">Hora : </t>
  </si>
  <si>
    <t>FIRMA</t>
  </si>
  <si>
    <t>1270-009-029</t>
  </si>
  <si>
    <t>SEGURIDAD Y SOLIDARIDAD SOCIAL</t>
  </si>
  <si>
    <t xml:space="preserve"> REGISTRO DE FUNCIONARIOS</t>
  </si>
  <si>
    <t>DIA</t>
  </si>
  <si>
    <t>HOJA</t>
  </si>
  <si>
    <t>PARA AUTORIZACION DE VIATICOS</t>
  </si>
  <si>
    <t>DE</t>
  </si>
  <si>
    <t>NOMBRE:</t>
  </si>
  <si>
    <t>SELLO (S)  DE CLAVE(S)  PRESUPUESTAL(ES)</t>
  </si>
  <si>
    <t>FIRMA AUTORIZADA</t>
  </si>
  <si>
    <t>1270-009-024</t>
  </si>
  <si>
    <t>ENCARGADO DE COORD DE PREV Y ATN A LA SALUD</t>
  </si>
  <si>
    <t>ACOMPAÑANTE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</si>
</sst>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\$* #,##0.00_);_(\$* \(#,##0.00\);_(\$* \-??_);_(@_)"/>
    <numFmt numFmtId="165" formatCode="_-\$* #,##0.00_-;&quot;-$&quot;* #,##0.00_-;_-\$* \-??_-;_-@_-"/>
    <numFmt numFmtId="166" formatCode="0_ ;[Red]\-0\ "/>
    <numFmt numFmtId="167" formatCode="[$-80A]dddd\ d&quot; de &quot;mmmm&quot; de &quot;yyyy;@"/>
    <numFmt numFmtId="168" formatCode="&quot;$&quot;#,##0.00"/>
    <numFmt numFmtId="169" formatCode="[$-F800]dddd\,\ mmmm\ dd\,\ yyyy"/>
    <numFmt numFmtId="170" formatCode="dd/mmm"/>
    <numFmt numFmtId="171" formatCode="_-[$$-80A]* #,##0.00_-;\-[$$-80A]* #,##0.00_-;_-[$$-80A]* &quot;-&quot;??_-;_-@_-"/>
    <numFmt numFmtId="172" formatCode="mm/yy"/>
  </numFmts>
  <fonts count="34" x14ac:knownFonts="1">
    <font>
      <sz val="10"/>
      <color rgb="FF000000"/>
      <name val="Arial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b/>
      <sz val="16"/>
      <color rgb="FF000000"/>
      <name val="Arial"/>
      <family val="2"/>
    </font>
    <font>
      <sz val="16"/>
      <color rgb="FF000000"/>
      <name val="Arial"/>
      <family val="2"/>
    </font>
    <font>
      <b/>
      <sz val="2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Times New Roman"/>
      <family val="1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b/>
      <sz val="7"/>
      <color rgb="FF000000"/>
      <name val="Arial"/>
      <family val="2"/>
    </font>
    <font>
      <b/>
      <sz val="8"/>
      <color rgb="FF000000"/>
      <name val="Arial"/>
      <family val="2"/>
    </font>
    <font>
      <sz val="6"/>
      <color rgb="FF000000"/>
      <name val="Arial"/>
      <family val="2"/>
    </font>
    <font>
      <b/>
      <sz val="6"/>
      <color rgb="FF000000"/>
      <name val="Arial"/>
      <family val="2"/>
    </font>
    <font>
      <b/>
      <sz val="5"/>
      <color rgb="FF000000"/>
      <name val="Arial"/>
      <family val="2"/>
    </font>
    <font>
      <sz val="8"/>
      <color rgb="FF000000"/>
      <name val="Montserrat Medium"/>
    </font>
    <font>
      <b/>
      <sz val="14"/>
      <color rgb="FF000000"/>
      <name val="Arial"/>
      <family val="2"/>
    </font>
    <font>
      <b/>
      <sz val="5.5"/>
      <color rgb="FF000000"/>
      <name val="Arial"/>
      <family val="2"/>
    </font>
    <font>
      <b/>
      <sz val="10"/>
      <color rgb="FF000000"/>
      <name val="Candara"/>
      <family val="2"/>
    </font>
    <font>
      <sz val="5"/>
      <color rgb="FF000000"/>
      <name val="Arial"/>
      <family val="2"/>
    </font>
    <font>
      <b/>
      <sz val="13"/>
      <color rgb="FF000000"/>
      <name val="Arial"/>
      <family val="2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i/>
      <sz val="14"/>
      <color rgb="FF000000"/>
      <name val="Arial"/>
      <family val="2"/>
    </font>
    <font>
      <b/>
      <sz val="9"/>
      <color rgb="FF000000"/>
      <name val="Candara"/>
      <family val="2"/>
    </font>
    <font>
      <sz val="9"/>
      <color rgb="FF000000"/>
      <name val="Candara"/>
      <family val="2"/>
    </font>
    <font>
      <sz val="10"/>
      <color rgb="FF000000"/>
      <name val="Montserrat Medium"/>
    </font>
    <font>
      <sz val="9"/>
      <color rgb="FF000000"/>
      <name val="Montserrat Medium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9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 diagonalDown="1">
      <left/>
      <right style="thin">
        <color rgb="FF000000"/>
      </right>
      <top style="thin">
        <color rgb="FF000000"/>
      </top>
      <bottom/>
      <diagonal style="thin">
        <color rgb="FF000000"/>
      </diagonal>
    </border>
    <border diagonalDown="1">
      <left style="thin">
        <color rgb="FF000000"/>
      </left>
      <right style="thin">
        <color rgb="FF000000"/>
      </right>
      <top style="thin">
        <color rgb="FF000000"/>
      </top>
      <bottom/>
      <diagonal style="thin">
        <color rgb="FF000000"/>
      </diagonal>
    </border>
    <border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1" xfId="0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10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0" xfId="0" applyFont="1" applyAlignment="1">
      <alignment horizontal="center"/>
    </xf>
    <xf numFmtId="0" fontId="8" fillId="0" borderId="1" xfId="0" applyFont="1" applyBorder="1"/>
    <xf numFmtId="14" fontId="0" fillId="0" borderId="0" xfId="0" applyNumberForma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7" fillId="0" borderId="11" xfId="0" applyFont="1" applyBorder="1" applyAlignment="1">
      <alignment vertical="center"/>
    </xf>
    <xf numFmtId="0" fontId="0" fillId="0" borderId="16" xfId="0" applyBorder="1"/>
    <xf numFmtId="0" fontId="9" fillId="0" borderId="16" xfId="0" applyFont="1" applyBorder="1" applyAlignment="1">
      <alignment vertical="center"/>
    </xf>
    <xf numFmtId="0" fontId="0" fillId="0" borderId="13" xfId="0" applyBorder="1"/>
    <xf numFmtId="0" fontId="7" fillId="0" borderId="17" xfId="0" applyFont="1" applyBorder="1" applyAlignment="1">
      <alignment vertical="center"/>
    </xf>
    <xf numFmtId="0" fontId="0" fillId="0" borderId="18" xfId="0" applyBorder="1"/>
    <xf numFmtId="0" fontId="9" fillId="0" borderId="18" xfId="0" applyFont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18" xfId="0" applyFont="1" applyBorder="1"/>
    <xf numFmtId="0" fontId="0" fillId="0" borderId="19" xfId="0" applyBorder="1"/>
    <xf numFmtId="0" fontId="7" fillId="0" borderId="2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65" fontId="0" fillId="0" borderId="0" xfId="0" applyNumberFormat="1"/>
    <xf numFmtId="165" fontId="5" fillId="0" borderId="0" xfId="0" applyNumberFormat="1" applyFont="1"/>
    <xf numFmtId="165" fontId="8" fillId="0" borderId="0" xfId="0" applyNumberFormat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65" fontId="13" fillId="0" borderId="0" xfId="0" applyNumberFormat="1" applyFont="1"/>
    <xf numFmtId="165" fontId="2" fillId="0" borderId="0" xfId="0" applyNumberFormat="1" applyFont="1" applyAlignment="1">
      <alignment horizontal="right"/>
    </xf>
    <xf numFmtId="165" fontId="2" fillId="0" borderId="5" xfId="0" applyNumberFormat="1" applyFont="1" applyBorder="1"/>
    <xf numFmtId="165" fontId="2" fillId="0" borderId="6" xfId="0" applyNumberFormat="1" applyFont="1" applyBorder="1"/>
    <xf numFmtId="165" fontId="13" fillId="0" borderId="6" xfId="0" applyNumberFormat="1" applyFont="1" applyBorder="1"/>
    <xf numFmtId="165" fontId="2" fillId="0" borderId="6" xfId="0" applyNumberFormat="1" applyFont="1" applyBorder="1" applyAlignment="1">
      <alignment horizontal="right"/>
    </xf>
    <xf numFmtId="165" fontId="2" fillId="0" borderId="27" xfId="0" applyNumberFormat="1" applyFont="1" applyBorder="1" applyAlignment="1">
      <alignment horizontal="right"/>
    </xf>
    <xf numFmtId="165" fontId="14" fillId="0" borderId="28" xfId="0" applyNumberFormat="1" applyFont="1" applyBorder="1" applyAlignment="1">
      <alignment horizontal="center"/>
    </xf>
    <xf numFmtId="165" fontId="2" fillId="0" borderId="1" xfId="0" applyNumberFormat="1" applyFont="1" applyBorder="1"/>
    <xf numFmtId="165" fontId="15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left"/>
    </xf>
    <xf numFmtId="165" fontId="16" fillId="0" borderId="0" xfId="0" applyNumberFormat="1" applyFont="1" applyAlignment="1">
      <alignment horizontal="left"/>
    </xf>
    <xf numFmtId="165" fontId="16" fillId="0" borderId="0" xfId="0" applyNumberFormat="1" applyFont="1" applyAlignment="1">
      <alignment horizontal="center"/>
    </xf>
    <xf numFmtId="165" fontId="16" fillId="0" borderId="0" xfId="0" applyNumberFormat="1" applyFont="1"/>
    <xf numFmtId="166" fontId="16" fillId="0" borderId="0" xfId="0" applyNumberFormat="1" applyFont="1" applyAlignment="1">
      <alignment horizontal="left"/>
    </xf>
    <xf numFmtId="0" fontId="2" fillId="0" borderId="7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7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3" fillId="0" borderId="3" xfId="0" applyFont="1" applyBorder="1"/>
    <xf numFmtId="165" fontId="17" fillId="0" borderId="1" xfId="0" applyNumberFormat="1" applyFont="1" applyBorder="1" applyAlignment="1">
      <alignment horizontal="center"/>
    </xf>
    <xf numFmtId="0" fontId="13" fillId="0" borderId="8" xfId="0" applyFont="1" applyBorder="1"/>
    <xf numFmtId="0" fontId="13" fillId="0" borderId="0" xfId="0" applyFont="1"/>
    <xf numFmtId="165" fontId="0" fillId="0" borderId="3" xfId="0" applyNumberFormat="1" applyBorder="1"/>
    <xf numFmtId="165" fontId="18" fillId="0" borderId="1" xfId="0" applyNumberFormat="1" applyFont="1" applyBorder="1"/>
    <xf numFmtId="165" fontId="18" fillId="0" borderId="0" xfId="0" applyNumberFormat="1" applyFont="1"/>
    <xf numFmtId="165" fontId="0" fillId="0" borderId="7" xfId="0" applyNumberFormat="1" applyBorder="1"/>
    <xf numFmtId="165" fontId="17" fillId="0" borderId="1" xfId="0" applyNumberFormat="1" applyFont="1" applyBorder="1"/>
    <xf numFmtId="165" fontId="17" fillId="0" borderId="0" xfId="0" applyNumberFormat="1" applyFont="1"/>
    <xf numFmtId="165" fontId="13" fillId="0" borderId="0" xfId="0" applyNumberFormat="1" applyFont="1" applyAlignment="1">
      <alignment horizontal="center"/>
    </xf>
    <xf numFmtId="165" fontId="17" fillId="0" borderId="7" xfId="0" applyNumberFormat="1" applyFont="1" applyBorder="1"/>
    <xf numFmtId="165" fontId="18" fillId="0" borderId="1" xfId="0" applyNumberFormat="1" applyFont="1" applyBorder="1" applyAlignment="1">
      <alignment horizontal="left"/>
    </xf>
    <xf numFmtId="165" fontId="18" fillId="0" borderId="0" xfId="0" applyNumberFormat="1" applyFont="1" applyAlignment="1">
      <alignment horizontal="left"/>
    </xf>
    <xf numFmtId="165" fontId="0" fillId="0" borderId="5" xfId="0" applyNumberFormat="1" applyBorder="1"/>
    <xf numFmtId="165" fontId="0" fillId="0" borderId="6" xfId="0" applyNumberFormat="1" applyBorder="1"/>
    <xf numFmtId="165" fontId="17" fillId="0" borderId="6" xfId="0" applyNumberFormat="1" applyFont="1" applyBorder="1"/>
    <xf numFmtId="165" fontId="0" fillId="0" borderId="27" xfId="0" applyNumberFormat="1" applyBorder="1"/>
    <xf numFmtId="165" fontId="17" fillId="0" borderId="0" xfId="0" applyNumberFormat="1" applyFont="1" applyAlignment="1">
      <alignment horizontal="center"/>
    </xf>
    <xf numFmtId="165" fontId="2" fillId="0" borderId="24" xfId="0" applyNumberFormat="1" applyFont="1" applyBorder="1"/>
    <xf numFmtId="165" fontId="2" fillId="0" borderId="8" xfId="0" applyNumberFormat="1" applyFont="1" applyBorder="1"/>
    <xf numFmtId="165" fontId="17" fillId="0" borderId="8" xfId="0" applyNumberFormat="1" applyFont="1" applyBorder="1"/>
    <xf numFmtId="165" fontId="18" fillId="0" borderId="8" xfId="0" applyNumberFormat="1" applyFont="1" applyBorder="1"/>
    <xf numFmtId="165" fontId="18" fillId="0" borderId="24" xfId="0" applyNumberFormat="1" applyFont="1" applyBorder="1"/>
    <xf numFmtId="165" fontId="0" fillId="0" borderId="8" xfId="0" applyNumberFormat="1" applyBorder="1"/>
    <xf numFmtId="165" fontId="0" fillId="0" borderId="26" xfId="0" applyNumberFormat="1" applyBorder="1"/>
    <xf numFmtId="165" fontId="16" fillId="0" borderId="1" xfId="0" applyNumberFormat="1" applyFont="1" applyBorder="1"/>
    <xf numFmtId="165" fontId="15" fillId="0" borderId="8" xfId="0" applyNumberFormat="1" applyFont="1" applyBorder="1" applyAlignment="1">
      <alignment horizontal="center"/>
    </xf>
    <xf numFmtId="165" fontId="13" fillId="0" borderId="8" xfId="0" applyNumberFormat="1" applyFont="1" applyBorder="1" applyAlignment="1">
      <alignment horizontal="center"/>
    </xf>
    <xf numFmtId="165" fontId="15" fillId="0" borderId="2" xfId="0" applyNumberFormat="1" applyFont="1" applyBorder="1" applyAlignment="1">
      <alignment horizontal="center"/>
    </xf>
    <xf numFmtId="165" fontId="13" fillId="0" borderId="3" xfId="0" applyNumberFormat="1" applyFont="1" applyBorder="1"/>
    <xf numFmtId="165" fontId="13" fillId="0" borderId="9" xfId="0" applyNumberFormat="1" applyFont="1" applyBorder="1"/>
    <xf numFmtId="165" fontId="18" fillId="0" borderId="0" xfId="0" applyNumberFormat="1" applyFont="1" applyAlignment="1">
      <alignment horizontal="right"/>
    </xf>
    <xf numFmtId="165" fontId="15" fillId="0" borderId="0" xfId="0" applyNumberFormat="1" applyFont="1"/>
    <xf numFmtId="165" fontId="15" fillId="0" borderId="1" xfId="0" applyNumberFormat="1" applyFont="1" applyBorder="1"/>
    <xf numFmtId="165" fontId="13" fillId="0" borderId="7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165" fontId="15" fillId="0" borderId="2" xfId="0" applyNumberFormat="1" applyFont="1" applyBorder="1"/>
    <xf numFmtId="165" fontId="15" fillId="0" borderId="3" xfId="0" applyNumberFormat="1" applyFont="1" applyBorder="1"/>
    <xf numFmtId="165" fontId="17" fillId="0" borderId="3" xfId="0" applyNumberFormat="1" applyFont="1" applyBorder="1"/>
    <xf numFmtId="0" fontId="17" fillId="0" borderId="3" xfId="0" applyFont="1" applyBorder="1"/>
    <xf numFmtId="165" fontId="15" fillId="0" borderId="6" xfId="0" applyNumberFormat="1" applyFont="1" applyBorder="1"/>
    <xf numFmtId="0" fontId="17" fillId="0" borderId="6" xfId="0" applyFont="1" applyBorder="1"/>
    <xf numFmtId="165" fontId="0" fillId="0" borderId="2" xfId="0" applyNumberFormat="1" applyBorder="1"/>
    <xf numFmtId="165" fontId="0" fillId="0" borderId="9" xfId="0" applyNumberFormat="1" applyBorder="1"/>
    <xf numFmtId="165" fontId="2" fillId="0" borderId="10" xfId="0" applyNumberFormat="1" applyFont="1" applyBorder="1"/>
    <xf numFmtId="165" fontId="0" fillId="0" borderId="10" xfId="0" applyNumberFormat="1" applyBorder="1"/>
    <xf numFmtId="165" fontId="2" fillId="0" borderId="29" xfId="0" applyNumberFormat="1" applyFont="1" applyBorder="1"/>
    <xf numFmtId="165" fontId="2" fillId="0" borderId="30" xfId="0" applyNumberFormat="1" applyFont="1" applyBorder="1"/>
    <xf numFmtId="165" fontId="0" fillId="0" borderId="29" xfId="0" applyNumberFormat="1" applyBorder="1"/>
    <xf numFmtId="165" fontId="0" fillId="0" borderId="28" xfId="0" applyNumberFormat="1" applyBorder="1"/>
    <xf numFmtId="0" fontId="0" fillId="0" borderId="28" xfId="0" applyBorder="1"/>
    <xf numFmtId="0" fontId="0" fillId="0" borderId="31" xfId="0" applyBorder="1"/>
    <xf numFmtId="165" fontId="16" fillId="0" borderId="0" xfId="0" applyNumberFormat="1" applyFont="1" applyAlignment="1">
      <alignment horizontal="right"/>
    </xf>
    <xf numFmtId="0" fontId="17" fillId="0" borderId="0" xfId="0" applyFont="1"/>
    <xf numFmtId="165" fontId="0" fillId="0" borderId="1" xfId="0" applyNumberFormat="1" applyBorder="1"/>
    <xf numFmtId="0" fontId="17" fillId="0" borderId="1" xfId="0" applyFont="1" applyBorder="1"/>
    <xf numFmtId="0" fontId="17" fillId="0" borderId="7" xfId="0" applyFont="1" applyBorder="1"/>
    <xf numFmtId="0" fontId="16" fillId="0" borderId="2" xfId="0" applyFont="1" applyBorder="1"/>
    <xf numFmtId="0" fontId="16" fillId="0" borderId="3" xfId="0" applyFont="1" applyBorder="1"/>
    <xf numFmtId="0" fontId="16" fillId="0" borderId="8" xfId="0" applyFont="1" applyBorder="1"/>
    <xf numFmtId="0" fontId="16" fillId="0" borderId="0" xfId="0" applyFont="1"/>
    <xf numFmtId="0" fontId="13" fillId="0" borderId="0" xfId="0" applyFont="1" applyAlignment="1">
      <alignment horizontal="left"/>
    </xf>
    <xf numFmtId="0" fontId="13" fillId="0" borderId="3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3" fillId="0" borderId="23" xfId="0" applyFont="1" applyBorder="1"/>
    <xf numFmtId="0" fontId="13" fillId="0" borderId="32" xfId="0" applyFont="1" applyBorder="1"/>
    <xf numFmtId="0" fontId="15" fillId="0" borderId="8" xfId="0" applyFont="1" applyBorder="1"/>
    <xf numFmtId="0" fontId="15" fillId="0" borderId="23" xfId="0" applyFont="1" applyBorder="1"/>
    <xf numFmtId="0" fontId="13" fillId="0" borderId="33" xfId="0" applyFont="1" applyBorder="1"/>
    <xf numFmtId="0" fontId="13" fillId="0" borderId="25" xfId="0" applyFont="1" applyBorder="1"/>
    <xf numFmtId="0" fontId="16" fillId="0" borderId="0" xfId="0" applyFont="1" applyAlignment="1">
      <alignment horizontal="right"/>
    </xf>
    <xf numFmtId="0" fontId="16" fillId="0" borderId="18" xfId="0" applyFont="1" applyBorder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8" fillId="0" borderId="0" xfId="0" applyNumberFormat="1" applyFont="1"/>
    <xf numFmtId="164" fontId="5" fillId="0" borderId="0" xfId="0" applyNumberFormat="1" applyFont="1"/>
    <xf numFmtId="1" fontId="8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3" xfId="0" applyNumberFormat="1" applyFont="1" applyBorder="1"/>
    <xf numFmtId="164" fontId="13" fillId="0" borderId="3" xfId="0" applyNumberFormat="1" applyFont="1" applyBorder="1"/>
    <xf numFmtId="164" fontId="2" fillId="0" borderId="3" xfId="0" applyNumberFormat="1" applyFont="1" applyBorder="1" applyAlignment="1">
      <alignment horizontal="right"/>
    </xf>
    <xf numFmtId="164" fontId="2" fillId="0" borderId="1" xfId="0" applyNumberFormat="1" applyFont="1" applyBorder="1"/>
    <xf numFmtId="164" fontId="2" fillId="0" borderId="0" xfId="0" applyNumberFormat="1" applyFont="1"/>
    <xf numFmtId="164" fontId="15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left"/>
    </xf>
    <xf numFmtId="164" fontId="16" fillId="0" borderId="1" xfId="0" applyNumberFormat="1" applyFont="1" applyBorder="1" applyAlignment="1">
      <alignment horizontal="left"/>
    </xf>
    <xf numFmtId="164" fontId="16" fillId="0" borderId="7" xfId="0" applyNumberFormat="1" applyFont="1" applyBorder="1" applyAlignment="1">
      <alignment horizontal="left"/>
    </xf>
    <xf numFmtId="164" fontId="16" fillId="0" borderId="0" xfId="0" applyNumberFormat="1" applyFont="1" applyAlignment="1">
      <alignment horizontal="left"/>
    </xf>
    <xf numFmtId="164" fontId="16" fillId="0" borderId="0" xfId="0" applyNumberFormat="1" applyFont="1" applyAlignment="1">
      <alignment horizontal="center"/>
    </xf>
    <xf numFmtId="164" fontId="16" fillId="0" borderId="7" xfId="0" applyNumberFormat="1" applyFont="1" applyBorder="1" applyAlignment="1">
      <alignment horizontal="center"/>
    </xf>
    <xf numFmtId="164" fontId="16" fillId="0" borderId="0" xfId="0" applyNumberFormat="1" applyFont="1"/>
    <xf numFmtId="164" fontId="16" fillId="0" borderId="7" xfId="0" applyNumberFormat="1" applyFont="1" applyBorder="1"/>
    <xf numFmtId="164" fontId="15" fillId="0" borderId="7" xfId="0" applyNumberFormat="1" applyFont="1" applyBorder="1" applyAlignment="1">
      <alignment horizontal="center"/>
    </xf>
    <xf numFmtId="164" fontId="16" fillId="0" borderId="2" xfId="0" applyNumberFormat="1" applyFont="1" applyBorder="1"/>
    <xf numFmtId="164" fontId="16" fillId="0" borderId="3" xfId="0" applyNumberFormat="1" applyFont="1" applyBorder="1"/>
    <xf numFmtId="164" fontId="13" fillId="0" borderId="3" xfId="0" applyNumberFormat="1" applyFont="1" applyBorder="1" applyAlignment="1">
      <alignment horizontal="left"/>
    </xf>
    <xf numFmtId="164" fontId="16" fillId="0" borderId="10" xfId="0" applyNumberFormat="1" applyFont="1" applyBorder="1"/>
    <xf numFmtId="164" fontId="13" fillId="0" borderId="10" xfId="0" applyNumberFormat="1" applyFont="1" applyBorder="1" applyAlignment="1">
      <alignment horizontal="left"/>
    </xf>
    <xf numFmtId="0" fontId="3" fillId="0" borderId="10" xfId="0" applyFont="1" applyBorder="1"/>
    <xf numFmtId="164" fontId="18" fillId="0" borderId="34" xfId="0" applyNumberFormat="1" applyFont="1" applyBorder="1"/>
    <xf numFmtId="164" fontId="18" fillId="0" borderId="35" xfId="0" applyNumberFormat="1" applyFont="1" applyBorder="1"/>
    <xf numFmtId="164" fontId="0" fillId="0" borderId="35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7" xfId="0" applyNumberFormat="1" applyBorder="1"/>
    <xf numFmtId="164" fontId="17" fillId="0" borderId="1" xfId="0" applyNumberFormat="1" applyFont="1" applyBorder="1"/>
    <xf numFmtId="164" fontId="17" fillId="0" borderId="0" xfId="0" applyNumberFormat="1" applyFont="1"/>
    <xf numFmtId="164" fontId="18" fillId="0" borderId="2" xfId="0" applyNumberFormat="1" applyFont="1" applyBorder="1" applyAlignment="1">
      <alignment horizontal="left"/>
    </xf>
    <xf numFmtId="164" fontId="18" fillId="0" borderId="3" xfId="0" applyNumberFormat="1" applyFont="1" applyBorder="1" applyAlignment="1">
      <alignment horizontal="left"/>
    </xf>
    <xf numFmtId="164" fontId="17" fillId="0" borderId="3" xfId="0" applyNumberFormat="1" applyFon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38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17" fillId="0" borderId="6" xfId="0" applyNumberFormat="1" applyFont="1" applyBorder="1"/>
    <xf numFmtId="164" fontId="0" fillId="0" borderId="39" xfId="0" applyNumberFormat="1" applyBorder="1"/>
    <xf numFmtId="164" fontId="0" fillId="0" borderId="27" xfId="0" applyNumberFormat="1" applyBorder="1"/>
    <xf numFmtId="164" fontId="0" fillId="0" borderId="1" xfId="0" applyNumberFormat="1" applyBorder="1"/>
    <xf numFmtId="164" fontId="17" fillId="0" borderId="23" xfId="0" applyNumberFormat="1" applyFont="1" applyBorder="1" applyAlignment="1">
      <alignment horizontal="center"/>
    </xf>
    <xf numFmtId="164" fontId="0" fillId="0" borderId="24" xfId="0" applyNumberFormat="1" applyBorder="1"/>
    <xf numFmtId="164" fontId="0" fillId="0" borderId="8" xfId="0" applyNumberFormat="1" applyBorder="1"/>
    <xf numFmtId="164" fontId="17" fillId="0" borderId="8" xfId="0" applyNumberFormat="1" applyFont="1" applyBorder="1"/>
    <xf numFmtId="164" fontId="2" fillId="0" borderId="33" xfId="0" applyNumberFormat="1" applyFont="1" applyBorder="1"/>
    <xf numFmtId="164" fontId="2" fillId="0" borderId="8" xfId="0" applyNumberFormat="1" applyFont="1" applyBorder="1"/>
    <xf numFmtId="164" fontId="0" fillId="0" borderId="33" xfId="0" applyNumberFormat="1" applyBorder="1"/>
    <xf numFmtId="164" fontId="0" fillId="0" borderId="26" xfId="0" applyNumberFormat="1" applyBorder="1"/>
    <xf numFmtId="164" fontId="2" fillId="0" borderId="32" xfId="0" applyNumberFormat="1" applyFont="1" applyBorder="1"/>
    <xf numFmtId="164" fontId="0" fillId="0" borderId="32" xfId="0" applyNumberFormat="1" applyBorder="1"/>
    <xf numFmtId="164" fontId="2" fillId="0" borderId="24" xfId="0" applyNumberFormat="1" applyFont="1" applyBorder="1"/>
    <xf numFmtId="164" fontId="18" fillId="0" borderId="8" xfId="0" applyNumberFormat="1" applyFont="1" applyBorder="1"/>
    <xf numFmtId="164" fontId="16" fillId="0" borderId="33" xfId="0" applyNumberFormat="1" applyFont="1" applyBorder="1"/>
    <xf numFmtId="164" fontId="2" fillId="0" borderId="26" xfId="0" applyNumberFormat="1" applyFont="1" applyBorder="1"/>
    <xf numFmtId="164" fontId="2" fillId="0" borderId="7" xfId="0" applyNumberFormat="1" applyFont="1" applyBorder="1"/>
    <xf numFmtId="164" fontId="17" fillId="0" borderId="0" xfId="0" applyNumberFormat="1" applyFont="1" applyAlignment="1">
      <alignment horizontal="center"/>
    </xf>
    <xf numFmtId="164" fontId="17" fillId="0" borderId="24" xfId="0" applyNumberFormat="1" applyFont="1" applyBorder="1"/>
    <xf numFmtId="164" fontId="17" fillId="0" borderId="25" xfId="0" applyNumberFormat="1" applyFont="1" applyBorder="1"/>
    <xf numFmtId="164" fontId="16" fillId="0" borderId="8" xfId="0" applyNumberFormat="1" applyFont="1" applyBorder="1"/>
    <xf numFmtId="164" fontId="16" fillId="0" borderId="25" xfId="0" applyNumberFormat="1" applyFont="1" applyBorder="1"/>
    <xf numFmtId="164" fontId="17" fillId="0" borderId="23" xfId="0" applyNumberFormat="1" applyFont="1" applyBorder="1"/>
    <xf numFmtId="164" fontId="16" fillId="0" borderId="32" xfId="0" applyNumberFormat="1" applyFont="1" applyBorder="1"/>
    <xf numFmtId="164" fontId="16" fillId="0" borderId="32" xfId="0" applyNumberFormat="1" applyFont="1" applyBorder="1" applyAlignment="1">
      <alignment horizontal="center"/>
    </xf>
    <xf numFmtId="164" fontId="2" fillId="0" borderId="32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15" fillId="0" borderId="8" xfId="0" applyNumberFormat="1" applyFont="1" applyBorder="1" applyAlignment="1">
      <alignment horizontal="center"/>
    </xf>
    <xf numFmtId="164" fontId="13" fillId="0" borderId="8" xfId="0" applyNumberFormat="1" applyFont="1" applyBorder="1" applyAlignment="1">
      <alignment horizontal="center"/>
    </xf>
    <xf numFmtId="164" fontId="16" fillId="0" borderId="33" xfId="0" applyNumberFormat="1" applyFont="1" applyBorder="1" applyAlignment="1">
      <alignment horizontal="left"/>
    </xf>
    <xf numFmtId="164" fontId="2" fillId="0" borderId="8" xfId="0" applyNumberFormat="1" applyFont="1" applyBorder="1" applyAlignment="1">
      <alignment horizontal="left"/>
    </xf>
    <xf numFmtId="164" fontId="16" fillId="0" borderId="26" xfId="0" applyNumberFormat="1" applyFont="1" applyBorder="1"/>
    <xf numFmtId="164" fontId="18" fillId="0" borderId="0" xfId="0" applyNumberFormat="1" applyFont="1" applyAlignment="1">
      <alignment horizontal="right"/>
    </xf>
    <xf numFmtId="164" fontId="15" fillId="0" borderId="0" xfId="0" applyNumberFormat="1" applyFont="1"/>
    <xf numFmtId="164" fontId="16" fillId="0" borderId="32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164" fontId="17" fillId="0" borderId="8" xfId="0" applyNumberFormat="1" applyFont="1" applyBorder="1" applyAlignment="1">
      <alignment horizontal="center"/>
    </xf>
    <xf numFmtId="164" fontId="2" fillId="0" borderId="33" xfId="0" applyNumberFormat="1" applyFont="1" applyBorder="1" applyAlignment="1">
      <alignment horizontal="left"/>
    </xf>
    <xf numFmtId="164" fontId="16" fillId="0" borderId="33" xfId="0" applyNumberFormat="1" applyFont="1" applyBorder="1" applyAlignment="1">
      <alignment horizontal="center"/>
    </xf>
    <xf numFmtId="164" fontId="16" fillId="0" borderId="8" xfId="0" applyNumberFormat="1" applyFont="1" applyBorder="1" applyAlignment="1">
      <alignment horizontal="center"/>
    </xf>
    <xf numFmtId="164" fontId="16" fillId="0" borderId="26" xfId="0" applyNumberFormat="1" applyFont="1" applyBorder="1" applyAlignment="1">
      <alignment horizontal="center"/>
    </xf>
    <xf numFmtId="164" fontId="2" fillId="0" borderId="40" xfId="0" applyNumberFormat="1" applyFont="1" applyBorder="1" applyAlignment="1">
      <alignment horizontal="left"/>
    </xf>
    <xf numFmtId="164" fontId="2" fillId="0" borderId="32" xfId="0" applyNumberFormat="1" applyFont="1" applyBorder="1" applyAlignment="1">
      <alignment horizontal="left"/>
    </xf>
    <xf numFmtId="164" fontId="2" fillId="0" borderId="5" xfId="0" applyNumberFormat="1" applyFont="1" applyBorder="1"/>
    <xf numFmtId="164" fontId="17" fillId="0" borderId="6" xfId="0" applyNumberFormat="1" applyFont="1" applyBorder="1" applyAlignment="1">
      <alignment horizontal="center"/>
    </xf>
    <xf numFmtId="164" fontId="2" fillId="0" borderId="39" xfId="0" applyNumberFormat="1" applyFont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164" fontId="16" fillId="0" borderId="39" xfId="0" applyNumberFormat="1" applyFont="1" applyBorder="1" applyAlignment="1">
      <alignment horizontal="left"/>
    </xf>
    <xf numFmtId="164" fontId="16" fillId="0" borderId="6" xfId="0" applyNumberFormat="1" applyFont="1" applyBorder="1" applyAlignment="1">
      <alignment horizontal="left"/>
    </xf>
    <xf numFmtId="164" fontId="16" fillId="0" borderId="27" xfId="0" applyNumberFormat="1" applyFont="1" applyBorder="1" applyAlignment="1">
      <alignment horizontal="left"/>
    </xf>
    <xf numFmtId="164" fontId="17" fillId="0" borderId="33" xfId="0" applyNumberFormat="1" applyFont="1" applyBorder="1" applyAlignment="1">
      <alignment horizontal="left"/>
    </xf>
    <xf numFmtId="164" fontId="17" fillId="0" borderId="8" xfId="0" applyNumberFormat="1" applyFont="1" applyBorder="1" applyAlignment="1">
      <alignment horizontal="left"/>
    </xf>
    <xf numFmtId="164" fontId="16" fillId="0" borderId="8" xfId="0" applyNumberFormat="1" applyFont="1" applyBorder="1" applyAlignment="1">
      <alignment horizontal="left"/>
    </xf>
    <xf numFmtId="164" fontId="16" fillId="0" borderId="26" xfId="0" applyNumberFormat="1" applyFont="1" applyBorder="1" applyAlignment="1">
      <alignment horizontal="left"/>
    </xf>
    <xf numFmtId="164" fontId="2" fillId="0" borderId="2" xfId="0" applyNumberFormat="1" applyFont="1" applyBorder="1"/>
    <xf numFmtId="164" fontId="15" fillId="0" borderId="38" xfId="0" applyNumberFormat="1" applyFont="1" applyBorder="1" applyAlignment="1">
      <alignment horizontal="left"/>
    </xf>
    <xf numFmtId="164" fontId="15" fillId="0" borderId="3" xfId="0" applyNumberFormat="1" applyFont="1" applyBorder="1" applyAlignment="1">
      <alignment horizontal="left"/>
    </xf>
    <xf numFmtId="164" fontId="17" fillId="0" borderId="3" xfId="0" applyNumberFormat="1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6" fillId="0" borderId="38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164" fontId="2" fillId="0" borderId="6" xfId="0" applyNumberFormat="1" applyFont="1" applyBorder="1"/>
    <xf numFmtId="164" fontId="0" fillId="0" borderId="32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164" fontId="17" fillId="0" borderId="3" xfId="0" applyNumberFormat="1" applyFont="1" applyBorder="1" applyAlignment="1">
      <alignment horizontal="center"/>
    </xf>
    <xf numFmtId="164" fontId="17" fillId="0" borderId="38" xfId="0" applyNumberFormat="1" applyFont="1" applyBorder="1" applyAlignment="1">
      <alignment horizontal="left"/>
    </xf>
    <xf numFmtId="164" fontId="17" fillId="0" borderId="9" xfId="0" applyNumberFormat="1" applyFont="1" applyBorder="1" applyAlignment="1">
      <alignment horizontal="left"/>
    </xf>
    <xf numFmtId="164" fontId="17" fillId="0" borderId="39" xfId="0" applyNumberFormat="1" applyFont="1" applyBorder="1" applyAlignment="1">
      <alignment horizontal="left"/>
    </xf>
    <xf numFmtId="164" fontId="17" fillId="0" borderId="6" xfId="0" applyNumberFormat="1" applyFont="1" applyBorder="1" applyAlignment="1">
      <alignment horizontal="left"/>
    </xf>
    <xf numFmtId="164" fontId="17" fillId="0" borderId="27" xfId="0" applyNumberFormat="1" applyFont="1" applyBorder="1" applyAlignment="1">
      <alignment horizontal="left"/>
    </xf>
    <xf numFmtId="164" fontId="0" fillId="0" borderId="9" xfId="0" applyNumberFormat="1" applyBorder="1"/>
    <xf numFmtId="164" fontId="0" fillId="0" borderId="29" xfId="0" applyNumberFormat="1" applyBorder="1"/>
    <xf numFmtId="164" fontId="0" fillId="0" borderId="28" xfId="0" applyNumberFormat="1" applyBorder="1"/>
    <xf numFmtId="164" fontId="15" fillId="0" borderId="1" xfId="0" applyNumberFormat="1" applyFont="1" applyBorder="1"/>
    <xf numFmtId="164" fontId="13" fillId="0" borderId="0" xfId="0" applyNumberFormat="1" applyFont="1"/>
    <xf numFmtId="164" fontId="16" fillId="0" borderId="0" xfId="0" applyNumberFormat="1" applyFont="1" applyAlignment="1">
      <alignment horizontal="right"/>
    </xf>
    <xf numFmtId="0" fontId="17" fillId="0" borderId="2" xfId="0" applyFont="1" applyBorder="1"/>
    <xf numFmtId="0" fontId="17" fillId="0" borderId="8" xfId="0" applyFont="1" applyBorder="1"/>
    <xf numFmtId="0" fontId="17" fillId="0" borderId="26" xfId="0" applyFont="1" applyBorder="1"/>
    <xf numFmtId="0" fontId="17" fillId="0" borderId="21" xfId="0" applyFont="1" applyBorder="1"/>
    <xf numFmtId="0" fontId="17" fillId="0" borderId="41" xfId="0" applyFont="1" applyBorder="1"/>
    <xf numFmtId="0" fontId="8" fillId="0" borderId="7" xfId="0" applyFont="1" applyBorder="1"/>
    <xf numFmtId="0" fontId="7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3" fillId="0" borderId="9" xfId="0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0" fillId="0" borderId="40" xfId="0" applyBorder="1"/>
    <xf numFmtId="0" fontId="16" fillId="0" borderId="21" xfId="0" applyFont="1" applyBorder="1" applyAlignment="1">
      <alignment horizontal="center"/>
    </xf>
    <xf numFmtId="0" fontId="7" fillId="0" borderId="21" xfId="0" applyFont="1" applyBorder="1"/>
    <xf numFmtId="0" fontId="7" fillId="0" borderId="22" xfId="0" applyFont="1" applyBorder="1"/>
    <xf numFmtId="0" fontId="0" fillId="0" borderId="32" xfId="0" applyBorder="1"/>
    <xf numFmtId="0" fontId="16" fillId="2" borderId="0" xfId="0" applyFont="1" applyFill="1" applyAlignment="1">
      <alignment horizontal="left"/>
    </xf>
    <xf numFmtId="0" fontId="7" fillId="0" borderId="23" xfId="0" applyFont="1" applyBorder="1"/>
    <xf numFmtId="0" fontId="0" fillId="0" borderId="33" xfId="0" applyBorder="1"/>
    <xf numFmtId="0" fontId="16" fillId="0" borderId="8" xfId="0" applyFont="1" applyBorder="1" applyAlignment="1">
      <alignment horizontal="center"/>
    </xf>
    <xf numFmtId="0" fontId="7" fillId="0" borderId="25" xfId="0" applyFont="1" applyBorder="1"/>
    <xf numFmtId="14" fontId="16" fillId="2" borderId="0" xfId="0" applyNumberFormat="1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4" fontId="16" fillId="2" borderId="8" xfId="0" applyNumberFormat="1" applyFont="1" applyFill="1" applyBorder="1" applyAlignment="1">
      <alignment horizontal="center"/>
    </xf>
    <xf numFmtId="0" fontId="7" fillId="0" borderId="18" xfId="0" applyFont="1" applyBorder="1"/>
    <xf numFmtId="0" fontId="16" fillId="0" borderId="8" xfId="0" applyFont="1" applyBorder="1" applyAlignment="1">
      <alignment horizontal="left"/>
    </xf>
    <xf numFmtId="0" fontId="16" fillId="0" borderId="32" xfId="0" applyFont="1" applyBorder="1" applyAlignment="1">
      <alignment horizontal="center"/>
    </xf>
    <xf numFmtId="0" fontId="16" fillId="0" borderId="32" xfId="0" applyFont="1" applyBorder="1"/>
    <xf numFmtId="165" fontId="1" fillId="0" borderId="0" xfId="0" applyNumberFormat="1" applyFont="1"/>
    <xf numFmtId="165" fontId="14" fillId="0" borderId="0" xfId="0" applyNumberFormat="1" applyFont="1"/>
    <xf numFmtId="0" fontId="7" fillId="3" borderId="42" xfId="0" applyFont="1" applyFill="1" applyBorder="1" applyAlignment="1">
      <alignment horizontal="center"/>
    </xf>
    <xf numFmtId="0" fontId="0" fillId="0" borderId="43" xfId="0" applyBorder="1"/>
    <xf numFmtId="2" fontId="7" fillId="0" borderId="42" xfId="0" applyNumberFormat="1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3" borderId="45" xfId="0" applyFont="1" applyFill="1" applyBorder="1"/>
    <xf numFmtId="0" fontId="0" fillId="3" borderId="18" xfId="0" applyFill="1" applyBorder="1"/>
    <xf numFmtId="0" fontId="0" fillId="3" borderId="43" xfId="0" applyFill="1" applyBorder="1"/>
    <xf numFmtId="0" fontId="16" fillId="0" borderId="42" xfId="0" applyFont="1" applyBorder="1" applyAlignment="1">
      <alignment horizontal="center"/>
    </xf>
    <xf numFmtId="165" fontId="14" fillId="0" borderId="29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left"/>
    </xf>
    <xf numFmtId="165" fontId="16" fillId="0" borderId="7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165" fontId="16" fillId="0" borderId="2" xfId="0" applyNumberFormat="1" applyFont="1" applyBorder="1"/>
    <xf numFmtId="165" fontId="16" fillId="0" borderId="3" xfId="0" applyNumberFormat="1" applyFont="1" applyBorder="1"/>
    <xf numFmtId="165" fontId="13" fillId="0" borderId="3" xfId="0" applyNumberFormat="1" applyFont="1" applyBorder="1" applyAlignment="1">
      <alignment horizontal="left"/>
    </xf>
    <xf numFmtId="165" fontId="13" fillId="0" borderId="1" xfId="0" applyNumberFormat="1" applyFont="1" applyBorder="1"/>
    <xf numFmtId="165" fontId="13" fillId="0" borderId="2" xfId="0" applyNumberFormat="1" applyFont="1" applyBorder="1"/>
    <xf numFmtId="165" fontId="16" fillId="0" borderId="10" xfId="0" applyNumberFormat="1" applyFont="1" applyBorder="1"/>
    <xf numFmtId="0" fontId="0" fillId="0" borderId="46" xfId="0" applyBorder="1"/>
    <xf numFmtId="0" fontId="16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5" fontId="16" fillId="0" borderId="0" xfId="0" applyNumberFormat="1" applyFont="1" applyAlignment="1">
      <alignment vertical="center"/>
    </xf>
    <xf numFmtId="165" fontId="16" fillId="0" borderId="7" xfId="0" applyNumberFormat="1" applyFont="1" applyBorder="1" applyAlignment="1">
      <alignment vertical="center"/>
    </xf>
    <xf numFmtId="165" fontId="16" fillId="0" borderId="7" xfId="0" applyNumberFormat="1" applyFont="1" applyBorder="1"/>
    <xf numFmtId="165" fontId="11" fillId="0" borderId="1" xfId="0" applyNumberFormat="1" applyFont="1" applyBorder="1" applyAlignment="1">
      <alignment vertical="center"/>
    </xf>
    <xf numFmtId="165" fontId="11" fillId="0" borderId="0" xfId="0" applyNumberFormat="1" applyFont="1" applyAlignment="1">
      <alignment vertical="center"/>
    </xf>
    <xf numFmtId="165" fontId="11" fillId="0" borderId="7" xfId="0" applyNumberFormat="1" applyFont="1" applyBorder="1" applyAlignment="1">
      <alignment vertical="center"/>
    </xf>
    <xf numFmtId="14" fontId="8" fillId="0" borderId="0" xfId="0" applyNumberFormat="1" applyFont="1"/>
    <xf numFmtId="14" fontId="16" fillId="0" borderId="8" xfId="0" applyNumberFormat="1" applyFont="1" applyBorder="1" applyAlignment="1">
      <alignment horizontal="center" wrapText="1"/>
    </xf>
    <xf numFmtId="167" fontId="2" fillId="0" borderId="0" xfId="0" applyNumberFormat="1" applyFont="1"/>
    <xf numFmtId="168" fontId="0" fillId="0" borderId="0" xfId="0" applyNumberFormat="1"/>
    <xf numFmtId="0" fontId="20" fillId="0" borderId="0" xfId="0" applyFont="1" applyAlignment="1">
      <alignment vertical="center" wrapText="1"/>
    </xf>
    <xf numFmtId="0" fontId="20" fillId="0" borderId="8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4" borderId="0" xfId="0" applyFont="1" applyFill="1"/>
    <xf numFmtId="0" fontId="2" fillId="5" borderId="0" xfId="0" applyFont="1" applyFill="1"/>
    <xf numFmtId="14" fontId="2" fillId="4" borderId="0" xfId="0" applyNumberFormat="1" applyFont="1" applyFill="1"/>
    <xf numFmtId="168" fontId="2" fillId="4" borderId="0" xfId="0" applyNumberFormat="1" applyFont="1" applyFill="1"/>
    <xf numFmtId="0" fontId="2" fillId="4" borderId="42" xfId="0" applyFont="1" applyFill="1" applyBorder="1"/>
    <xf numFmtId="0" fontId="2" fillId="0" borderId="1" xfId="0" applyFont="1" applyBorder="1"/>
    <xf numFmtId="165" fontId="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44" xfId="0" applyNumberFormat="1" applyFont="1" applyBorder="1" applyAlignment="1">
      <alignment horizontal="center" vertical="center" wrapText="1"/>
    </xf>
    <xf numFmtId="14" fontId="0" fillId="0" borderId="47" xfId="0" applyNumberFormat="1" applyBorder="1" applyAlignment="1">
      <alignment horizontal="center" vertical="center"/>
    </xf>
    <xf numFmtId="168" fontId="0" fillId="0" borderId="48" xfId="0" applyNumberFormat="1" applyBorder="1"/>
    <xf numFmtId="0" fontId="0" fillId="0" borderId="3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7" xfId="0" applyBorder="1" applyAlignment="1">
      <alignment horizontal="center" vertical="center"/>
    </xf>
    <xf numFmtId="2" fontId="7" fillId="0" borderId="47" xfId="0" applyNumberFormat="1" applyFont="1" applyBorder="1" applyAlignment="1">
      <alignment horizontal="center" vertical="center" wrapText="1"/>
    </xf>
    <xf numFmtId="1" fontId="0" fillId="0" borderId="44" xfId="0" applyNumberForma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/>
    </xf>
    <xf numFmtId="0" fontId="7" fillId="0" borderId="5" xfId="0" applyFont="1" applyBorder="1"/>
    <xf numFmtId="0" fontId="7" fillId="0" borderId="6" xfId="0" applyFont="1" applyBorder="1"/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/>
    </xf>
    <xf numFmtId="14" fontId="2" fillId="0" borderId="3" xfId="0" applyNumberFormat="1" applyFont="1" applyBorder="1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1" fillId="0" borderId="2" xfId="0" applyFont="1" applyBorder="1"/>
    <xf numFmtId="0" fontId="21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3" xfId="0" applyFont="1" applyBorder="1"/>
    <xf numFmtId="0" fontId="4" fillId="0" borderId="3" xfId="0" applyFont="1" applyBorder="1" applyAlignment="1">
      <alignment horizontal="right"/>
    </xf>
    <xf numFmtId="0" fontId="1" fillId="0" borderId="9" xfId="0" applyFont="1" applyBorder="1"/>
    <xf numFmtId="0" fontId="10" fillId="0" borderId="6" xfId="0" applyFont="1" applyBorder="1" applyAlignment="1">
      <alignment horizontal="center"/>
    </xf>
    <xf numFmtId="0" fontId="10" fillId="0" borderId="1" xfId="0" applyFont="1" applyBorder="1"/>
    <xf numFmtId="0" fontId="0" fillId="0" borderId="49" xfId="0" applyBorder="1"/>
    <xf numFmtId="14" fontId="0" fillId="0" borderId="50" xfId="0" applyNumberFormat="1" applyBorder="1" applyAlignment="1">
      <alignment horizontal="center" vertical="center"/>
    </xf>
    <xf numFmtId="44" fontId="0" fillId="0" borderId="47" xfId="0" applyNumberFormat="1" applyBorder="1" applyAlignment="1">
      <alignment horizontal="center" vertical="center"/>
    </xf>
    <xf numFmtId="44" fontId="0" fillId="0" borderId="42" xfId="0" applyNumberFormat="1" applyBorder="1" applyAlignment="1">
      <alignment horizontal="center" vertical="center"/>
    </xf>
    <xf numFmtId="44" fontId="0" fillId="0" borderId="50" xfId="0" applyNumberFormat="1" applyBorder="1" applyAlignment="1">
      <alignment horizontal="center" vertical="center"/>
    </xf>
    <xf numFmtId="168" fontId="0" fillId="0" borderId="48" xfId="0" applyNumberFormat="1" applyBorder="1" applyAlignment="1">
      <alignment vertical="center"/>
    </xf>
    <xf numFmtId="14" fontId="0" fillId="0" borderId="44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4" fontId="0" fillId="0" borderId="22" xfId="0" applyNumberFormat="1" applyBorder="1" applyAlignment="1">
      <alignment horizontal="center" vertical="center"/>
    </xf>
    <xf numFmtId="44" fontId="0" fillId="0" borderId="23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4" fontId="0" fillId="0" borderId="25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3" borderId="44" xfId="0" applyFont="1" applyFill="1" applyBorder="1" applyAlignment="1">
      <alignment horizontal="center"/>
    </xf>
    <xf numFmtId="8" fontId="2" fillId="5" borderId="0" xfId="0" applyNumberFormat="1" applyFont="1" applyFill="1"/>
    <xf numFmtId="0" fontId="8" fillId="0" borderId="51" xfId="0" applyFont="1" applyBorder="1" applyAlignment="1">
      <alignment vertical="center"/>
    </xf>
    <xf numFmtId="0" fontId="10" fillId="0" borderId="51" xfId="0" applyFont="1" applyBorder="1" applyAlignment="1">
      <alignment vertical="center"/>
    </xf>
    <xf numFmtId="0" fontId="8" fillId="0" borderId="52" xfId="0" applyFont="1" applyBorder="1" applyAlignment="1">
      <alignment vertical="center"/>
    </xf>
    <xf numFmtId="0" fontId="21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37" xfId="0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32" xfId="0" applyFont="1" applyBorder="1" applyAlignment="1">
      <alignment vertical="center"/>
    </xf>
    <xf numFmtId="0" fontId="4" fillId="0" borderId="48" xfId="0" applyFont="1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32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32" xfId="0" applyBorder="1" applyAlignment="1">
      <alignment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7" fillId="0" borderId="3" xfId="0" applyFont="1" applyBorder="1" applyAlignment="1">
      <alignment horizontal="center" vertical="center"/>
    </xf>
    <xf numFmtId="0" fontId="0" fillId="0" borderId="38" xfId="0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5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7" xfId="0" applyFont="1" applyBorder="1" applyAlignment="1">
      <alignment vertical="center"/>
    </xf>
    <xf numFmtId="14" fontId="3" fillId="0" borderId="0" xfId="0" applyNumberFormat="1" applyFont="1"/>
    <xf numFmtId="0" fontId="0" fillId="0" borderId="42" xfId="0" applyBorder="1" applyAlignment="1">
      <alignment horizontal="center" vertical="center"/>
    </xf>
    <xf numFmtId="44" fontId="0" fillId="0" borderId="44" xfId="0" applyNumberFormat="1" applyBorder="1" applyAlignment="1">
      <alignment horizontal="center" vertical="center"/>
    </xf>
    <xf numFmtId="169" fontId="2" fillId="4" borderId="0" xfId="0" applyNumberFormat="1" applyFont="1" applyFill="1"/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14" fillId="4" borderId="0" xfId="0" applyFont="1" applyFill="1"/>
    <xf numFmtId="0" fontId="2" fillId="0" borderId="0" xfId="0" applyFont="1" applyAlignment="1">
      <alignment horizontal="center" vertical="center" wrapText="1"/>
    </xf>
    <xf numFmtId="2" fontId="7" fillId="0" borderId="32" xfId="0" applyNumberFormat="1" applyFont="1" applyBorder="1" applyAlignment="1">
      <alignment horizontal="center" vertical="center" wrapText="1"/>
    </xf>
    <xf numFmtId="2" fontId="7" fillId="0" borderId="23" xfId="0" applyNumberFormat="1" applyFont="1" applyBorder="1" applyAlignment="1">
      <alignment horizontal="center" vertical="center" wrapText="1"/>
    </xf>
    <xf numFmtId="2" fontId="7" fillId="0" borderId="40" xfId="0" applyNumberFormat="1" applyFont="1" applyBorder="1" applyAlignment="1">
      <alignment horizontal="center" vertical="center" wrapText="1"/>
    </xf>
    <xf numFmtId="43" fontId="0" fillId="0" borderId="0" xfId="0" applyNumberFormat="1"/>
    <xf numFmtId="0" fontId="2" fillId="4" borderId="0" xfId="0" quotePrefix="1" applyFont="1" applyFill="1"/>
    <xf numFmtId="168" fontId="0" fillId="0" borderId="42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65" fontId="17" fillId="0" borderId="0" xfId="0" applyNumberFormat="1" applyFont="1" applyAlignment="1">
      <alignment horizontal="left"/>
    </xf>
    <xf numFmtId="168" fontId="16" fillId="0" borderId="0" xfId="0" applyNumberFormat="1" applyFont="1" applyAlignment="1">
      <alignment horizontal="center"/>
    </xf>
    <xf numFmtId="165" fontId="13" fillId="0" borderId="31" xfId="0" applyNumberFormat="1" applyFont="1" applyBorder="1" applyAlignment="1">
      <alignment horizontal="center"/>
    </xf>
    <xf numFmtId="168" fontId="7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  <xf numFmtId="1" fontId="2" fillId="0" borderId="7" xfId="0" applyNumberFormat="1" applyFont="1" applyBorder="1" applyAlignment="1">
      <alignment horizontal="left"/>
    </xf>
    <xf numFmtId="165" fontId="17" fillId="0" borderId="6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17" fillId="0" borderId="0" xfId="0" applyFont="1"/>
    <xf numFmtId="168" fontId="14" fillId="0" borderId="35" xfId="0" applyNumberFormat="1" applyFont="1" applyBorder="1" applyAlignment="1">
      <alignment horizontal="center"/>
    </xf>
    <xf numFmtId="168" fontId="14" fillId="0" borderId="6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17" fillId="0" borderId="61" xfId="0" applyNumberFormat="1" applyFont="1" applyBorder="1" applyAlignment="1">
      <alignment horizontal="center"/>
    </xf>
    <xf numFmtId="165" fontId="17" fillId="0" borderId="62" xfId="0" applyNumberFormat="1" applyFont="1" applyBorder="1" applyAlignment="1">
      <alignment horizontal="center"/>
    </xf>
    <xf numFmtId="165" fontId="16" fillId="0" borderId="6" xfId="0" applyNumberFormat="1" applyFont="1" applyBorder="1" applyAlignment="1">
      <alignment horizontal="right"/>
    </xf>
    <xf numFmtId="165" fontId="16" fillId="0" borderId="0" xfId="0" applyNumberFormat="1" applyFont="1" applyAlignment="1">
      <alignment horizontal="right"/>
    </xf>
    <xf numFmtId="165" fontId="13" fillId="0" borderId="1" xfId="0" applyNumberFormat="1" applyFont="1" applyBorder="1" applyAlignment="1">
      <alignment horizontal="left"/>
    </xf>
    <xf numFmtId="165" fontId="13" fillId="0" borderId="0" xfId="0" applyNumberFormat="1" applyFont="1" applyAlignment="1">
      <alignment horizontal="left"/>
    </xf>
    <xf numFmtId="165" fontId="18" fillId="0" borderId="0" xfId="0" applyNumberFormat="1" applyFont="1" applyAlignment="1">
      <alignment horizontal="center"/>
    </xf>
    <xf numFmtId="165" fontId="17" fillId="0" borderId="8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165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165" fontId="2" fillId="0" borderId="1" xfId="0" applyNumberFormat="1" applyFont="1" applyBorder="1" applyAlignment="1">
      <alignment horizontal="center"/>
    </xf>
    <xf numFmtId="168" fontId="7" fillId="0" borderId="0" xfId="0" applyNumberFormat="1" applyFont="1" applyAlignment="1">
      <alignment horizontal="center" vertical="center"/>
    </xf>
    <xf numFmtId="168" fontId="7" fillId="0" borderId="7" xfId="0" applyNumberFormat="1" applyFont="1" applyBorder="1" applyAlignment="1">
      <alignment horizontal="center" vertical="center"/>
    </xf>
    <xf numFmtId="165" fontId="14" fillId="0" borderId="57" xfId="0" applyNumberFormat="1" applyFont="1" applyBorder="1" applyAlignment="1">
      <alignment horizontal="center"/>
    </xf>
    <xf numFmtId="165" fontId="14" fillId="0" borderId="55" xfId="0" applyNumberFormat="1" applyFon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5" fontId="2" fillId="0" borderId="58" xfId="0" applyNumberFormat="1" applyFont="1" applyBorder="1" applyAlignment="1">
      <alignment horizontal="center"/>
    </xf>
    <xf numFmtId="165" fontId="2" fillId="0" borderId="59" xfId="0" applyNumberFormat="1" applyFont="1" applyBorder="1" applyAlignment="1">
      <alignment horizontal="center"/>
    </xf>
    <xf numFmtId="165" fontId="0" fillId="0" borderId="60" xfId="0" applyNumberForma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165" fontId="25" fillId="0" borderId="0" xfId="0" applyNumberFormat="1" applyFont="1" applyAlignment="1">
      <alignment horizontal="center"/>
    </xf>
    <xf numFmtId="0" fontId="7" fillId="0" borderId="48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48" xfId="0" applyBorder="1" applyAlignment="1">
      <alignment horizontal="center"/>
    </xf>
    <xf numFmtId="165" fontId="14" fillId="0" borderId="5" xfId="0" applyNumberFormat="1" applyFont="1" applyBorder="1" applyAlignment="1">
      <alignment horizontal="center"/>
    </xf>
    <xf numFmtId="165" fontId="14" fillId="0" borderId="6" xfId="0" applyNumberFormat="1" applyFont="1" applyBorder="1" applyAlignment="1">
      <alignment horizontal="center"/>
    </xf>
    <xf numFmtId="165" fontId="14" fillId="0" borderId="27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0" fontId="22" fillId="0" borderId="54" xfId="0" applyFont="1" applyBorder="1" applyAlignment="1">
      <alignment horizontal="left" vertical="center"/>
    </xf>
    <xf numFmtId="0" fontId="22" fillId="0" borderId="10" xfId="0" applyFont="1" applyBorder="1" applyAlignment="1">
      <alignment horizontal="left" vertical="center"/>
    </xf>
    <xf numFmtId="0" fontId="22" fillId="0" borderId="46" xfId="0" applyFont="1" applyBorder="1" applyAlignment="1">
      <alignment horizontal="left" vertical="center"/>
    </xf>
    <xf numFmtId="0" fontId="15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165" fontId="13" fillId="0" borderId="2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0" borderId="55" xfId="0" applyFont="1" applyBorder="1" applyAlignment="1">
      <alignment horizontal="left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165" fontId="24" fillId="0" borderId="2" xfId="0" applyNumberFormat="1" applyFont="1" applyBorder="1" applyAlignment="1">
      <alignment horizontal="center" vertical="center"/>
    </xf>
    <xf numFmtId="165" fontId="24" fillId="0" borderId="3" xfId="0" applyNumberFormat="1" applyFont="1" applyBorder="1" applyAlignment="1">
      <alignment horizontal="center" vertical="center"/>
    </xf>
    <xf numFmtId="165" fontId="24" fillId="0" borderId="9" xfId="0" applyNumberFormat="1" applyFont="1" applyBorder="1" applyAlignment="1">
      <alignment horizontal="center" vertical="center"/>
    </xf>
    <xf numFmtId="165" fontId="13" fillId="0" borderId="0" xfId="0" applyNumberFormat="1" applyFont="1" applyAlignment="1">
      <alignment horizontal="right"/>
    </xf>
    <xf numFmtId="165" fontId="13" fillId="0" borderId="5" xfId="0" applyNumberFormat="1" applyFont="1" applyBorder="1" applyAlignment="1">
      <alignment horizontal="center" vertical="center"/>
    </xf>
    <xf numFmtId="165" fontId="13" fillId="0" borderId="6" xfId="0" applyNumberFormat="1" applyFont="1" applyBorder="1" applyAlignment="1">
      <alignment horizontal="center" vertical="center"/>
    </xf>
    <xf numFmtId="165" fontId="13" fillId="0" borderId="27" xfId="0" applyNumberFormat="1" applyFont="1" applyBorder="1" applyAlignment="1">
      <alignment horizontal="center" vertical="center"/>
    </xf>
    <xf numFmtId="165" fontId="16" fillId="0" borderId="54" xfId="0" applyNumberFormat="1" applyFont="1" applyBorder="1" applyAlignment="1">
      <alignment horizontal="center"/>
    </xf>
    <xf numFmtId="165" fontId="14" fillId="0" borderId="56" xfId="0" applyNumberFormat="1" applyFont="1" applyBorder="1" applyAlignment="1">
      <alignment horizontal="center"/>
    </xf>
    <xf numFmtId="165" fontId="18" fillId="0" borderId="5" xfId="0" applyNumberFormat="1" applyFont="1" applyBorder="1" applyAlignment="1">
      <alignment horizontal="center"/>
    </xf>
    <xf numFmtId="165" fontId="18" fillId="0" borderId="6" xfId="0" applyNumberFormat="1" applyFont="1" applyBorder="1" applyAlignment="1">
      <alignment horizontal="center"/>
    </xf>
    <xf numFmtId="165" fontId="18" fillId="0" borderId="27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left"/>
    </xf>
    <xf numFmtId="0" fontId="15" fillId="0" borderId="7" xfId="0" applyFont="1" applyBorder="1" applyAlignment="1">
      <alignment horizontal="center"/>
    </xf>
    <xf numFmtId="165" fontId="15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left"/>
    </xf>
    <xf numFmtId="49" fontId="13" fillId="0" borderId="5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49" fontId="13" fillId="0" borderId="27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65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left" vertical="center"/>
    </xf>
    <xf numFmtId="14" fontId="14" fillId="0" borderId="0" xfId="0" applyNumberFormat="1" applyFont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165" fontId="16" fillId="0" borderId="0" xfId="0" applyNumberFormat="1" applyFont="1" applyAlignment="1">
      <alignment horizontal="center"/>
    </xf>
    <xf numFmtId="165" fontId="16" fillId="0" borderId="7" xfId="0" applyNumberFormat="1" applyFont="1" applyBorder="1" applyAlignment="1">
      <alignment horizontal="center"/>
    </xf>
    <xf numFmtId="166" fontId="16" fillId="0" borderId="0" xfId="0" applyNumberFormat="1" applyFont="1" applyAlignment="1">
      <alignment horizontal="left"/>
    </xf>
    <xf numFmtId="0" fontId="8" fillId="0" borderId="69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8" fillId="0" borderId="77" xfId="0" applyFont="1" applyBorder="1" applyAlignment="1">
      <alignment horizontal="center" vertical="center"/>
    </xf>
    <xf numFmtId="0" fontId="8" fillId="0" borderId="78" xfId="0" applyFont="1" applyBorder="1" applyAlignment="1">
      <alignment horizontal="center" vertical="center"/>
    </xf>
    <xf numFmtId="0" fontId="8" fillId="0" borderId="79" xfId="0" applyFont="1" applyBorder="1" applyAlignment="1">
      <alignment horizontal="center" vertical="center"/>
    </xf>
    <xf numFmtId="0" fontId="9" fillId="0" borderId="8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81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70" fontId="28" fillId="0" borderId="4" xfId="0" applyNumberFormat="1" applyFont="1" applyBorder="1" applyAlignment="1">
      <alignment horizontal="center" vertical="center"/>
    </xf>
    <xf numFmtId="0" fontId="28" fillId="0" borderId="72" xfId="0" applyFont="1" applyBorder="1" applyAlignment="1">
      <alignment horizontal="center" vertical="center"/>
    </xf>
    <xf numFmtId="0" fontId="8" fillId="0" borderId="74" xfId="0" applyFont="1" applyBorder="1" applyAlignment="1">
      <alignment horizontal="center" vertical="center"/>
    </xf>
    <xf numFmtId="0" fontId="9" fillId="0" borderId="83" xfId="0" applyFont="1" applyBorder="1" applyAlignment="1">
      <alignment horizontal="center" vertical="center"/>
    </xf>
    <xf numFmtId="0" fontId="28" fillId="0" borderId="8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27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8" fillId="0" borderId="7" xfId="0" applyFont="1" applyBorder="1" applyAlignment="1">
      <alignment horizontal="left"/>
    </xf>
    <xf numFmtId="14" fontId="3" fillId="0" borderId="53" xfId="0" applyNumberFormat="1" applyFont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28" fillId="0" borderId="73" xfId="0" applyFont="1" applyBorder="1" applyAlignment="1">
      <alignment horizontal="center" vertical="center"/>
    </xf>
    <xf numFmtId="170" fontId="28" fillId="0" borderId="53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8" fillId="0" borderId="9" xfId="0" applyFont="1" applyBorder="1" applyAlignment="1">
      <alignment horizontal="left"/>
    </xf>
    <xf numFmtId="0" fontId="7" fillId="0" borderId="69" xfId="0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/>
    </xf>
    <xf numFmtId="0" fontId="8" fillId="0" borderId="30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70" xfId="0" applyFont="1" applyBorder="1" applyAlignment="1">
      <alignment horizontal="center" vertical="center"/>
    </xf>
    <xf numFmtId="0" fontId="8" fillId="0" borderId="71" xfId="0" applyFont="1" applyBorder="1" applyAlignment="1">
      <alignment horizontal="center" vertical="center"/>
    </xf>
    <xf numFmtId="0" fontId="27" fillId="0" borderId="63" xfId="0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" fillId="0" borderId="56" xfId="0" applyFont="1" applyBorder="1" applyAlignment="1">
      <alignment horizontal="left"/>
    </xf>
    <xf numFmtId="164" fontId="4" fillId="0" borderId="42" xfId="0" applyNumberFormat="1" applyFont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164" fontId="4" fillId="0" borderId="66" xfId="0" applyNumberFormat="1" applyFont="1" applyBorder="1" applyAlignment="1">
      <alignment horizontal="center" vertical="center"/>
    </xf>
    <xf numFmtId="164" fontId="4" fillId="0" borderId="50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4" fillId="0" borderId="65" xfId="0" applyNumberFormat="1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8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14" fontId="23" fillId="0" borderId="7" xfId="0" applyNumberFormat="1" applyFont="1" applyBorder="1" applyAlignment="1">
      <alignment horizontal="center"/>
    </xf>
    <xf numFmtId="14" fontId="16" fillId="0" borderId="20" xfId="0" applyNumberFormat="1" applyFont="1" applyBorder="1" applyAlignment="1">
      <alignment horizontal="center"/>
    </xf>
    <xf numFmtId="14" fontId="16" fillId="0" borderId="15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1" fillId="0" borderId="54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26" xfId="0" applyFont="1" applyBorder="1" applyAlignment="1">
      <alignment horizontal="center"/>
    </xf>
    <xf numFmtId="14" fontId="23" fillId="0" borderId="8" xfId="0" applyNumberFormat="1" applyFont="1" applyBorder="1" applyAlignment="1">
      <alignment horizontal="center"/>
    </xf>
    <xf numFmtId="14" fontId="23" fillId="0" borderId="26" xfId="0" applyNumberFormat="1" applyFont="1" applyBorder="1" applyAlignment="1">
      <alignment horizontal="center"/>
    </xf>
    <xf numFmtId="1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64" fontId="21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164" fontId="16" fillId="0" borderId="1" xfId="0" applyNumberFormat="1" applyFont="1" applyBorder="1" applyAlignment="1">
      <alignment horizontal="left"/>
    </xf>
    <xf numFmtId="164" fontId="7" fillId="0" borderId="8" xfId="0" applyNumberFormat="1" applyFont="1" applyBorder="1" applyAlignment="1">
      <alignment horizontal="center"/>
    </xf>
    <xf numFmtId="164" fontId="7" fillId="0" borderId="26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" fontId="16" fillId="0" borderId="26" xfId="0" applyNumberFormat="1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64" fontId="16" fillId="0" borderId="8" xfId="0" applyNumberFormat="1" applyFont="1" applyBorder="1" applyAlignment="1">
      <alignment horizontal="center"/>
    </xf>
    <xf numFmtId="1" fontId="16" fillId="0" borderId="8" xfId="0" applyNumberFormat="1" applyFont="1" applyBorder="1" applyAlignment="1">
      <alignment horizontal="center"/>
    </xf>
    <xf numFmtId="164" fontId="14" fillId="0" borderId="8" xfId="0" applyNumberFormat="1" applyFont="1" applyBorder="1" applyAlignment="1">
      <alignment horizontal="center" vertical="center"/>
    </xf>
    <xf numFmtId="164" fontId="14" fillId="0" borderId="26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/>
    </xf>
    <xf numFmtId="164" fontId="16" fillId="0" borderId="26" xfId="0" applyNumberFormat="1" applyFont="1" applyBorder="1" applyAlignment="1">
      <alignment horizontal="center"/>
    </xf>
    <xf numFmtId="14" fontId="16" fillId="0" borderId="8" xfId="0" applyNumberFormat="1" applyFont="1" applyBorder="1" applyAlignment="1">
      <alignment horizontal="center" vertical="center"/>
    </xf>
    <xf numFmtId="14" fontId="16" fillId="0" borderId="8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3" fillId="0" borderId="23" xfId="0" applyNumberFormat="1" applyFont="1" applyBorder="1" applyAlignment="1">
      <alignment horizontal="center"/>
    </xf>
    <xf numFmtId="164" fontId="13" fillId="0" borderId="47" xfId="0" applyNumberFormat="1" applyFont="1" applyBorder="1" applyAlignment="1">
      <alignment horizontal="center"/>
    </xf>
    <xf numFmtId="164" fontId="13" fillId="0" borderId="7" xfId="0" applyNumberFormat="1" applyFont="1" applyBorder="1" applyAlignment="1">
      <alignment horizontal="center"/>
    </xf>
    <xf numFmtId="164" fontId="16" fillId="0" borderId="8" xfId="0" applyNumberFormat="1" applyFont="1" applyBorder="1" applyAlignment="1">
      <alignment horizontal="right" vertical="center"/>
    </xf>
    <xf numFmtId="164" fontId="16" fillId="0" borderId="8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/>
    </xf>
    <xf numFmtId="171" fontId="2" fillId="0" borderId="47" xfId="0" applyNumberFormat="1" applyFont="1" applyBorder="1" applyAlignment="1">
      <alignment horizontal="left"/>
    </xf>
    <xf numFmtId="164" fontId="0" fillId="0" borderId="84" xfId="0" applyNumberFormat="1" applyBorder="1" applyAlignment="1">
      <alignment horizontal="center"/>
    </xf>
    <xf numFmtId="164" fontId="2" fillId="0" borderId="47" xfId="0" applyNumberFormat="1" applyFont="1" applyBorder="1" applyAlignment="1">
      <alignment horizontal="left"/>
    </xf>
    <xf numFmtId="164" fontId="2" fillId="0" borderId="84" xfId="0" applyNumberFormat="1" applyFont="1" applyBorder="1" applyAlignment="1">
      <alignment horizontal="left"/>
    </xf>
    <xf numFmtId="164" fontId="17" fillId="0" borderId="0" xfId="0" applyNumberFormat="1" applyFont="1" applyAlignment="1">
      <alignment horizontal="center"/>
    </xf>
    <xf numFmtId="164" fontId="16" fillId="0" borderId="84" xfId="0" applyNumberFormat="1" applyFont="1" applyBorder="1" applyAlignment="1">
      <alignment horizontal="left"/>
    </xf>
    <xf numFmtId="164" fontId="18" fillId="0" borderId="0" xfId="0" applyNumberFormat="1" applyFont="1" applyAlignment="1">
      <alignment horizontal="center"/>
    </xf>
    <xf numFmtId="164" fontId="2" fillId="0" borderId="32" xfId="0" applyNumberFormat="1" applyFont="1" applyBorder="1" applyAlignment="1">
      <alignment horizontal="left"/>
    </xf>
    <xf numFmtId="164" fontId="17" fillId="0" borderId="22" xfId="0" applyNumberFormat="1" applyFont="1" applyBorder="1" applyAlignment="1">
      <alignment horizontal="center"/>
    </xf>
    <xf numFmtId="164" fontId="2" fillId="0" borderId="44" xfId="0" applyNumberFormat="1" applyFont="1" applyBorder="1" applyAlignment="1">
      <alignment horizontal="left"/>
    </xf>
    <xf numFmtId="164" fontId="2" fillId="0" borderId="85" xfId="0" applyNumberFormat="1" applyFont="1" applyBorder="1" applyAlignment="1">
      <alignment horizontal="left"/>
    </xf>
    <xf numFmtId="164" fontId="18" fillId="0" borderId="23" xfId="0" applyNumberFormat="1" applyFont="1" applyBorder="1" applyAlignment="1">
      <alignment horizontal="center"/>
    </xf>
    <xf numFmtId="164" fontId="17" fillId="0" borderId="54" xfId="0" applyNumberFormat="1" applyFont="1" applyBorder="1" applyAlignment="1">
      <alignment horizontal="center"/>
    </xf>
    <xf numFmtId="164" fontId="17" fillId="0" borderId="59" xfId="0" applyNumberFormat="1" applyFont="1" applyBorder="1" applyAlignment="1">
      <alignment horizontal="center"/>
    </xf>
    <xf numFmtId="164" fontId="17" fillId="0" borderId="46" xfId="0" applyNumberFormat="1" applyFont="1" applyBorder="1" applyAlignment="1">
      <alignment horizontal="center"/>
    </xf>
    <xf numFmtId="164" fontId="2" fillId="0" borderId="54" xfId="0" applyNumberFormat="1" applyFont="1" applyBorder="1" applyAlignment="1">
      <alignment horizontal="center"/>
    </xf>
    <xf numFmtId="164" fontId="2" fillId="0" borderId="59" xfId="0" applyNumberFormat="1" applyFont="1" applyBorder="1" applyAlignment="1">
      <alignment horizontal="center"/>
    </xf>
    <xf numFmtId="164" fontId="30" fillId="0" borderId="46" xfId="0" applyNumberFormat="1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3" fillId="0" borderId="7" xfId="0" applyNumberFormat="1" applyFont="1" applyBorder="1"/>
    <xf numFmtId="0" fontId="18" fillId="0" borderId="55" xfId="0" applyFont="1" applyBorder="1" applyAlignment="1">
      <alignment horizontal="left"/>
    </xf>
    <xf numFmtId="0" fontId="17" fillId="0" borderId="55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164" fontId="14" fillId="0" borderId="24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top"/>
    </xf>
    <xf numFmtId="165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0" fontId="0" fillId="0" borderId="86" xfId="0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7" xfId="0" applyBorder="1" applyAlignment="1">
      <alignment horizontal="center"/>
    </xf>
    <xf numFmtId="2" fontId="7" fillId="0" borderId="42" xfId="0" applyNumberFormat="1" applyFont="1" applyBorder="1" applyAlignment="1">
      <alignment horizontal="center" vertical="center" wrapText="1"/>
    </xf>
    <xf numFmtId="0" fontId="0" fillId="0" borderId="47" xfId="0" applyBorder="1" applyAlignment="1">
      <alignment horizontal="center"/>
    </xf>
    <xf numFmtId="0" fontId="0" fillId="0" borderId="32" xfId="0" applyBorder="1" applyAlignment="1">
      <alignment horizontal="center"/>
    </xf>
    <xf numFmtId="2" fontId="7" fillId="0" borderId="45" xfId="0" applyNumberFormat="1" applyFont="1" applyBorder="1" applyAlignment="1">
      <alignment horizontal="center" vertical="center" wrapText="1"/>
    </xf>
    <xf numFmtId="2" fontId="7" fillId="0" borderId="18" xfId="0" applyNumberFormat="1" applyFont="1" applyBorder="1" applyAlignment="1">
      <alignment horizontal="center" vertical="center" wrapText="1"/>
    </xf>
    <xf numFmtId="2" fontId="7" fillId="0" borderId="43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2" fillId="0" borderId="0" xfId="0" applyFont="1" applyAlignment="1">
      <alignment horizontal="justify" vertical="top" wrapText="1"/>
    </xf>
    <xf numFmtId="0" fontId="0" fillId="0" borderId="88" xfId="0" applyBorder="1" applyAlignment="1">
      <alignment horizontal="center"/>
    </xf>
    <xf numFmtId="0" fontId="7" fillId="0" borderId="40" xfId="0" applyFont="1" applyBorder="1" applyAlignment="1">
      <alignment horizontal="center"/>
    </xf>
    <xf numFmtId="8" fontId="7" fillId="0" borderId="33" xfId="0" applyNumberFormat="1" applyFont="1" applyBorder="1" applyAlignment="1">
      <alignment horizontal="right"/>
    </xf>
    <xf numFmtId="8" fontId="7" fillId="0" borderId="8" xfId="0" applyNumberFormat="1" applyFont="1" applyBorder="1" applyAlignment="1">
      <alignment horizontal="right"/>
    </xf>
    <xf numFmtId="0" fontId="0" fillId="0" borderId="4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6" fillId="0" borderId="42" xfId="0" applyFont="1" applyBorder="1" applyAlignment="1">
      <alignment horizontal="center"/>
    </xf>
    <xf numFmtId="0" fontId="4" fillId="0" borderId="4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9" fontId="16" fillId="0" borderId="0" xfId="0" applyNumberFormat="1" applyFont="1" applyAlignment="1">
      <alignment horizontal="center"/>
    </xf>
    <xf numFmtId="0" fontId="7" fillId="0" borderId="23" xfId="0" applyFont="1" applyBorder="1" applyAlignment="1">
      <alignment horizontal="left"/>
    </xf>
    <xf numFmtId="0" fontId="32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16" fillId="0" borderId="0" xfId="0" applyFont="1" applyAlignment="1">
      <alignment horizontal="right"/>
    </xf>
    <xf numFmtId="0" fontId="31" fillId="0" borderId="8" xfId="0" applyFont="1" applyBorder="1" applyAlignment="1">
      <alignment horizontal="center"/>
    </xf>
    <xf numFmtId="0" fontId="31" fillId="0" borderId="25" xfId="0" applyFont="1" applyBorder="1" applyAlignment="1">
      <alignment horizontal="center"/>
    </xf>
    <xf numFmtId="14" fontId="23" fillId="0" borderId="33" xfId="0" applyNumberFormat="1" applyFont="1" applyBorder="1" applyAlignment="1">
      <alignment horizontal="center"/>
    </xf>
    <xf numFmtId="0" fontId="23" fillId="0" borderId="25" xfId="0" applyFont="1" applyBorder="1" applyAlignment="1">
      <alignment horizontal="center"/>
    </xf>
    <xf numFmtId="0" fontId="31" fillId="0" borderId="42" xfId="0" applyFont="1" applyBorder="1" applyAlignment="1">
      <alignment horizontal="center"/>
    </xf>
    <xf numFmtId="0" fontId="13" fillId="0" borderId="3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5" fillId="0" borderId="89" xfId="0" applyFont="1" applyBorder="1" applyAlignment="1">
      <alignment horizontal="center"/>
    </xf>
    <xf numFmtId="0" fontId="13" fillId="0" borderId="37" xfId="0" applyFont="1" applyBorder="1" applyAlignment="1">
      <alignment horizontal="left"/>
    </xf>
    <xf numFmtId="0" fontId="16" fillId="0" borderId="18" xfId="0" applyFont="1" applyBorder="1" applyAlignment="1">
      <alignment horizontal="right"/>
    </xf>
    <xf numFmtId="0" fontId="15" fillId="0" borderId="18" xfId="0" applyFont="1" applyBorder="1" applyAlignment="1">
      <alignment horizontal="center"/>
    </xf>
    <xf numFmtId="172" fontId="11" fillId="0" borderId="0" xfId="0" applyNumberFormat="1" applyFont="1" applyAlignment="1">
      <alignment horizontal="center"/>
    </xf>
    <xf numFmtId="0" fontId="0" fillId="0" borderId="91" xfId="0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1" xfId="0" applyFont="1" applyBorder="1" applyAlignment="1">
      <alignment horizontal="right"/>
    </xf>
    <xf numFmtId="0" fontId="7" fillId="0" borderId="7" xfId="0" applyFont="1" applyBorder="1" applyAlignment="1">
      <alignment horizontal="center"/>
    </xf>
    <xf numFmtId="0" fontId="0" fillId="0" borderId="90" xfId="0" applyBorder="1" applyAlignment="1">
      <alignment horizontal="center"/>
    </xf>
    <xf numFmtId="0" fontId="7" fillId="0" borderId="9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28575</xdr:rowOff>
    </xdr:from>
    <xdr:to>
      <xdr:col>4</xdr:col>
      <xdr:colOff>228600</xdr:colOff>
      <xdr:row>5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8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3</xdr:col>
      <xdr:colOff>19050</xdr:colOff>
      <xdr:row>5</xdr:row>
      <xdr:rowOff>66675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8675" cy="1171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180975</xdr:colOff>
      <xdr:row>6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4425" cy="12001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180975</xdr:colOff>
      <xdr:row>6</xdr:row>
      <xdr:rowOff>85725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4425" cy="12001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180975</xdr:colOff>
      <xdr:row>6</xdr:row>
      <xdr:rowOff>85725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4425" cy="12001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180975</xdr:colOff>
      <xdr:row>6</xdr:row>
      <xdr:rowOff>85725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4425" cy="1200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0</xdr:rowOff>
    </xdr:from>
    <xdr:to>
      <xdr:col>1</xdr:col>
      <xdr:colOff>1085850</xdr:colOff>
      <xdr:row>8</xdr:row>
      <xdr:rowOff>66675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8700" cy="11525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104775</xdr:colOff>
      <xdr:row>8</xdr:row>
      <xdr:rowOff>9525</xdr:rowOff>
    </xdr:to>
    <xdr:pic>
      <xdr:nvPicPr>
        <xdr:cNvPr id="2" name="Imagen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23975" cy="12096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47625</xdr:rowOff>
    </xdr:from>
    <xdr:to>
      <xdr:col>2</xdr:col>
      <xdr:colOff>276225</xdr:colOff>
      <xdr:row>7</xdr:row>
      <xdr:rowOff>171450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3900" cy="1295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28575</xdr:rowOff>
    </xdr:from>
    <xdr:to>
      <xdr:col>0</xdr:col>
      <xdr:colOff>752475</xdr:colOff>
      <xdr:row>5</xdr:row>
      <xdr:rowOff>133350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4375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96"/>
  <sheetViews>
    <sheetView topLeftCell="B1" zoomScale="86" zoomScaleNormal="86" workbookViewId="0">
      <selection activeCell="N36" sqref="N36:Y36"/>
    </sheetView>
  </sheetViews>
  <sheetFormatPr baseColWidth="10" defaultColWidth="9.140625" defaultRowHeight="12.75" x14ac:dyDescent="0.2"/>
  <cols>
    <col min="1" max="1" width="1" customWidth="1"/>
    <col min="2" max="2" width="0.42578125" customWidth="1"/>
    <col min="3" max="3" width="4" customWidth="1"/>
    <col min="4" max="4" width="4.42578125" customWidth="1"/>
    <col min="5" max="6" width="4" customWidth="1"/>
    <col min="7" max="8" width="6" customWidth="1"/>
    <col min="9" max="12" width="4" customWidth="1"/>
    <col min="13" max="13" width="6.28515625" customWidth="1"/>
    <col min="14" max="15" width="4" customWidth="1"/>
    <col min="16" max="16" width="10" customWidth="1"/>
    <col min="17" max="18" width="4" customWidth="1"/>
    <col min="19" max="19" width="4.42578125" customWidth="1"/>
    <col min="20" max="20" width="5.5703125" customWidth="1"/>
    <col min="21" max="21" width="4" customWidth="1"/>
    <col min="22" max="22" width="2.5703125" customWidth="1"/>
    <col min="23" max="23" width="4" customWidth="1"/>
    <col min="24" max="24" width="3.42578125" customWidth="1"/>
    <col min="25" max="25" width="4.85546875" customWidth="1"/>
    <col min="26" max="26" width="1.28515625" customWidth="1"/>
    <col min="32" max="32" width="0.42578125" hidden="1" customWidth="1"/>
    <col min="33" max="33" width="0.140625" hidden="1" customWidth="1"/>
    <col min="34" max="34" width="1" hidden="1" customWidth="1"/>
    <col min="35" max="35" width="0.140625" hidden="1" customWidth="1"/>
    <col min="36" max="36" width="9.85546875" hidden="1" customWidth="1"/>
    <col min="37" max="37" width="11.42578125" hidden="1" customWidth="1"/>
  </cols>
  <sheetData>
    <row r="1" spans="2:37" ht="14.25" customHeight="1" x14ac:dyDescent="0.25">
      <c r="B1" s="499" t="s">
        <v>0</v>
      </c>
      <c r="C1" s="499"/>
      <c r="D1" s="499"/>
      <c r="E1" s="499"/>
      <c r="F1" s="499"/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499"/>
      <c r="S1" s="499"/>
      <c r="T1" s="499"/>
      <c r="U1" s="499"/>
      <c r="V1" s="499"/>
      <c r="W1" s="499"/>
      <c r="X1" s="499"/>
      <c r="Y1" s="499"/>
    </row>
    <row r="2" spans="2:37" ht="3.75" customHeight="1" x14ac:dyDescent="0.25"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</row>
    <row r="3" spans="2:37" ht="14.25" customHeight="1" x14ac:dyDescent="0.3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2"/>
      <c r="N3" s="61"/>
      <c r="O3" s="61"/>
      <c r="P3" s="61"/>
      <c r="Q3" s="61"/>
      <c r="U3" s="6"/>
      <c r="W3" s="500" t="s">
        <v>1</v>
      </c>
      <c r="X3" s="500"/>
      <c r="Y3" s="500"/>
      <c r="AF3">
        <v>12720</v>
      </c>
      <c r="AJ3" t="s">
        <v>64</v>
      </c>
      <c r="AK3">
        <v>2024</v>
      </c>
    </row>
    <row r="4" spans="2:37" ht="18" customHeight="1" x14ac:dyDescent="0.3">
      <c r="B4" s="63"/>
      <c r="C4" s="63"/>
      <c r="D4" s="63"/>
      <c r="E4" s="63"/>
      <c r="F4" s="63"/>
      <c r="G4" s="63"/>
      <c r="H4" s="63"/>
      <c r="I4" s="63"/>
      <c r="J4" s="501" t="s">
        <v>2</v>
      </c>
      <c r="K4" s="501"/>
      <c r="L4" s="501"/>
      <c r="M4" s="501"/>
      <c r="N4" s="501"/>
      <c r="O4" s="501"/>
      <c r="P4" s="501"/>
      <c r="Q4" s="501"/>
      <c r="R4" s="63"/>
      <c r="S4" s="63"/>
      <c r="U4" s="6"/>
      <c r="W4" s="502"/>
      <c r="X4" s="502"/>
      <c r="Y4" s="502"/>
    </row>
    <row r="5" spans="2:37" ht="3" customHeight="1" x14ac:dyDescent="0.3"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2"/>
      <c r="N5" s="61"/>
      <c r="O5" s="61"/>
      <c r="P5" s="61"/>
      <c r="Q5" s="61"/>
      <c r="U5" s="6"/>
    </row>
    <row r="6" spans="2:37" ht="11.25" customHeight="1" x14ac:dyDescent="0.3"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2"/>
      <c r="N6" s="61"/>
      <c r="O6" s="61"/>
      <c r="P6" s="65"/>
      <c r="Q6" s="506" t="s">
        <v>3</v>
      </c>
      <c r="R6" s="506"/>
      <c r="S6" s="506"/>
      <c r="T6" s="506"/>
      <c r="U6" s="506"/>
      <c r="V6" s="506"/>
      <c r="W6" s="506"/>
      <c r="X6" s="349"/>
      <c r="Y6" s="349"/>
    </row>
    <row r="7" spans="2:37" ht="3" customHeight="1" x14ac:dyDescent="0.2">
      <c r="B7" s="65"/>
      <c r="C7" s="65"/>
      <c r="D7" s="65"/>
      <c r="E7" s="65"/>
      <c r="F7" s="66"/>
      <c r="G7" s="66"/>
      <c r="H7" s="66"/>
      <c r="I7" s="66"/>
      <c r="J7" s="65"/>
      <c r="K7" s="65"/>
      <c r="L7" s="65"/>
      <c r="M7" s="65"/>
      <c r="N7" s="65"/>
      <c r="O7" s="65"/>
      <c r="P7" s="67"/>
      <c r="Q7" s="67"/>
      <c r="R7" s="67"/>
      <c r="S7" s="67"/>
      <c r="T7" s="67"/>
      <c r="U7" s="67"/>
      <c r="V7" s="67"/>
      <c r="W7" s="67"/>
      <c r="X7" s="67"/>
      <c r="Y7" s="67"/>
    </row>
    <row r="8" spans="2:37" ht="3" customHeight="1" x14ac:dyDescent="0.2">
      <c r="B8" s="68"/>
      <c r="C8" s="69"/>
      <c r="D8" s="69"/>
      <c r="E8" s="69"/>
      <c r="F8" s="70"/>
      <c r="G8" s="70"/>
      <c r="H8" s="70"/>
      <c r="I8" s="70"/>
      <c r="J8" s="69"/>
      <c r="K8" s="69"/>
      <c r="L8" s="69"/>
      <c r="M8" s="69"/>
      <c r="N8" s="69"/>
      <c r="O8" s="69"/>
      <c r="P8" s="71"/>
      <c r="Q8" s="71"/>
      <c r="R8" s="71"/>
      <c r="S8" s="71"/>
      <c r="T8" s="71"/>
      <c r="U8" s="71"/>
      <c r="V8" s="71"/>
      <c r="W8" s="71"/>
      <c r="X8" s="71"/>
      <c r="Y8" s="72"/>
    </row>
    <row r="9" spans="2:37" ht="12" customHeight="1" x14ac:dyDescent="0.2">
      <c r="B9" s="503" t="s">
        <v>4</v>
      </c>
      <c r="C9" s="504"/>
      <c r="D9" s="504"/>
      <c r="E9" s="504"/>
      <c r="F9" s="504"/>
      <c r="G9" s="504"/>
      <c r="H9" s="504"/>
      <c r="I9" s="504"/>
      <c r="J9" s="504"/>
      <c r="K9" s="504"/>
      <c r="L9" s="504"/>
      <c r="M9" s="504"/>
      <c r="N9" s="504"/>
      <c r="O9" s="504"/>
      <c r="P9" s="504"/>
      <c r="Q9" s="504"/>
      <c r="R9" s="504"/>
      <c r="S9" s="504"/>
      <c r="T9" s="504"/>
      <c r="U9" s="504"/>
      <c r="V9" s="504"/>
      <c r="W9" s="504"/>
      <c r="X9" s="504"/>
      <c r="Y9" s="505"/>
    </row>
    <row r="10" spans="2:37" ht="3" customHeight="1" x14ac:dyDescent="0.2">
      <c r="B10" s="326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327"/>
    </row>
    <row r="11" spans="2:37" ht="3" customHeight="1" x14ac:dyDescent="0.2">
      <c r="B11" s="74"/>
      <c r="C11" s="65"/>
      <c r="D11" s="65"/>
      <c r="E11" s="65"/>
      <c r="F11" s="75"/>
      <c r="G11" s="75"/>
      <c r="H11" s="75"/>
      <c r="I11" s="75"/>
      <c r="J11" s="75"/>
      <c r="K11" s="75"/>
      <c r="L11" s="76"/>
      <c r="M11" s="76"/>
      <c r="N11" s="76"/>
      <c r="O11" s="76"/>
      <c r="P11" s="76"/>
      <c r="Q11" s="3"/>
      <c r="Y11" s="24"/>
    </row>
    <row r="12" spans="2:37" ht="10.5" customHeight="1" x14ac:dyDescent="0.2">
      <c r="B12" s="534" t="s">
        <v>5</v>
      </c>
      <c r="C12" s="534"/>
      <c r="D12" s="534"/>
      <c r="E12" s="534"/>
      <c r="F12" s="534"/>
      <c r="G12" s="534"/>
      <c r="H12" s="534"/>
      <c r="I12" s="549" t="s">
        <v>6</v>
      </c>
      <c r="J12" s="549"/>
      <c r="K12" s="549"/>
      <c r="L12" s="549"/>
      <c r="M12" s="549"/>
      <c r="N12" s="549"/>
      <c r="O12" s="549"/>
      <c r="P12" s="549"/>
      <c r="Q12" s="549"/>
      <c r="R12" s="79"/>
      <c r="S12" s="79"/>
      <c r="T12" s="79"/>
      <c r="U12" s="79"/>
      <c r="V12" s="79"/>
      <c r="W12" s="79"/>
      <c r="X12" s="79"/>
      <c r="Y12" s="343"/>
    </row>
    <row r="13" spans="2:37" ht="3" customHeight="1" x14ac:dyDescent="0.2">
      <c r="B13" s="328"/>
      <c r="C13" s="77"/>
      <c r="D13" s="77"/>
      <c r="E13" s="77"/>
      <c r="F13" s="77"/>
      <c r="G13" s="77"/>
      <c r="H13" s="77"/>
      <c r="I13" s="78"/>
      <c r="J13" s="78"/>
      <c r="K13" s="78"/>
      <c r="L13" s="78"/>
      <c r="M13" s="75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329"/>
    </row>
    <row r="14" spans="2:37" ht="10.5" customHeight="1" x14ac:dyDescent="0.2">
      <c r="B14" s="534" t="s">
        <v>7</v>
      </c>
      <c r="C14" s="534"/>
      <c r="D14" s="534"/>
      <c r="E14" s="536" t="s">
        <v>264</v>
      </c>
      <c r="F14" s="536"/>
      <c r="G14" s="536"/>
      <c r="H14" s="536"/>
      <c r="I14" s="536"/>
      <c r="J14" s="536"/>
      <c r="K14" s="536"/>
      <c r="L14" s="536"/>
      <c r="M14" s="536"/>
      <c r="N14" s="536"/>
      <c r="O14" s="536"/>
      <c r="P14" s="536"/>
      <c r="Q14" s="536"/>
      <c r="R14" s="536"/>
      <c r="S14" s="536"/>
      <c r="T14" s="549" t="s">
        <v>8</v>
      </c>
      <c r="U14" s="549"/>
      <c r="V14" s="549"/>
      <c r="W14" s="535">
        <v>11493224</v>
      </c>
      <c r="X14" s="535"/>
      <c r="Y14" s="535"/>
    </row>
    <row r="15" spans="2:37" ht="3" customHeight="1" x14ac:dyDescent="0.2">
      <c r="B15" s="328"/>
      <c r="C15" s="77"/>
      <c r="D15" s="77"/>
      <c r="E15" s="79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330"/>
    </row>
    <row r="16" spans="2:37" ht="10.5" customHeight="1" x14ac:dyDescent="0.2">
      <c r="B16" s="534" t="s">
        <v>9</v>
      </c>
      <c r="C16" s="534"/>
      <c r="D16" s="534"/>
      <c r="E16" s="534"/>
      <c r="F16" s="498" t="str">
        <f>DATOS!B4</f>
        <v>OOADR VERACRUZ NORTE</v>
      </c>
      <c r="G16" s="498"/>
      <c r="H16" s="498"/>
      <c r="I16" s="498"/>
      <c r="J16" s="498"/>
      <c r="K16" s="498"/>
      <c r="L16" s="498"/>
      <c r="M16" s="498"/>
      <c r="N16" s="498"/>
      <c r="O16" s="498"/>
      <c r="P16" s="498"/>
      <c r="Q16" s="498"/>
      <c r="R16" s="498"/>
      <c r="S16" s="498"/>
      <c r="T16" s="498"/>
      <c r="U16" s="498"/>
      <c r="V16" s="498"/>
      <c r="W16" s="498"/>
      <c r="X16" s="498"/>
      <c r="Y16" s="498"/>
    </row>
    <row r="17" spans="2:25" ht="3" customHeight="1" x14ac:dyDescent="0.2">
      <c r="B17" s="328"/>
      <c r="C17" s="77"/>
      <c r="D17" s="77"/>
      <c r="E17" s="77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330"/>
    </row>
    <row r="18" spans="2:25" ht="10.5" customHeight="1" x14ac:dyDescent="0.2">
      <c r="B18" s="534" t="s">
        <v>10</v>
      </c>
      <c r="C18" s="534"/>
      <c r="D18" s="534"/>
      <c r="E18" s="534"/>
      <c r="F18" s="534"/>
      <c r="G18" s="534"/>
      <c r="H18" s="534"/>
      <c r="I18" s="537" t="s">
        <v>11</v>
      </c>
      <c r="J18" s="537"/>
      <c r="K18" s="537"/>
      <c r="L18" s="537"/>
      <c r="M18" s="537"/>
      <c r="N18" s="537"/>
      <c r="O18" s="537"/>
      <c r="P18" s="537"/>
      <c r="Q18" s="551" t="s">
        <v>12</v>
      </c>
      <c r="R18" s="551"/>
      <c r="S18" s="551"/>
      <c r="T18" s="551"/>
      <c r="U18" s="551"/>
      <c r="V18" s="535" t="s">
        <v>13</v>
      </c>
      <c r="W18" s="535"/>
      <c r="X18" s="535"/>
      <c r="Y18" s="535"/>
    </row>
    <row r="19" spans="2:25" ht="3" customHeight="1" x14ac:dyDescent="0.2">
      <c r="B19" s="328"/>
      <c r="C19" s="77"/>
      <c r="D19" s="77"/>
      <c r="E19" s="77"/>
      <c r="F19" s="77"/>
      <c r="G19" s="77"/>
      <c r="H19" s="77"/>
      <c r="I19" s="78"/>
      <c r="J19" s="78"/>
      <c r="K19" s="78"/>
      <c r="L19" s="78"/>
      <c r="M19" s="78"/>
      <c r="N19" s="78"/>
      <c r="O19" s="78"/>
      <c r="P19" s="78"/>
      <c r="Q19" s="80"/>
      <c r="R19" s="80"/>
      <c r="S19" s="80"/>
      <c r="T19" s="80"/>
      <c r="U19" s="80"/>
      <c r="V19" s="2"/>
      <c r="W19" s="2"/>
      <c r="X19" s="2"/>
      <c r="Y19" s="81"/>
    </row>
    <row r="20" spans="2:25" ht="10.5" customHeight="1" x14ac:dyDescent="0.2">
      <c r="B20" s="534" t="s">
        <v>14</v>
      </c>
      <c r="C20" s="534"/>
      <c r="D20" s="534"/>
      <c r="E20" s="534"/>
      <c r="F20" s="547">
        <v>99315654</v>
      </c>
      <c r="G20" s="547"/>
      <c r="H20" s="549" t="s">
        <v>15</v>
      </c>
      <c r="I20" s="549"/>
      <c r="J20" s="549"/>
      <c r="K20" s="549"/>
      <c r="L20" s="537" t="s">
        <v>16</v>
      </c>
      <c r="M20" s="537"/>
      <c r="N20" s="537"/>
      <c r="O20" s="537"/>
      <c r="P20" s="537"/>
      <c r="Q20" s="548" t="s">
        <v>17</v>
      </c>
      <c r="R20" s="548"/>
      <c r="S20" s="548"/>
      <c r="T20" s="548"/>
      <c r="U20" s="547" t="str">
        <f>DATOS!I6</f>
        <v>8 18 55 55  EXT. 61112</v>
      </c>
      <c r="V20" s="547"/>
      <c r="W20" s="547"/>
      <c r="X20" s="547"/>
      <c r="Y20" s="535"/>
    </row>
    <row r="21" spans="2:25" ht="3" customHeight="1" x14ac:dyDescent="0.2">
      <c r="B21" s="328"/>
      <c r="C21" s="77"/>
      <c r="D21" s="77"/>
      <c r="E21" s="77"/>
      <c r="F21" s="78"/>
      <c r="G21" s="78"/>
      <c r="H21" s="78"/>
      <c r="I21" s="77"/>
      <c r="J21" s="77"/>
      <c r="K21" s="77"/>
      <c r="L21" s="77"/>
      <c r="M21" s="77"/>
      <c r="N21" s="75"/>
      <c r="O21" s="75"/>
      <c r="P21" s="75"/>
      <c r="Q21" s="82"/>
      <c r="R21" s="82"/>
      <c r="S21" s="82"/>
      <c r="T21" s="82"/>
      <c r="U21" s="84"/>
      <c r="V21" s="84"/>
      <c r="W21" s="84"/>
      <c r="X21" s="84"/>
      <c r="Y21" s="83"/>
    </row>
    <row r="22" spans="2:25" ht="10.5" customHeight="1" x14ac:dyDescent="0.2">
      <c r="B22" s="111" t="s">
        <v>18</v>
      </c>
      <c r="C22" s="79"/>
      <c r="D22" s="79"/>
      <c r="E22" s="79"/>
      <c r="F22" s="79"/>
      <c r="G22" s="79"/>
      <c r="H22" s="549" t="s">
        <v>19</v>
      </c>
      <c r="I22" s="549"/>
      <c r="J22" s="549"/>
      <c r="K22" s="549"/>
      <c r="L22" s="549"/>
      <c r="M22" s="549"/>
      <c r="N22" s="549"/>
      <c r="O22" s="549"/>
      <c r="P22" s="549"/>
      <c r="Q22" s="549"/>
      <c r="R22" s="549"/>
      <c r="S22" s="549"/>
      <c r="T22" s="549"/>
      <c r="U22" s="549"/>
      <c r="V22" s="549"/>
      <c r="W22" s="549"/>
      <c r="X22" s="549"/>
      <c r="Y22" s="550"/>
    </row>
    <row r="23" spans="2:25" ht="3" customHeight="1" x14ac:dyDescent="0.2">
      <c r="B23" s="328"/>
      <c r="C23" s="77"/>
      <c r="D23" s="77"/>
      <c r="E23" s="77"/>
      <c r="F23" s="77"/>
      <c r="G23" s="77"/>
      <c r="H23" s="77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331"/>
    </row>
    <row r="24" spans="2:25" ht="10.5" customHeight="1" x14ac:dyDescent="0.2">
      <c r="B24" s="534" t="s">
        <v>20</v>
      </c>
      <c r="C24" s="534"/>
      <c r="D24" s="534"/>
      <c r="E24" s="534"/>
      <c r="F24" s="534"/>
      <c r="G24" s="534"/>
      <c r="H24" s="534"/>
      <c r="I24" s="550" t="s">
        <v>21</v>
      </c>
      <c r="J24" s="550"/>
      <c r="K24" s="550"/>
      <c r="L24" s="550"/>
      <c r="M24" s="550"/>
      <c r="N24" s="550"/>
      <c r="O24" s="550"/>
      <c r="P24" s="550"/>
      <c r="Q24" s="550"/>
      <c r="R24" s="550"/>
      <c r="S24" s="550"/>
      <c r="T24" s="550"/>
      <c r="U24" s="550"/>
      <c r="V24" s="550"/>
      <c r="W24" s="550"/>
      <c r="X24" s="550"/>
      <c r="Y24" s="550"/>
    </row>
    <row r="25" spans="2:25" ht="3" customHeight="1" x14ac:dyDescent="0.2">
      <c r="B25" s="328"/>
      <c r="C25" s="77"/>
      <c r="D25" s="77"/>
      <c r="E25" s="77"/>
      <c r="F25" s="77"/>
      <c r="G25" s="77"/>
      <c r="H25" s="77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331"/>
    </row>
    <row r="26" spans="2:25" ht="10.5" customHeight="1" x14ac:dyDescent="0.2">
      <c r="B26" s="534" t="s">
        <v>22</v>
      </c>
      <c r="C26" s="534"/>
      <c r="D26" s="534"/>
      <c r="E26" s="534"/>
      <c r="F26" s="544" t="s">
        <v>23</v>
      </c>
      <c r="G26" s="544"/>
      <c r="H26" s="544"/>
      <c r="I26" s="544"/>
      <c r="J26" s="544"/>
      <c r="K26" s="546" t="s">
        <v>24</v>
      </c>
      <c r="L26" s="546"/>
      <c r="M26" s="544" t="s">
        <v>25</v>
      </c>
      <c r="N26" s="544"/>
      <c r="O26" s="544"/>
      <c r="P26" s="544"/>
      <c r="Q26" s="546"/>
      <c r="R26" s="546"/>
      <c r="S26" s="339"/>
      <c r="T26" s="541" t="s">
        <v>26</v>
      </c>
      <c r="U26" s="541"/>
      <c r="V26" s="541"/>
      <c r="W26" s="545">
        <v>9</v>
      </c>
      <c r="X26" s="545"/>
      <c r="Y26" s="545"/>
    </row>
    <row r="27" spans="2:25" ht="3" customHeight="1" x14ac:dyDescent="0.2">
      <c r="B27" s="328"/>
      <c r="C27" s="77"/>
      <c r="D27" s="77"/>
      <c r="E27" s="77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84"/>
      <c r="U27" s="84"/>
      <c r="V27" s="84"/>
      <c r="W27" s="4"/>
      <c r="X27" s="4"/>
      <c r="Y27" s="22"/>
    </row>
    <row r="28" spans="2:25" ht="10.5" customHeight="1" x14ac:dyDescent="0.2">
      <c r="B28" s="534" t="s">
        <v>27</v>
      </c>
      <c r="C28" s="534"/>
      <c r="D28" s="534"/>
      <c r="E28" s="534"/>
      <c r="F28" s="534"/>
      <c r="G28" s="534"/>
      <c r="H28" s="543" t="s">
        <v>28</v>
      </c>
      <c r="I28" s="543"/>
      <c r="J28" s="543"/>
      <c r="K28" s="543"/>
      <c r="L28" s="543"/>
      <c r="M28" s="543"/>
      <c r="N28" s="543"/>
      <c r="O28" s="543"/>
      <c r="P28" s="543"/>
      <c r="Q28" s="543"/>
      <c r="R28" s="543"/>
      <c r="S28" s="542"/>
      <c r="T28" s="542"/>
      <c r="U28" s="542"/>
      <c r="V28" s="341"/>
      <c r="W28" s="341"/>
      <c r="X28" s="341"/>
      <c r="Y28" s="342"/>
    </row>
    <row r="29" spans="2:25" ht="3.75" customHeight="1" x14ac:dyDescent="0.2">
      <c r="B29" s="332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4"/>
      <c r="Q29" s="85"/>
      <c r="R29" s="16"/>
      <c r="S29" s="16"/>
      <c r="T29" s="16"/>
      <c r="U29" s="16"/>
      <c r="V29" s="16"/>
      <c r="W29" s="16"/>
      <c r="X29" s="16"/>
      <c r="Y29" s="26"/>
    </row>
    <row r="30" spans="2:25" ht="3" customHeight="1" x14ac:dyDescent="0.2">
      <c r="B30" s="74"/>
      <c r="C30" s="65"/>
      <c r="D30" s="65"/>
      <c r="E30" s="65"/>
      <c r="F30" s="75"/>
      <c r="G30" s="75"/>
      <c r="I30" s="75"/>
      <c r="J30" s="75"/>
      <c r="K30" s="75"/>
      <c r="L30" s="76"/>
      <c r="M30" s="76"/>
      <c r="N30" s="76"/>
      <c r="O30" s="76"/>
      <c r="P30" s="76"/>
      <c r="Q30" s="3"/>
      <c r="Y30" s="24"/>
    </row>
    <row r="31" spans="2:25" ht="9" customHeight="1" x14ac:dyDescent="0.2">
      <c r="B31" s="526" t="s">
        <v>29</v>
      </c>
      <c r="C31" s="527"/>
      <c r="D31" s="527"/>
      <c r="E31" s="527"/>
      <c r="F31" s="527"/>
      <c r="G31" s="527"/>
      <c r="H31" s="527"/>
      <c r="I31" s="527"/>
      <c r="J31" s="527"/>
      <c r="K31" s="527"/>
      <c r="L31" s="527"/>
      <c r="M31" s="528"/>
      <c r="N31" s="538" t="s">
        <v>30</v>
      </c>
      <c r="O31" s="539"/>
      <c r="P31" s="539"/>
      <c r="Q31" s="539"/>
      <c r="R31" s="539"/>
      <c r="S31" s="539"/>
      <c r="T31" s="539"/>
      <c r="U31" s="539"/>
      <c r="V31" s="539"/>
      <c r="W31" s="539"/>
      <c r="X31" s="539"/>
      <c r="Y31" s="540"/>
    </row>
    <row r="32" spans="2:25" ht="3" customHeight="1" x14ac:dyDescent="0.2">
      <c r="B32" s="344"/>
      <c r="C32" s="345"/>
      <c r="D32" s="345"/>
      <c r="E32" s="345"/>
      <c r="F32" s="345"/>
      <c r="G32" s="345"/>
      <c r="H32" s="345"/>
      <c r="I32" s="345"/>
      <c r="J32" s="345"/>
      <c r="K32" s="345"/>
      <c r="L32" s="345"/>
      <c r="M32" s="346"/>
      <c r="N32" s="345"/>
      <c r="O32" s="345"/>
      <c r="P32" s="345"/>
      <c r="Q32" s="345"/>
      <c r="R32" s="345"/>
      <c r="S32" s="345"/>
      <c r="T32" s="345"/>
      <c r="U32" s="345"/>
      <c r="V32" s="345"/>
      <c r="W32" s="345"/>
      <c r="X32" s="345"/>
      <c r="Y32" s="346"/>
    </row>
    <row r="33" spans="2:28" ht="8.25" customHeight="1" x14ac:dyDescent="0.2">
      <c r="B33" s="344"/>
      <c r="C33" s="345"/>
      <c r="D33" s="345"/>
      <c r="E33" s="345"/>
      <c r="F33" s="345"/>
      <c r="G33" s="345"/>
      <c r="H33" s="345"/>
      <c r="I33" s="345"/>
      <c r="J33" s="345"/>
      <c r="K33" s="345"/>
      <c r="L33" s="345"/>
      <c r="M33" s="346"/>
      <c r="N33" s="345"/>
      <c r="O33" s="345"/>
      <c r="P33" s="345"/>
      <c r="Q33" s="345"/>
      <c r="R33" s="345"/>
      <c r="S33" s="345"/>
      <c r="T33" s="345"/>
      <c r="U33" s="345"/>
      <c r="V33" s="345"/>
      <c r="W33" s="345"/>
      <c r="X33" s="345"/>
      <c r="Y33" s="346"/>
    </row>
    <row r="34" spans="2:28" ht="10.5" customHeight="1" x14ac:dyDescent="0.2">
      <c r="B34" s="335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120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120"/>
    </row>
    <row r="35" spans="2:28" ht="10.5" customHeight="1" x14ac:dyDescent="0.2">
      <c r="B35" s="336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6"/>
    </row>
    <row r="36" spans="2:28" ht="10.5" customHeight="1" x14ac:dyDescent="0.2">
      <c r="B36" s="531" t="s">
        <v>6</v>
      </c>
      <c r="C36" s="532"/>
      <c r="D36" s="532"/>
      <c r="E36" s="532"/>
      <c r="F36" s="532"/>
      <c r="G36" s="532"/>
      <c r="H36" s="532"/>
      <c r="I36" s="532"/>
      <c r="J36" s="532"/>
      <c r="K36" s="532"/>
      <c r="L36" s="532"/>
      <c r="M36" s="533"/>
      <c r="N36" s="532" t="s">
        <v>31</v>
      </c>
      <c r="O36" s="532"/>
      <c r="P36" s="532"/>
      <c r="Q36" s="532"/>
      <c r="R36" s="532"/>
      <c r="S36" s="532"/>
      <c r="T36" s="532"/>
      <c r="U36" s="532"/>
      <c r="V36" s="532"/>
      <c r="W36" s="532"/>
      <c r="X36" s="532"/>
      <c r="Y36" s="533"/>
    </row>
    <row r="37" spans="2:28" ht="9.75" customHeight="1" x14ac:dyDescent="0.2">
      <c r="B37" s="522" t="str">
        <f>DATOS!B3</f>
        <v>ENC. DE LA COORDINACION DE PREVENCION Y ATENCION A LA SALUD</v>
      </c>
      <c r="C37" s="523"/>
      <c r="D37" s="523"/>
      <c r="E37" s="523"/>
      <c r="F37" s="523"/>
      <c r="G37" s="523"/>
      <c r="H37" s="523"/>
      <c r="I37" s="523"/>
      <c r="J37" s="523"/>
      <c r="K37" s="523"/>
      <c r="L37" s="523"/>
      <c r="M37" s="524"/>
      <c r="N37" s="523" t="s">
        <v>32</v>
      </c>
      <c r="O37" s="523"/>
      <c r="P37" s="523"/>
      <c r="Q37" s="523"/>
      <c r="R37" s="523"/>
      <c r="S37" s="523"/>
      <c r="T37" s="523"/>
      <c r="U37" s="523"/>
      <c r="V37" s="523"/>
      <c r="W37" s="523"/>
      <c r="X37" s="523"/>
      <c r="Y37" s="524"/>
    </row>
    <row r="38" spans="2:28" ht="3" customHeight="1" x14ac:dyDescent="0.2">
      <c r="B38" s="529"/>
      <c r="C38" s="529"/>
      <c r="D38" s="529"/>
      <c r="E38" s="529"/>
      <c r="F38" s="529"/>
      <c r="G38" s="529"/>
      <c r="H38" s="529"/>
      <c r="I38" s="337"/>
      <c r="J38" s="337"/>
      <c r="K38" s="337"/>
      <c r="L38" s="337"/>
      <c r="M38" s="337"/>
      <c r="N38" s="337"/>
      <c r="O38" s="337"/>
      <c r="P38" s="132"/>
      <c r="Q38" s="27"/>
      <c r="R38" s="27"/>
      <c r="S38" s="27"/>
      <c r="T38" s="27"/>
      <c r="U38" s="27"/>
      <c r="V38" s="27"/>
      <c r="W38" s="27"/>
      <c r="X38" s="27"/>
      <c r="Y38" s="338"/>
    </row>
    <row r="39" spans="2:28" ht="9.75" customHeight="1" x14ac:dyDescent="0.2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5"/>
      <c r="Q39" s="5"/>
    </row>
    <row r="40" spans="2:28" ht="11.25" customHeight="1" x14ac:dyDescent="0.2">
      <c r="B40" s="530" t="s">
        <v>33</v>
      </c>
      <c r="C40" s="530"/>
      <c r="D40" s="530"/>
      <c r="E40" s="530"/>
      <c r="F40" s="530"/>
      <c r="G40" s="530"/>
      <c r="H40" s="530"/>
      <c r="I40" s="530"/>
      <c r="J40" s="530"/>
      <c r="K40" s="530"/>
      <c r="L40" s="530"/>
      <c r="M40" s="530"/>
      <c r="N40" s="530"/>
      <c r="O40" s="530"/>
      <c r="P40" s="530"/>
      <c r="Q40" s="530"/>
      <c r="R40" s="530"/>
      <c r="S40" s="530"/>
      <c r="T40" s="530"/>
      <c r="U40" s="530"/>
      <c r="V40" s="530"/>
      <c r="W40" s="530"/>
      <c r="X40" s="530"/>
      <c r="Y40" s="530"/>
      <c r="AB40" s="459"/>
    </row>
    <row r="41" spans="2:28" ht="11.25" customHeight="1" x14ac:dyDescent="0.2">
      <c r="B41" s="492" t="s">
        <v>34</v>
      </c>
      <c r="C41" s="492"/>
      <c r="D41" s="492"/>
      <c r="E41" s="492"/>
      <c r="F41" s="492"/>
      <c r="G41" s="492"/>
      <c r="H41" s="492"/>
      <c r="I41" s="492"/>
      <c r="J41" s="492"/>
      <c r="K41" s="492"/>
      <c r="L41" s="492"/>
      <c r="M41" s="492"/>
      <c r="N41" s="492"/>
      <c r="O41" s="492"/>
      <c r="P41" s="492"/>
      <c r="Q41" s="492"/>
      <c r="R41" s="492"/>
      <c r="S41" s="492"/>
      <c r="T41" s="492"/>
      <c r="U41" s="492"/>
      <c r="V41" s="492"/>
      <c r="W41" s="492"/>
      <c r="X41" s="492"/>
      <c r="Y41" s="492"/>
      <c r="AB41" s="459"/>
    </row>
    <row r="42" spans="2:28" ht="3" customHeight="1" x14ac:dyDescent="0.2">
      <c r="B42" s="90"/>
      <c r="C42" s="91"/>
      <c r="D42" s="91"/>
      <c r="E42" s="91"/>
      <c r="F42" s="91"/>
      <c r="G42" s="91"/>
      <c r="H42" s="9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92"/>
    </row>
    <row r="43" spans="2:28" ht="9.75" customHeight="1" x14ac:dyDescent="0.2">
      <c r="B43" s="93"/>
      <c r="C43" s="525" t="s">
        <v>35</v>
      </c>
      <c r="D43" s="525"/>
      <c r="E43" s="525"/>
      <c r="F43" s="525"/>
      <c r="G43" s="525"/>
      <c r="H43" s="525"/>
      <c r="I43" s="525"/>
      <c r="J43" s="525"/>
      <c r="K43" s="525"/>
      <c r="L43" s="525"/>
      <c r="M43" s="525"/>
      <c r="N43" s="94"/>
      <c r="O43" s="476">
        <f>DATOS!B11</f>
        <v>2244.64</v>
      </c>
      <c r="P43" s="476"/>
      <c r="Q43" s="476"/>
      <c r="R43" s="476"/>
      <c r="S43" s="94"/>
      <c r="T43" s="94"/>
      <c r="U43" s="94"/>
      <c r="V43" s="94"/>
      <c r="W43" s="94"/>
      <c r="X43" s="94"/>
      <c r="Y43" s="96"/>
      <c r="Z43" s="94"/>
    </row>
    <row r="44" spans="2:28" ht="3" customHeight="1" x14ac:dyDescent="0.2">
      <c r="B44" s="97"/>
      <c r="C44" s="98"/>
      <c r="D44" s="94"/>
      <c r="E44" s="98"/>
      <c r="F44" s="98"/>
      <c r="G44" s="98"/>
      <c r="H44" s="98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92"/>
    </row>
    <row r="45" spans="2:28" ht="3" customHeight="1" x14ac:dyDescent="0.2">
      <c r="B45" s="99"/>
      <c r="C45" s="100"/>
      <c r="D45" s="101"/>
      <c r="E45" s="100"/>
      <c r="F45" s="100"/>
      <c r="G45" s="100"/>
      <c r="H45" s="100"/>
      <c r="I45" s="100"/>
      <c r="J45" s="100"/>
      <c r="K45" s="100"/>
      <c r="L45" s="100"/>
      <c r="M45" s="100"/>
      <c r="N45" s="99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2"/>
    </row>
    <row r="46" spans="2:28" ht="10.5" customHeight="1" x14ac:dyDescent="0.2">
      <c r="B46" s="93"/>
      <c r="C46" s="464" t="s">
        <v>36</v>
      </c>
      <c r="D46" s="464"/>
      <c r="E46" s="464"/>
      <c r="F46" s="464"/>
      <c r="G46" s="464"/>
      <c r="H46" s="464"/>
      <c r="I46" s="462">
        <f>AF3</f>
        <v>12720</v>
      </c>
      <c r="J46" s="462"/>
      <c r="K46" s="462"/>
      <c r="L46" s="462"/>
      <c r="M46" s="463"/>
      <c r="N46" s="485" t="s">
        <v>37</v>
      </c>
      <c r="O46" s="485"/>
      <c r="P46" s="485"/>
      <c r="Q46" s="485"/>
      <c r="R46" s="485"/>
      <c r="S46" s="485"/>
      <c r="T46" s="485"/>
      <c r="U46" s="462">
        <f>AG3</f>
        <v>0</v>
      </c>
      <c r="V46" s="462"/>
      <c r="W46" s="462"/>
      <c r="X46" s="462"/>
      <c r="Y46" s="463"/>
      <c r="Z46" s="94"/>
    </row>
    <row r="47" spans="2:28" ht="3" customHeight="1" x14ac:dyDescent="0.2">
      <c r="B47" s="104"/>
      <c r="C47" s="105"/>
      <c r="D47" s="106"/>
      <c r="E47" s="105"/>
      <c r="F47" s="105"/>
      <c r="G47" s="105"/>
      <c r="H47" s="105"/>
      <c r="I47" s="105"/>
      <c r="J47" s="107"/>
      <c r="K47" s="107"/>
      <c r="L47" s="107"/>
      <c r="M47" s="107"/>
      <c r="N47" s="108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10"/>
    </row>
    <row r="48" spans="2:28" ht="3" customHeight="1" x14ac:dyDescent="0.2">
      <c r="B48" s="74"/>
      <c r="C48" s="65"/>
      <c r="D48" s="94"/>
      <c r="E48" s="65"/>
      <c r="F48" s="65"/>
      <c r="G48" s="65"/>
      <c r="H48" s="65"/>
      <c r="I48" s="65"/>
      <c r="J48" s="65"/>
      <c r="K48" s="65"/>
      <c r="L48" s="65"/>
      <c r="M48" s="65"/>
      <c r="N48" s="74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92"/>
    </row>
    <row r="49" spans="2:25" ht="9.75" customHeight="1" x14ac:dyDescent="0.2">
      <c r="B49" s="485" t="s">
        <v>38</v>
      </c>
      <c r="C49" s="485"/>
      <c r="D49" s="485"/>
      <c r="E49" s="485"/>
      <c r="F49" s="485"/>
      <c r="G49" s="485"/>
      <c r="H49" s="485"/>
      <c r="I49" s="462">
        <v>0</v>
      </c>
      <c r="J49" s="462"/>
      <c r="K49" s="462"/>
      <c r="L49" s="462"/>
      <c r="M49" s="463"/>
      <c r="N49" s="486" t="s">
        <v>39</v>
      </c>
      <c r="O49" s="486"/>
      <c r="P49" s="486"/>
      <c r="Q49" s="486"/>
      <c r="R49" s="486"/>
      <c r="S49" s="486"/>
      <c r="T49" s="486"/>
      <c r="U49" s="490">
        <v>0</v>
      </c>
      <c r="V49" s="490"/>
      <c r="W49" s="490"/>
      <c r="X49" s="490"/>
      <c r="Y49" s="491"/>
    </row>
    <row r="50" spans="2:25" ht="3" customHeight="1" x14ac:dyDescent="0.2">
      <c r="B50" s="86"/>
      <c r="C50" s="103"/>
      <c r="D50" s="103"/>
      <c r="E50" s="103"/>
      <c r="F50" s="103"/>
      <c r="G50" s="103"/>
      <c r="H50" s="103"/>
      <c r="I50" s="462"/>
      <c r="J50" s="462"/>
      <c r="K50" s="462"/>
      <c r="L50" s="462"/>
      <c r="M50" s="463"/>
      <c r="N50" s="111"/>
      <c r="O50" s="95"/>
      <c r="P50" s="95"/>
      <c r="Q50" s="95"/>
      <c r="R50" s="95"/>
      <c r="S50" s="95"/>
      <c r="T50" s="95"/>
      <c r="U50" s="490"/>
      <c r="V50" s="490"/>
      <c r="W50" s="490"/>
      <c r="X50" s="490"/>
      <c r="Y50" s="491"/>
    </row>
    <row r="51" spans="2:25" ht="9.75" customHeight="1" x14ac:dyDescent="0.2">
      <c r="B51" s="485" t="s">
        <v>40</v>
      </c>
      <c r="C51" s="487"/>
      <c r="D51" s="487"/>
      <c r="E51" s="484" t="s">
        <v>41</v>
      </c>
      <c r="F51" s="484"/>
      <c r="G51" s="484"/>
      <c r="H51" s="484"/>
      <c r="I51" s="462"/>
      <c r="J51" s="462"/>
      <c r="K51" s="462"/>
      <c r="L51" s="462"/>
      <c r="M51" s="463"/>
      <c r="N51" s="481" t="s">
        <v>42</v>
      </c>
      <c r="O51" s="482"/>
      <c r="P51" s="482"/>
      <c r="Q51" s="482"/>
      <c r="R51" s="482"/>
      <c r="S51" s="482"/>
      <c r="T51" s="482"/>
      <c r="U51" s="490"/>
      <c r="V51" s="490"/>
      <c r="W51" s="490"/>
      <c r="X51" s="490"/>
      <c r="Y51" s="491"/>
    </row>
    <row r="52" spans="2:25" ht="3" customHeight="1" x14ac:dyDescent="0.2">
      <c r="B52" s="104"/>
      <c r="C52" s="105"/>
      <c r="D52" s="106"/>
      <c r="E52" s="105"/>
      <c r="F52" s="105"/>
      <c r="G52" s="105"/>
      <c r="H52" s="105"/>
      <c r="I52" s="105"/>
      <c r="J52" s="112"/>
      <c r="K52" s="113"/>
      <c r="L52" s="112"/>
      <c r="M52" s="112"/>
      <c r="N52" s="114"/>
      <c r="O52" s="89"/>
      <c r="P52" s="89"/>
      <c r="Q52" s="89"/>
      <c r="R52" s="89"/>
      <c r="S52" s="89"/>
      <c r="T52" s="89"/>
      <c r="U52" s="115"/>
      <c r="V52" s="115"/>
      <c r="W52" s="115"/>
      <c r="X52" s="115"/>
      <c r="Y52" s="116"/>
    </row>
    <row r="53" spans="2:25" ht="3" customHeight="1" x14ac:dyDescent="0.2">
      <c r="B53" s="74"/>
      <c r="C53" s="65"/>
      <c r="D53" s="117"/>
      <c r="E53" s="483"/>
      <c r="F53" s="483"/>
      <c r="G53" s="483"/>
      <c r="H53" s="483"/>
      <c r="I53" s="65"/>
      <c r="J53" s="118"/>
      <c r="K53" s="118"/>
      <c r="L53" s="118"/>
      <c r="M53" s="118"/>
      <c r="N53" s="119"/>
      <c r="O53" s="61"/>
      <c r="P53" s="61"/>
      <c r="Q53" s="61"/>
      <c r="R53" s="61"/>
      <c r="S53" s="61"/>
      <c r="T53" s="61"/>
      <c r="U53" s="66"/>
      <c r="V53" s="66"/>
      <c r="W53" s="66"/>
      <c r="X53" s="66"/>
      <c r="Y53" s="120"/>
    </row>
    <row r="54" spans="2:25" ht="12" customHeight="1" x14ac:dyDescent="0.2">
      <c r="B54" s="485" t="s">
        <v>43</v>
      </c>
      <c r="C54" s="485"/>
      <c r="D54" s="485"/>
      <c r="E54" s="485"/>
      <c r="F54" s="485"/>
      <c r="G54" s="485"/>
      <c r="H54" s="485"/>
      <c r="I54" s="494">
        <f>AG3</f>
        <v>0</v>
      </c>
      <c r="J54" s="494"/>
      <c r="K54" s="494"/>
      <c r="L54" s="494"/>
      <c r="M54" s="494"/>
      <c r="N54" s="485" t="s">
        <v>44</v>
      </c>
      <c r="O54" s="485"/>
      <c r="P54" s="485"/>
      <c r="Q54" s="485"/>
      <c r="R54" s="485"/>
      <c r="S54" s="485"/>
      <c r="T54" s="485"/>
      <c r="U54" s="462">
        <v>0</v>
      </c>
      <c r="V54" s="462"/>
      <c r="W54" s="462"/>
      <c r="X54" s="462"/>
      <c r="Y54" s="463"/>
    </row>
    <row r="55" spans="2:25" ht="3" customHeight="1" x14ac:dyDescent="0.2">
      <c r="B55" s="121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3"/>
      <c r="O55" s="124"/>
      <c r="P55" s="125"/>
      <c r="Q55" s="126"/>
      <c r="R55" s="16"/>
      <c r="S55" s="16"/>
      <c r="T55" s="16"/>
      <c r="U55" s="16"/>
      <c r="V55" s="16"/>
      <c r="W55" s="16"/>
      <c r="X55" s="16"/>
      <c r="Y55" s="26"/>
    </row>
    <row r="56" spans="2:25" ht="3" customHeight="1" x14ac:dyDescent="0.2">
      <c r="B56" s="65"/>
      <c r="C56" s="65"/>
      <c r="D56" s="65"/>
      <c r="E56" s="65"/>
      <c r="F56" s="65"/>
      <c r="G56" s="65"/>
      <c r="H56" s="65"/>
      <c r="I56" s="69"/>
      <c r="J56" s="69"/>
      <c r="K56" s="69"/>
      <c r="L56" s="69"/>
      <c r="M56" s="69"/>
      <c r="N56" s="127"/>
      <c r="O56" s="127"/>
      <c r="P56" s="101"/>
      <c r="Q56" s="128"/>
      <c r="R56" s="21"/>
      <c r="S56" s="21"/>
      <c r="T56" s="21"/>
      <c r="U56" s="21"/>
      <c r="V56" s="21"/>
      <c r="W56" s="21"/>
      <c r="X56" s="21"/>
      <c r="Y56" s="21"/>
    </row>
    <row r="57" spans="2:25" ht="3" customHeight="1" x14ac:dyDescent="0.2">
      <c r="B57" s="68"/>
      <c r="C57" s="479" t="s">
        <v>45</v>
      </c>
      <c r="D57" s="479"/>
      <c r="E57" s="479"/>
      <c r="F57" s="479"/>
      <c r="G57" s="479"/>
      <c r="H57" s="479"/>
      <c r="I57" s="69"/>
      <c r="J57" s="69"/>
      <c r="K57" s="69"/>
      <c r="L57" s="69"/>
      <c r="M57" s="69"/>
      <c r="N57" s="127"/>
      <c r="O57" s="127"/>
      <c r="P57" s="101"/>
      <c r="Q57" s="128"/>
      <c r="R57" s="21"/>
      <c r="S57" s="21"/>
      <c r="T57" s="21"/>
      <c r="U57" s="21"/>
      <c r="V57" s="21"/>
      <c r="W57" s="21"/>
      <c r="X57" s="21"/>
      <c r="Y57" s="57"/>
    </row>
    <row r="58" spans="2:25" ht="12.75" customHeight="1" x14ac:dyDescent="0.2">
      <c r="B58" s="111" t="s">
        <v>45</v>
      </c>
      <c r="C58" s="480"/>
      <c r="D58" s="480"/>
      <c r="E58" s="480"/>
      <c r="F58" s="480"/>
      <c r="G58" s="480"/>
      <c r="H58" s="480"/>
      <c r="I58" s="467">
        <f>I46</f>
        <v>12720</v>
      </c>
      <c r="J58" s="467"/>
      <c r="K58" s="467"/>
      <c r="L58" s="467"/>
      <c r="M58" s="467"/>
      <c r="N58" s="498"/>
      <c r="O58" s="498"/>
      <c r="P58" s="498"/>
      <c r="Q58" s="498"/>
      <c r="R58" s="498"/>
      <c r="S58" s="498"/>
      <c r="T58" s="498"/>
      <c r="U58" s="498"/>
      <c r="V58" s="498"/>
      <c r="W58" s="498"/>
      <c r="X58" s="498"/>
      <c r="Y58" s="498"/>
    </row>
    <row r="59" spans="2:25" ht="3" customHeight="1" x14ac:dyDescent="0.2">
      <c r="B59" s="121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4"/>
      <c r="O59" s="124"/>
      <c r="P59" s="125"/>
      <c r="Q59" s="126"/>
      <c r="R59" s="16"/>
      <c r="S59" s="16"/>
      <c r="T59" s="16"/>
      <c r="U59" s="16"/>
      <c r="V59" s="16"/>
      <c r="W59" s="16"/>
      <c r="X59" s="16"/>
      <c r="Y59" s="26"/>
    </row>
    <row r="60" spans="2:25" ht="6" customHeight="1" x14ac:dyDescent="0.2">
      <c r="B60" s="65"/>
      <c r="C60" s="65"/>
      <c r="D60" s="65"/>
      <c r="E60" s="65"/>
      <c r="F60" s="65"/>
      <c r="G60" s="65"/>
      <c r="H60" s="65"/>
      <c r="I60" s="122"/>
      <c r="J60" s="122"/>
      <c r="K60" s="122"/>
      <c r="L60" s="122"/>
      <c r="M60" s="122"/>
      <c r="N60" s="124"/>
      <c r="O60" s="124"/>
      <c r="P60" s="125"/>
      <c r="Q60" s="126"/>
      <c r="R60" s="16"/>
      <c r="S60" s="16"/>
      <c r="T60" s="16"/>
      <c r="U60" s="16"/>
      <c r="V60" s="16"/>
      <c r="W60" s="16"/>
      <c r="X60" s="16"/>
      <c r="Y60" s="16"/>
    </row>
    <row r="61" spans="2:25" ht="3" customHeight="1" x14ac:dyDescent="0.2">
      <c r="B61" s="68"/>
      <c r="C61" s="69"/>
      <c r="D61" s="69"/>
      <c r="E61" s="69"/>
      <c r="F61" s="69"/>
      <c r="G61" s="69"/>
      <c r="H61" s="69"/>
      <c r="I61" s="65"/>
      <c r="J61" s="65"/>
      <c r="K61" s="65"/>
      <c r="L61" s="65"/>
      <c r="M61" s="65"/>
      <c r="N61" s="99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2"/>
    </row>
    <row r="62" spans="2:25" x14ac:dyDescent="0.2">
      <c r="B62" s="74"/>
      <c r="C62" s="476" t="s">
        <v>46</v>
      </c>
      <c r="D62" s="476"/>
      <c r="E62" s="476"/>
      <c r="F62" s="476"/>
      <c r="G62" s="476"/>
      <c r="H62" s="476"/>
      <c r="I62" s="476"/>
      <c r="J62" s="476"/>
      <c r="K62" s="476"/>
      <c r="L62" s="476"/>
      <c r="M62" s="476"/>
      <c r="N62" s="489" t="s">
        <v>47</v>
      </c>
      <c r="O62" s="476"/>
      <c r="P62" s="476"/>
      <c r="Q62" s="476"/>
      <c r="R62" s="476"/>
      <c r="S62" s="476"/>
      <c r="T62" s="468" t="s">
        <v>48</v>
      </c>
      <c r="U62" s="468"/>
      <c r="V62" s="468"/>
      <c r="W62" s="468"/>
      <c r="X62" s="468"/>
      <c r="Y62" s="469"/>
    </row>
    <row r="63" spans="2:25" ht="3" customHeight="1" x14ac:dyDescent="0.2">
      <c r="B63" s="121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130"/>
    </row>
    <row r="64" spans="2:25" ht="6" customHeight="1" x14ac:dyDescent="0.2"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</row>
    <row r="65" spans="2:51" ht="12" customHeight="1" x14ac:dyDescent="0.2">
      <c r="B65" s="133"/>
      <c r="C65" s="466" t="s">
        <v>49</v>
      </c>
      <c r="D65" s="466"/>
      <c r="E65" s="466"/>
      <c r="F65" s="466"/>
      <c r="G65" s="466"/>
      <c r="H65" s="466"/>
      <c r="I65" s="466"/>
      <c r="J65" s="466"/>
      <c r="K65" s="466"/>
      <c r="L65" s="466"/>
      <c r="M65" s="466"/>
      <c r="N65" s="466"/>
      <c r="O65" s="466"/>
      <c r="P65" s="466"/>
      <c r="Q65" s="466"/>
      <c r="R65" s="466"/>
      <c r="S65" s="466"/>
      <c r="T65" s="466"/>
      <c r="U65" s="466"/>
      <c r="V65" s="466"/>
      <c r="W65" s="466"/>
      <c r="X65" s="466"/>
      <c r="Y65" s="466"/>
    </row>
    <row r="66" spans="2:51" ht="11.25" customHeight="1" x14ac:dyDescent="0.2">
      <c r="B66" s="134"/>
      <c r="C66" s="477" t="s">
        <v>50</v>
      </c>
      <c r="D66" s="477"/>
      <c r="E66" s="477"/>
      <c r="F66" s="477"/>
      <c r="G66" s="477"/>
      <c r="H66" s="477"/>
      <c r="I66" s="477"/>
      <c r="J66" s="477"/>
      <c r="K66" s="478" t="s">
        <v>51</v>
      </c>
      <c r="L66" s="478"/>
      <c r="M66" s="478"/>
      <c r="N66" s="478"/>
      <c r="O66" s="478"/>
      <c r="P66" s="478"/>
      <c r="Q66" s="478"/>
      <c r="R66" s="470" t="s">
        <v>52</v>
      </c>
      <c r="S66" s="470"/>
      <c r="T66" s="470"/>
      <c r="U66" s="470"/>
      <c r="V66" s="470"/>
      <c r="W66" s="470"/>
      <c r="X66" s="470"/>
      <c r="Y66" s="470"/>
    </row>
    <row r="67" spans="2:51" ht="12" customHeight="1" x14ac:dyDescent="0.2">
      <c r="B67" s="495"/>
      <c r="C67" s="495"/>
      <c r="D67" s="495"/>
      <c r="E67" s="495"/>
      <c r="F67" s="495"/>
      <c r="G67" s="495"/>
      <c r="H67" s="495"/>
      <c r="I67" s="495"/>
      <c r="J67" s="495"/>
      <c r="K67" s="496"/>
      <c r="L67" s="496"/>
      <c r="M67" s="496"/>
      <c r="N67" s="496"/>
      <c r="O67" s="496"/>
      <c r="P67" s="496"/>
      <c r="Q67" s="496"/>
      <c r="R67" s="497"/>
      <c r="S67" s="497"/>
      <c r="T67" s="497"/>
      <c r="U67" s="497"/>
      <c r="V67" s="497"/>
      <c r="W67" s="497"/>
      <c r="X67" s="497"/>
      <c r="Y67" s="497"/>
    </row>
    <row r="68" spans="2:51" ht="12" customHeight="1" x14ac:dyDescent="0.2">
      <c r="B68" s="495"/>
      <c r="C68" s="495"/>
      <c r="D68" s="495"/>
      <c r="E68" s="495"/>
      <c r="F68" s="495"/>
      <c r="G68" s="495"/>
      <c r="H68" s="495"/>
      <c r="I68" s="495"/>
      <c r="J68" s="495"/>
      <c r="K68" s="496"/>
      <c r="L68" s="496"/>
      <c r="M68" s="496"/>
      <c r="N68" s="496"/>
      <c r="O68" s="496"/>
      <c r="P68" s="496"/>
      <c r="Q68" s="496"/>
      <c r="R68" s="497"/>
      <c r="S68" s="497"/>
      <c r="T68" s="497"/>
      <c r="U68" s="497"/>
      <c r="V68" s="497"/>
      <c r="W68" s="497"/>
      <c r="X68" s="497"/>
      <c r="Y68" s="497"/>
    </row>
    <row r="69" spans="2:51" ht="12" customHeight="1" x14ac:dyDescent="0.2">
      <c r="B69" s="495"/>
      <c r="C69" s="495"/>
      <c r="D69" s="495"/>
      <c r="E69" s="495"/>
      <c r="F69" s="495"/>
      <c r="G69" s="495"/>
      <c r="H69" s="495"/>
      <c r="I69" s="495"/>
      <c r="J69" s="495"/>
      <c r="K69" s="496"/>
      <c r="L69" s="496"/>
      <c r="M69" s="496"/>
      <c r="N69" s="496"/>
      <c r="O69" s="496"/>
      <c r="P69" s="496"/>
      <c r="Q69" s="496"/>
      <c r="R69" s="497"/>
      <c r="S69" s="497"/>
      <c r="T69" s="497"/>
      <c r="U69" s="497"/>
      <c r="V69" s="497"/>
      <c r="W69" s="497"/>
      <c r="X69" s="497"/>
      <c r="Y69" s="497"/>
    </row>
    <row r="70" spans="2:51" ht="12" customHeight="1" x14ac:dyDescent="0.2">
      <c r="B70" s="495"/>
      <c r="C70" s="495"/>
      <c r="D70" s="495"/>
      <c r="E70" s="495"/>
      <c r="F70" s="495"/>
      <c r="G70" s="495"/>
      <c r="H70" s="495"/>
      <c r="I70" s="495"/>
      <c r="J70" s="495"/>
      <c r="K70" s="496"/>
      <c r="L70" s="496"/>
      <c r="M70" s="496"/>
      <c r="N70" s="496"/>
      <c r="O70" s="496"/>
      <c r="P70" s="496"/>
      <c r="Q70" s="496"/>
      <c r="R70" s="497"/>
      <c r="S70" s="497"/>
      <c r="T70" s="497"/>
      <c r="U70" s="497"/>
      <c r="V70" s="497"/>
      <c r="W70" s="497"/>
      <c r="X70" s="497"/>
      <c r="Y70" s="497"/>
    </row>
    <row r="71" spans="2:51" ht="12" customHeight="1" x14ac:dyDescent="0.2">
      <c r="B71" s="495"/>
      <c r="C71" s="495"/>
      <c r="D71" s="495"/>
      <c r="E71" s="495"/>
      <c r="F71" s="495"/>
      <c r="G71" s="495"/>
      <c r="H71" s="495"/>
      <c r="I71" s="495"/>
      <c r="J71" s="495"/>
      <c r="K71" s="496"/>
      <c r="L71" s="496"/>
      <c r="M71" s="496"/>
      <c r="N71" s="496"/>
      <c r="O71" s="496"/>
      <c r="P71" s="496"/>
      <c r="Q71" s="496"/>
      <c r="R71" s="497"/>
      <c r="S71" s="497"/>
      <c r="T71" s="497"/>
      <c r="U71" s="497"/>
      <c r="V71" s="497"/>
      <c r="W71" s="497"/>
      <c r="X71" s="497"/>
      <c r="Y71" s="497"/>
    </row>
    <row r="72" spans="2:51" ht="12" customHeight="1" x14ac:dyDescent="0.2">
      <c r="B72" s="495"/>
      <c r="C72" s="495"/>
      <c r="D72" s="495"/>
      <c r="E72" s="495"/>
      <c r="F72" s="495"/>
      <c r="G72" s="495"/>
      <c r="H72" s="495"/>
      <c r="I72" s="495"/>
      <c r="J72" s="495"/>
      <c r="K72" s="496"/>
      <c r="L72" s="496"/>
      <c r="M72" s="496"/>
      <c r="N72" s="496"/>
      <c r="O72" s="496"/>
      <c r="P72" s="496"/>
      <c r="Q72" s="496"/>
      <c r="R72" s="497"/>
      <c r="S72" s="497"/>
      <c r="T72" s="497"/>
      <c r="U72" s="497"/>
      <c r="V72" s="497"/>
      <c r="W72" s="497"/>
      <c r="X72" s="497"/>
      <c r="Y72" s="497"/>
    </row>
    <row r="73" spans="2:51" ht="12" customHeight="1" x14ac:dyDescent="0.2">
      <c r="B73" s="495"/>
      <c r="C73" s="495"/>
      <c r="D73" s="495"/>
      <c r="E73" s="495"/>
      <c r="F73" s="495"/>
      <c r="G73" s="495"/>
      <c r="H73" s="495"/>
      <c r="I73" s="495"/>
      <c r="J73" s="495"/>
      <c r="K73" s="496"/>
      <c r="L73" s="496"/>
      <c r="M73" s="496"/>
      <c r="N73" s="496"/>
      <c r="O73" s="496"/>
      <c r="P73" s="496"/>
      <c r="Q73" s="496"/>
      <c r="R73" s="497"/>
      <c r="S73" s="497"/>
      <c r="T73" s="497"/>
      <c r="U73" s="497"/>
      <c r="V73" s="497"/>
      <c r="W73" s="497"/>
      <c r="X73" s="497"/>
      <c r="Y73" s="497"/>
    </row>
    <row r="74" spans="2:51" ht="12" customHeight="1" x14ac:dyDescent="0.2">
      <c r="B74" s="495"/>
      <c r="C74" s="495"/>
      <c r="D74" s="495"/>
      <c r="E74" s="495"/>
      <c r="F74" s="495"/>
      <c r="G74" s="495"/>
      <c r="H74" s="495"/>
      <c r="I74" s="495"/>
      <c r="J74" s="495"/>
      <c r="K74" s="496"/>
      <c r="L74" s="496"/>
      <c r="M74" s="496"/>
      <c r="N74" s="496"/>
      <c r="O74" s="496"/>
      <c r="P74" s="496"/>
      <c r="Q74" s="496"/>
      <c r="R74" s="497"/>
      <c r="S74" s="497"/>
      <c r="T74" s="497"/>
      <c r="U74" s="497"/>
      <c r="V74" s="497"/>
      <c r="W74" s="497"/>
      <c r="X74" s="497"/>
      <c r="Y74" s="497"/>
    </row>
    <row r="75" spans="2:51" ht="11.25" customHeight="1" x14ac:dyDescent="0.2">
      <c r="B75" s="495"/>
      <c r="C75" s="495"/>
      <c r="D75" s="495"/>
      <c r="E75" s="495"/>
      <c r="F75" s="495"/>
      <c r="G75" s="495"/>
      <c r="H75" s="495"/>
      <c r="I75" s="495"/>
      <c r="J75" s="495"/>
      <c r="K75" s="496"/>
      <c r="L75" s="496"/>
      <c r="M75" s="496"/>
      <c r="N75" s="496"/>
      <c r="O75" s="496"/>
      <c r="P75" s="496"/>
      <c r="Q75" s="496"/>
      <c r="R75" s="497"/>
      <c r="S75" s="497"/>
      <c r="T75" s="497"/>
      <c r="U75" s="497"/>
      <c r="V75" s="497"/>
      <c r="W75" s="497"/>
      <c r="X75" s="497"/>
      <c r="Y75" s="497"/>
    </row>
    <row r="76" spans="2:51" ht="12" customHeight="1" x14ac:dyDescent="0.2">
      <c r="B76" s="495"/>
      <c r="C76" s="495"/>
      <c r="D76" s="495"/>
      <c r="E76" s="495"/>
      <c r="F76" s="495"/>
      <c r="G76" s="495"/>
      <c r="H76" s="495"/>
      <c r="I76" s="495"/>
      <c r="J76" s="495"/>
      <c r="K76" s="496"/>
      <c r="L76" s="496"/>
      <c r="M76" s="496"/>
      <c r="N76" s="496"/>
      <c r="O76" s="496"/>
      <c r="P76" s="496"/>
      <c r="Q76" s="496"/>
      <c r="R76" s="497"/>
      <c r="S76" s="497"/>
      <c r="T76" s="497"/>
      <c r="U76" s="497"/>
      <c r="V76" s="497"/>
      <c r="W76" s="497"/>
      <c r="X76" s="497"/>
      <c r="Y76" s="497"/>
    </row>
    <row r="77" spans="2:51" ht="12" customHeight="1" x14ac:dyDescent="0.2">
      <c r="B77" s="495"/>
      <c r="C77" s="495"/>
      <c r="D77" s="495"/>
      <c r="E77" s="495"/>
      <c r="F77" s="495"/>
      <c r="G77" s="495"/>
      <c r="H77" s="495"/>
      <c r="I77" s="495"/>
      <c r="J77" s="495"/>
      <c r="K77" s="496"/>
      <c r="L77" s="496"/>
      <c r="M77" s="496"/>
      <c r="N77" s="496"/>
      <c r="O77" s="496"/>
      <c r="P77" s="496"/>
      <c r="Q77" s="496"/>
      <c r="R77" s="497"/>
      <c r="S77" s="497"/>
      <c r="T77" s="497"/>
      <c r="U77" s="497"/>
      <c r="V77" s="497"/>
      <c r="W77" s="497"/>
      <c r="X77" s="497"/>
      <c r="Y77" s="497"/>
    </row>
    <row r="78" spans="2:51" ht="4.5" customHeight="1" x14ac:dyDescent="0.2"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</row>
    <row r="79" spans="2:51" ht="3.75" customHeight="1" x14ac:dyDescent="0.2">
      <c r="B79" s="99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21"/>
      <c r="R79" s="21"/>
      <c r="S79" s="21"/>
      <c r="T79" s="21"/>
      <c r="U79" s="21"/>
      <c r="V79" s="21"/>
      <c r="W79" s="21"/>
      <c r="X79" s="21"/>
      <c r="Y79" s="57"/>
    </row>
    <row r="80" spans="2:51" ht="12.75" customHeight="1" x14ac:dyDescent="0.2">
      <c r="B80" s="493" t="s">
        <v>53</v>
      </c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AB80" s="488"/>
      <c r="AC80" s="488"/>
      <c r="AD80" s="488"/>
      <c r="AE80" s="488"/>
      <c r="AF80" s="488"/>
      <c r="AG80" s="488"/>
      <c r="AH80" s="488"/>
      <c r="AI80" s="488"/>
      <c r="AJ80" s="488"/>
      <c r="AK80" s="488"/>
      <c r="AL80" s="488"/>
      <c r="AM80" s="488"/>
      <c r="AN80" s="488"/>
      <c r="AO80" s="488"/>
      <c r="AP80" s="488"/>
      <c r="AQ80" s="488"/>
      <c r="AR80" s="488"/>
      <c r="AS80" s="488"/>
      <c r="AT80" s="488"/>
      <c r="AU80" s="488"/>
      <c r="AV80" s="488"/>
      <c r="AW80" s="488"/>
      <c r="AX80" s="488"/>
      <c r="AY80" s="488"/>
    </row>
    <row r="81" spans="2:26" ht="3.75" customHeight="1" x14ac:dyDescent="0.2">
      <c r="B81" s="135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7"/>
      <c r="R81" s="137"/>
      <c r="S81" s="137"/>
      <c r="T81" s="137"/>
      <c r="U81" s="137"/>
      <c r="V81" s="137"/>
      <c r="W81" s="137"/>
      <c r="X81" s="137"/>
      <c r="Y81" s="138"/>
    </row>
    <row r="82" spans="2:26" ht="12.75" customHeight="1" x14ac:dyDescent="0.2">
      <c r="B82" s="119"/>
      <c r="C82" s="118"/>
      <c r="D82" s="61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139"/>
      <c r="P82" s="94"/>
      <c r="Q82" s="140"/>
      <c r="R82" s="140"/>
      <c r="S82" s="140"/>
      <c r="T82" s="473" t="s">
        <v>54</v>
      </c>
      <c r="U82" s="473"/>
      <c r="V82" s="474">
        <f>I46</f>
        <v>12720</v>
      </c>
      <c r="W82" s="474"/>
      <c r="X82" s="474"/>
      <c r="Y82" s="475"/>
    </row>
    <row r="83" spans="2:26" ht="2.25" customHeight="1" x14ac:dyDescent="0.2">
      <c r="B83" s="14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Y83" s="24"/>
    </row>
    <row r="84" spans="2:26" x14ac:dyDescent="0.2">
      <c r="B84" s="359" t="s">
        <v>55</v>
      </c>
      <c r="C84" s="5"/>
      <c r="D84" s="5"/>
      <c r="E84" s="5"/>
      <c r="F84" s="5"/>
      <c r="G84" s="465">
        <f>I46</f>
        <v>12720</v>
      </c>
      <c r="H84" s="465"/>
      <c r="I84" s="465"/>
      <c r="J84" s="471" t="s">
        <v>56</v>
      </c>
      <c r="K84" s="471"/>
      <c r="L84" s="471"/>
      <c r="M84" s="471"/>
      <c r="N84" s="471"/>
      <c r="O84" s="471"/>
      <c r="P84" s="471"/>
      <c r="Q84" s="471"/>
      <c r="R84" s="471"/>
      <c r="S84" s="471"/>
      <c r="T84" s="471" t="s">
        <v>57</v>
      </c>
      <c r="U84" s="471"/>
      <c r="V84" s="471"/>
      <c r="W84" s="471"/>
      <c r="X84" s="471"/>
      <c r="Y84" s="472"/>
    </row>
    <row r="85" spans="2:26" ht="3" customHeight="1" x14ac:dyDescent="0.2">
      <c r="B85" s="142"/>
      <c r="C85" s="140"/>
      <c r="Y85" s="24"/>
    </row>
    <row r="86" spans="2:26" x14ac:dyDescent="0.2">
      <c r="B86" s="511" t="s">
        <v>58</v>
      </c>
      <c r="C86" s="471"/>
      <c r="D86" s="471"/>
      <c r="E86" s="471"/>
      <c r="F86" s="471"/>
      <c r="G86" s="471"/>
      <c r="H86" s="84">
        <f>W26</f>
        <v>9</v>
      </c>
      <c r="I86" s="471" t="s">
        <v>59</v>
      </c>
      <c r="J86" s="471"/>
      <c r="K86" s="465">
        <f>I58</f>
        <v>12720</v>
      </c>
      <c r="L86" s="465"/>
      <c r="M86" s="465"/>
      <c r="N86" s="471" t="str">
        <f>J84</f>
        <v>DIEZ Y DOS MIL SETECIENTOS DIEZ Y NUEVE PESOS 00/100 M.N</v>
      </c>
      <c r="O86" s="471"/>
      <c r="P86" s="471"/>
      <c r="Q86" s="471"/>
      <c r="R86" s="471"/>
      <c r="S86" s="471"/>
      <c r="T86" s="471"/>
      <c r="U86" s="471"/>
      <c r="V86" s="471"/>
      <c r="W86" s="471"/>
      <c r="X86" s="471"/>
      <c r="Y86" s="472"/>
    </row>
    <row r="87" spans="2:26" ht="3" customHeight="1" x14ac:dyDescent="0.2">
      <c r="B87" s="142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3"/>
    </row>
    <row r="88" spans="2:26" ht="12.75" customHeight="1" x14ac:dyDescent="0.2">
      <c r="B88" s="515" t="s">
        <v>60</v>
      </c>
      <c r="C88" s="515"/>
      <c r="D88" s="515"/>
      <c r="E88" s="515"/>
      <c r="F88" s="515"/>
      <c r="G88" s="515"/>
      <c r="H88" s="515"/>
      <c r="I88" s="515"/>
      <c r="J88" s="515"/>
      <c r="K88" s="515"/>
      <c r="L88" s="515"/>
      <c r="M88" s="515"/>
      <c r="N88" s="515"/>
      <c r="O88" s="515"/>
      <c r="P88" s="515"/>
      <c r="Q88" s="515"/>
      <c r="R88" s="515"/>
      <c r="S88" s="515"/>
      <c r="T88" s="515"/>
      <c r="U88" s="515"/>
      <c r="V88" s="515"/>
      <c r="W88" s="515"/>
      <c r="X88" s="515"/>
      <c r="Y88" s="515"/>
    </row>
    <row r="89" spans="2:26" ht="3" customHeight="1" x14ac:dyDescent="0.2">
      <c r="B89" s="144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6" t="s">
        <v>11</v>
      </c>
      <c r="O89" s="146"/>
      <c r="P89" s="146"/>
      <c r="Q89" s="25"/>
      <c r="R89" s="25"/>
      <c r="S89" s="25"/>
      <c r="T89" s="25"/>
      <c r="U89" s="25"/>
      <c r="V89" s="25"/>
      <c r="W89" s="25"/>
      <c r="X89" s="25"/>
      <c r="Y89" s="56"/>
    </row>
    <row r="90" spans="2:26" ht="9" customHeight="1" x14ac:dyDescent="0.2"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519" t="s">
        <v>61</v>
      </c>
      <c r="O90" s="520"/>
      <c r="P90" s="520"/>
      <c r="Q90" s="520"/>
      <c r="R90" s="520"/>
      <c r="S90" s="520"/>
      <c r="T90" s="520"/>
      <c r="U90" s="520"/>
      <c r="V90" s="520"/>
      <c r="W90" s="520"/>
      <c r="X90" s="520"/>
      <c r="Y90" s="521"/>
    </row>
    <row r="91" spans="2:26" ht="17.25" customHeight="1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516"/>
      <c r="O91" s="517"/>
      <c r="P91" s="517"/>
      <c r="Q91" s="517"/>
      <c r="R91" s="517"/>
      <c r="S91" s="517"/>
      <c r="T91" s="517"/>
      <c r="U91" s="517"/>
      <c r="V91" s="517"/>
      <c r="W91" s="517"/>
      <c r="X91" s="517"/>
      <c r="Y91" s="518"/>
    </row>
    <row r="92" spans="2:26" ht="17.25" customHeight="1" x14ac:dyDescent="0.2">
      <c r="B92" s="5"/>
      <c r="C92" s="5"/>
      <c r="D92" s="5"/>
      <c r="E92" s="5"/>
      <c r="F92" s="147"/>
      <c r="G92" s="147"/>
      <c r="H92" s="147"/>
      <c r="I92" s="147"/>
      <c r="J92" s="147"/>
      <c r="K92" s="147"/>
      <c r="L92" s="148"/>
      <c r="M92" s="148"/>
      <c r="N92" s="512" t="str">
        <f>I18</f>
        <v>GERARDO LOPEZ MARIN</v>
      </c>
      <c r="O92" s="513"/>
      <c r="P92" s="513"/>
      <c r="Q92" s="513"/>
      <c r="R92" s="513"/>
      <c r="S92" s="513"/>
      <c r="T92" s="513"/>
      <c r="U92" s="513"/>
      <c r="V92" s="513"/>
      <c r="W92" s="513"/>
      <c r="X92" s="513"/>
      <c r="Y92" s="514"/>
    </row>
    <row r="93" spans="2:26" ht="3.75" customHeight="1" x14ac:dyDescent="0.2">
      <c r="B93" s="5"/>
      <c r="C93" s="5"/>
      <c r="D93" s="5"/>
      <c r="E93" s="5"/>
      <c r="F93" s="152"/>
      <c r="G93" s="152"/>
      <c r="H93" s="152"/>
      <c r="I93" s="152"/>
      <c r="J93" s="152"/>
      <c r="K93" s="152"/>
      <c r="L93" s="148"/>
      <c r="M93" s="148"/>
      <c r="N93" s="148"/>
      <c r="O93" s="148"/>
      <c r="P93" s="148"/>
    </row>
    <row r="94" spans="2:26" ht="8.25" customHeight="1" x14ac:dyDescent="0.2">
      <c r="B94" s="507" t="s">
        <v>62</v>
      </c>
      <c r="C94" s="508"/>
      <c r="D94" s="508"/>
      <c r="E94" s="508"/>
      <c r="F94" s="508"/>
      <c r="G94" s="508"/>
      <c r="H94" s="508"/>
      <c r="I94" s="508"/>
      <c r="J94" s="508"/>
      <c r="K94" s="508"/>
      <c r="L94" s="508"/>
      <c r="M94" s="508"/>
      <c r="N94" s="508"/>
      <c r="O94" s="508"/>
      <c r="P94" s="508"/>
      <c r="Q94" s="508"/>
      <c r="R94" s="508"/>
      <c r="S94" s="508"/>
      <c r="T94" s="508"/>
      <c r="U94" s="508"/>
      <c r="V94" s="508"/>
      <c r="W94" s="508"/>
      <c r="X94" s="508"/>
      <c r="Y94" s="509"/>
    </row>
    <row r="95" spans="2:26" ht="10.5" customHeight="1" x14ac:dyDescent="0.2">
      <c r="B95" s="150"/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1"/>
      <c r="V95" s="151"/>
      <c r="W95" s="510" t="s">
        <v>63</v>
      </c>
      <c r="X95" s="510"/>
      <c r="Y95" s="510"/>
      <c r="Z95" s="151"/>
    </row>
    <row r="96" spans="2:26" x14ac:dyDescent="0.2">
      <c r="B96" s="5"/>
      <c r="C96" s="5"/>
      <c r="D96" s="5"/>
      <c r="E96" s="5"/>
      <c r="F96" s="152"/>
      <c r="G96" s="152"/>
      <c r="H96" s="152"/>
      <c r="I96" s="152"/>
      <c r="J96" s="152"/>
      <c r="K96" s="152"/>
      <c r="L96" s="148"/>
      <c r="M96" s="148"/>
      <c r="N96" s="148"/>
      <c r="O96" s="148"/>
      <c r="P96" s="148"/>
    </row>
  </sheetData>
  <sheetProtection formatCells="0" formatColumns="0" formatRows="0" insertColumns="0" insertRows="0" insertHyperlinks="0" deleteColumns="0" deleteRows="0" sort="0" autoFilter="0" pivotTables="0"/>
  <mergeCells count="95">
    <mergeCell ref="B24:H24"/>
    <mergeCell ref="Q20:T20"/>
    <mergeCell ref="H22:Y22"/>
    <mergeCell ref="I24:Y24"/>
    <mergeCell ref="B12:H12"/>
    <mergeCell ref="B14:D14"/>
    <mergeCell ref="T14:V14"/>
    <mergeCell ref="B16:E16"/>
    <mergeCell ref="H20:K20"/>
    <mergeCell ref="F20:G20"/>
    <mergeCell ref="L20:P20"/>
    <mergeCell ref="I12:Q12"/>
    <mergeCell ref="F16:Y16"/>
    <mergeCell ref="B18:H18"/>
    <mergeCell ref="Q18:U18"/>
    <mergeCell ref="V18:Y18"/>
    <mergeCell ref="B20:E20"/>
    <mergeCell ref="W14:Y14"/>
    <mergeCell ref="E14:S14"/>
    <mergeCell ref="I18:P18"/>
    <mergeCell ref="N31:Y31"/>
    <mergeCell ref="B26:E26"/>
    <mergeCell ref="T26:V26"/>
    <mergeCell ref="S28:U28"/>
    <mergeCell ref="B28:G28"/>
    <mergeCell ref="H28:R28"/>
    <mergeCell ref="F26:J26"/>
    <mergeCell ref="M26:P26"/>
    <mergeCell ref="W26:Y26"/>
    <mergeCell ref="K26:L26"/>
    <mergeCell ref="Q26:R26"/>
    <mergeCell ref="U20:Y20"/>
    <mergeCell ref="B37:M37"/>
    <mergeCell ref="N37:Y37"/>
    <mergeCell ref="C43:M43"/>
    <mergeCell ref="O43:R43"/>
    <mergeCell ref="B31:M31"/>
    <mergeCell ref="B38:H38"/>
    <mergeCell ref="B40:Y40"/>
    <mergeCell ref="B36:M36"/>
    <mergeCell ref="N36:Y36"/>
    <mergeCell ref="B94:Y94"/>
    <mergeCell ref="W95:Y95"/>
    <mergeCell ref="B86:G86"/>
    <mergeCell ref="I86:J86"/>
    <mergeCell ref="K86:M86"/>
    <mergeCell ref="N86:Y86"/>
    <mergeCell ref="N92:Y92"/>
    <mergeCell ref="B88:Y88"/>
    <mergeCell ref="N91:Y91"/>
    <mergeCell ref="N90:Y90"/>
    <mergeCell ref="B1:Y1"/>
    <mergeCell ref="W3:Y3"/>
    <mergeCell ref="J4:Q4"/>
    <mergeCell ref="W4:Y4"/>
    <mergeCell ref="B9:Y9"/>
    <mergeCell ref="Q6:W6"/>
    <mergeCell ref="B54:H54"/>
    <mergeCell ref="AB80:AY80"/>
    <mergeCell ref="N62:S62"/>
    <mergeCell ref="U49:Y51"/>
    <mergeCell ref="B41:Y41"/>
    <mergeCell ref="B80:Y80"/>
    <mergeCell ref="I54:M54"/>
    <mergeCell ref="N54:T54"/>
    <mergeCell ref="U54:Y54"/>
    <mergeCell ref="B67:J77"/>
    <mergeCell ref="K67:Q77"/>
    <mergeCell ref="R67:Y77"/>
    <mergeCell ref="N58:Y58"/>
    <mergeCell ref="C62:H62"/>
    <mergeCell ref="N46:T46"/>
    <mergeCell ref="U46:Y46"/>
    <mergeCell ref="N51:T51"/>
    <mergeCell ref="E53:H53"/>
    <mergeCell ref="E51:H51"/>
    <mergeCell ref="B49:H49"/>
    <mergeCell ref="N49:T49"/>
    <mergeCell ref="B51:D51"/>
    <mergeCell ref="I46:M46"/>
    <mergeCell ref="C46:H46"/>
    <mergeCell ref="G84:I84"/>
    <mergeCell ref="C65:Y65"/>
    <mergeCell ref="I58:M58"/>
    <mergeCell ref="T62:Y62"/>
    <mergeCell ref="R66:Y66"/>
    <mergeCell ref="T84:Y84"/>
    <mergeCell ref="J84:S84"/>
    <mergeCell ref="T82:U82"/>
    <mergeCell ref="V82:Y82"/>
    <mergeCell ref="I62:M62"/>
    <mergeCell ref="C66:J66"/>
    <mergeCell ref="K66:Q66"/>
    <mergeCell ref="C57:H58"/>
    <mergeCell ref="I49:M51"/>
  </mergeCells>
  <printOptions horizontalCentered="1" verticalCentered="1"/>
  <pageMargins left="0.23622047244093999" right="0.23622047244093999" top="0.23622047244093999" bottom="0.23622047244093999" header="0.31496062992126" footer="0.31496062992126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9"/>
  <sheetViews>
    <sheetView tabSelected="1" zoomScale="70" zoomScaleNormal="70" workbookViewId="0">
      <selection activeCell="L32" sqref="L32:O32"/>
    </sheetView>
  </sheetViews>
  <sheetFormatPr baseColWidth="10" defaultColWidth="9.140625" defaultRowHeight="12.75" x14ac:dyDescent="0.2"/>
  <cols>
    <col min="1" max="1" width="1.5703125" customWidth="1"/>
    <col min="2" max="2" width="9.140625" customWidth="1"/>
    <col min="3" max="3" width="3" customWidth="1"/>
    <col min="4" max="4" width="5.85546875" customWidth="1"/>
    <col min="5" max="5" width="12.42578125" customWidth="1"/>
    <col min="6" max="6" width="0.85546875" customWidth="1"/>
    <col min="7" max="7" width="7.7109375" customWidth="1"/>
    <col min="8" max="8" width="5.85546875" customWidth="1"/>
    <col min="9" max="9" width="10.28515625" customWidth="1"/>
    <col min="10" max="10" width="9.42578125" customWidth="1"/>
    <col min="11" max="11" width="1" customWidth="1"/>
    <col min="12" max="12" width="6.140625" customWidth="1"/>
    <col min="13" max="13" width="7.42578125" customWidth="1"/>
    <col min="14" max="14" width="10" customWidth="1"/>
    <col min="15" max="15" width="9" customWidth="1"/>
    <col min="16" max="16" width="9.140625" customWidth="1"/>
    <col min="17" max="17" width="6.85546875" customWidth="1"/>
    <col min="18" max="18" width="8.42578125" customWidth="1"/>
    <col min="19" max="19" width="5.28515625" customWidth="1"/>
    <col min="20" max="20" width="8.28515625" customWidth="1"/>
    <col min="21" max="22" width="2.85546875" customWidth="1"/>
    <col min="23" max="23" width="8.28515625" customWidth="1"/>
    <col min="24" max="24" width="8.42578125" customWidth="1"/>
  </cols>
  <sheetData>
    <row r="1" spans="1:24" ht="21.75" customHeight="1" x14ac:dyDescent="0.3">
      <c r="A1" t="s">
        <v>65</v>
      </c>
      <c r="D1" s="1" t="s">
        <v>0</v>
      </c>
      <c r="O1" s="558"/>
      <c r="P1" s="558"/>
      <c r="Q1" s="558"/>
      <c r="R1" s="558"/>
      <c r="S1" s="558"/>
      <c r="T1" s="558"/>
      <c r="U1" s="2"/>
      <c r="V1" s="559" t="s">
        <v>66</v>
      </c>
      <c r="W1" s="559"/>
      <c r="X1" s="559"/>
    </row>
    <row r="2" spans="1:24" ht="15.75" customHeight="1" x14ac:dyDescent="0.2">
      <c r="D2" s="3" t="s">
        <v>67</v>
      </c>
      <c r="O2" s="558"/>
      <c r="P2" s="558"/>
      <c r="Q2" s="558"/>
      <c r="R2" s="558"/>
      <c r="S2" s="558"/>
      <c r="T2" s="558"/>
      <c r="U2" s="2"/>
      <c r="V2" s="560">
        <f>'PLIEGO DELEGACIONAL'!W4</f>
        <v>0</v>
      </c>
      <c r="W2" s="561"/>
      <c r="X2" s="562"/>
    </row>
    <row r="3" spans="1:24" ht="15.75" customHeight="1" x14ac:dyDescent="0.2">
      <c r="D3" s="3" t="s">
        <v>68</v>
      </c>
      <c r="L3" s="4"/>
      <c r="O3" s="558"/>
      <c r="P3" s="558"/>
      <c r="Q3" s="558"/>
      <c r="R3" s="558"/>
      <c r="S3" s="558"/>
      <c r="T3" s="558"/>
      <c r="U3" s="2"/>
      <c r="V3" s="563"/>
      <c r="W3" s="564"/>
      <c r="X3" s="565"/>
    </row>
    <row r="4" spans="1:24" ht="18" customHeight="1" x14ac:dyDescent="0.2">
      <c r="D4" s="3" t="s">
        <v>69</v>
      </c>
      <c r="O4" s="558"/>
      <c r="P4" s="558"/>
      <c r="Q4" s="558"/>
      <c r="R4" s="558"/>
      <c r="S4" s="558"/>
      <c r="T4" s="558"/>
      <c r="U4" s="2"/>
      <c r="V4" s="566"/>
      <c r="W4" s="567"/>
      <c r="X4" s="568"/>
    </row>
    <row r="5" spans="1:24" ht="15.75" customHeight="1" x14ac:dyDescent="0.2">
      <c r="D5" s="3"/>
      <c r="O5" s="558"/>
      <c r="P5" s="558"/>
      <c r="Q5" s="558"/>
      <c r="R5" s="558"/>
      <c r="S5" s="558"/>
      <c r="T5" s="558"/>
      <c r="U5" s="2"/>
      <c r="V5" s="5"/>
    </row>
    <row r="6" spans="1:24" ht="8.25" customHeight="1" x14ac:dyDescent="0.2">
      <c r="D6" s="3"/>
      <c r="O6" s="558"/>
      <c r="P6" s="558"/>
      <c r="Q6" s="558"/>
      <c r="R6" s="558"/>
      <c r="S6" s="558"/>
      <c r="T6" s="558"/>
      <c r="U6" s="2"/>
      <c r="V6" s="5"/>
    </row>
    <row r="7" spans="1:24" ht="11.25" customHeight="1" x14ac:dyDescent="0.2">
      <c r="O7" s="558"/>
      <c r="P7" s="558"/>
      <c r="Q7" s="558"/>
      <c r="R7" s="558"/>
      <c r="S7" s="558"/>
      <c r="T7" s="558"/>
      <c r="U7" s="2"/>
      <c r="V7" s="5"/>
      <c r="W7" s="5"/>
      <c r="X7" s="5"/>
    </row>
    <row r="8" spans="1:24" ht="25.5" customHeight="1" x14ac:dyDescent="0.3">
      <c r="A8" s="6" t="s">
        <v>70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8" t="s">
        <v>65</v>
      </c>
      <c r="O8" s="558"/>
      <c r="P8" s="558"/>
      <c r="Q8" s="558"/>
      <c r="R8" s="558"/>
      <c r="S8" s="558"/>
      <c r="T8" s="558"/>
      <c r="U8" s="2"/>
      <c r="V8" s="5"/>
      <c r="W8" s="6"/>
      <c r="X8" s="6"/>
    </row>
    <row r="9" spans="1:24" ht="31.5" customHeight="1" x14ac:dyDescent="0.2">
      <c r="O9" s="558"/>
      <c r="P9" s="558"/>
      <c r="Q9" s="558"/>
      <c r="R9" s="558"/>
      <c r="S9" s="558"/>
      <c r="T9" s="558"/>
      <c r="U9" s="2"/>
      <c r="V9" s="5"/>
    </row>
    <row r="10" spans="1:24" ht="7.5" customHeight="1" x14ac:dyDescent="0.2">
      <c r="O10" s="558"/>
      <c r="P10" s="558"/>
      <c r="Q10" s="558"/>
      <c r="R10" s="558"/>
      <c r="S10" s="558"/>
      <c r="T10" s="558"/>
      <c r="U10" s="2"/>
      <c r="V10" s="5"/>
    </row>
    <row r="11" spans="1:24" ht="11.25" customHeight="1" x14ac:dyDescent="0.4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  <c r="R11" s="10"/>
      <c r="S11" s="10"/>
      <c r="T11" s="10"/>
      <c r="U11" s="10"/>
      <c r="V11" s="4"/>
      <c r="W11" s="4"/>
      <c r="X11" s="4"/>
    </row>
    <row r="12" spans="1:24" ht="21" customHeight="1" x14ac:dyDescent="0.2">
      <c r="A12" s="569" t="s">
        <v>71</v>
      </c>
      <c r="B12" s="570"/>
      <c r="C12" s="570"/>
      <c r="D12" s="570"/>
      <c r="E12" s="570"/>
      <c r="F12" s="570"/>
      <c r="G12" s="570"/>
      <c r="H12" s="570"/>
      <c r="I12" s="570"/>
      <c r="J12" s="570"/>
      <c r="K12" s="570"/>
      <c r="L12" s="570"/>
      <c r="M12" s="570"/>
      <c r="N12" s="570"/>
      <c r="O12" s="570"/>
      <c r="P12" s="570"/>
      <c r="Q12" s="570"/>
      <c r="R12" s="570"/>
      <c r="S12" s="570"/>
      <c r="T12" s="570"/>
      <c r="U12" s="570"/>
      <c r="V12" s="570"/>
      <c r="W12" s="570"/>
      <c r="X12" s="571"/>
    </row>
    <row r="13" spans="1:24" ht="21" customHeight="1" x14ac:dyDescent="0.2">
      <c r="A13" s="413" t="s">
        <v>72</v>
      </c>
      <c r="B13" s="411"/>
      <c r="C13" s="411"/>
      <c r="D13" s="411"/>
      <c r="E13" s="411"/>
      <c r="F13" s="411"/>
      <c r="G13" s="411"/>
      <c r="H13" s="411"/>
      <c r="I13" s="412"/>
      <c r="J13" s="574" t="str">
        <f>'PLIEGO DELEGACIONAL'!I12</f>
        <v>DR. BALTAZAR PEREZ COTERA</v>
      </c>
      <c r="K13" s="574"/>
      <c r="L13" s="574"/>
      <c r="M13" s="574"/>
      <c r="N13" s="574"/>
      <c r="O13" s="574"/>
      <c r="P13" s="574"/>
      <c r="Q13" s="575"/>
      <c r="R13" s="572" t="s">
        <v>8</v>
      </c>
      <c r="S13" s="572"/>
      <c r="T13" s="572"/>
      <c r="U13" s="573">
        <f>'PLIEGO DELEGACIONAL'!W14</f>
        <v>11493224</v>
      </c>
      <c r="V13" s="573"/>
      <c r="W13" s="573"/>
      <c r="X13" s="573"/>
    </row>
    <row r="14" spans="1:24" ht="21" customHeight="1" x14ac:dyDescent="0.2">
      <c r="A14" s="576" t="s">
        <v>73</v>
      </c>
      <c r="B14" s="556"/>
      <c r="C14" s="556"/>
      <c r="D14" s="553" t="str">
        <f>'PLIEGO DELEGACIONAL'!E14</f>
        <v>ENCARGADO DE COORD DE PREV Y ATN A LA SALUD</v>
      </c>
      <c r="E14" s="553"/>
      <c r="F14" s="553"/>
      <c r="G14" s="553"/>
      <c r="H14" s="553"/>
      <c r="I14" s="553"/>
      <c r="J14" s="553"/>
      <c r="K14" s="553"/>
      <c r="L14" s="553"/>
      <c r="M14" s="553"/>
      <c r="N14" s="553"/>
      <c r="O14" s="554"/>
      <c r="P14" s="555" t="s">
        <v>74</v>
      </c>
      <c r="Q14" s="556"/>
      <c r="R14" s="556"/>
      <c r="S14" s="553" t="str">
        <f>'PLIEGO DELEGACIONAL'!F16</f>
        <v>OOADR VERACRUZ NORTE</v>
      </c>
      <c r="T14" s="553"/>
      <c r="U14" s="553"/>
      <c r="V14" s="553"/>
      <c r="W14" s="553"/>
      <c r="X14" s="557"/>
    </row>
    <row r="15" spans="1:24" ht="5.25" customHeight="1" x14ac:dyDescent="0.25">
      <c r="A15" s="378"/>
      <c r="B15" s="11"/>
      <c r="C15" s="11"/>
      <c r="L15" s="12"/>
      <c r="M15" s="12"/>
      <c r="N15" s="12"/>
      <c r="O15" s="1"/>
      <c r="P15" s="1"/>
      <c r="Q15" s="471"/>
      <c r="R15" s="471"/>
      <c r="S15" s="471"/>
      <c r="T15" s="471"/>
      <c r="U15" s="471"/>
      <c r="V15" s="471"/>
      <c r="W15" s="471"/>
      <c r="X15" s="472"/>
    </row>
    <row r="16" spans="1:24" ht="21" customHeight="1" x14ac:dyDescent="0.25">
      <c r="A16" s="552" t="s">
        <v>75</v>
      </c>
      <c r="B16" s="552"/>
      <c r="C16" s="552"/>
      <c r="D16" s="552"/>
      <c r="E16" s="552"/>
      <c r="F16" s="552"/>
      <c r="G16" s="552"/>
      <c r="H16" s="552"/>
      <c r="I16" s="552"/>
      <c r="J16" s="552"/>
      <c r="K16" s="552"/>
      <c r="L16" s="552"/>
      <c r="M16" s="552"/>
      <c r="N16" s="552"/>
      <c r="O16" s="552"/>
      <c r="P16" s="552"/>
      <c r="Q16" s="552"/>
      <c r="R16" s="552"/>
      <c r="S16" s="552"/>
      <c r="T16" s="552"/>
      <c r="U16" s="552"/>
      <c r="V16" s="552"/>
      <c r="W16" s="552"/>
      <c r="X16" s="552"/>
    </row>
    <row r="17" spans="1:24" ht="17.25" customHeight="1" x14ac:dyDescent="0.2">
      <c r="A17" s="589" t="s">
        <v>76</v>
      </c>
      <c r="B17" s="577"/>
      <c r="C17" s="577"/>
      <c r="D17" s="577"/>
      <c r="E17" s="577"/>
      <c r="F17" s="577"/>
      <c r="G17" s="577"/>
      <c r="H17" s="584" t="s">
        <v>77</v>
      </c>
      <c r="I17" s="591"/>
      <c r="J17" s="584" t="s">
        <v>78</v>
      </c>
      <c r="K17" s="577"/>
      <c r="L17" s="577"/>
      <c r="M17" s="577"/>
      <c r="N17" s="577" t="s">
        <v>79</v>
      </c>
      <c r="O17" s="577"/>
      <c r="P17" s="577"/>
      <c r="Q17" s="577" t="s">
        <v>80</v>
      </c>
      <c r="R17" s="577"/>
      <c r="S17" s="577"/>
      <c r="T17" s="577"/>
      <c r="U17" s="591"/>
      <c r="V17" s="584" t="s">
        <v>81</v>
      </c>
      <c r="W17" s="577"/>
      <c r="X17" s="585"/>
    </row>
    <row r="18" spans="1:24" ht="3" customHeight="1" x14ac:dyDescent="0.2">
      <c r="A18" s="590"/>
      <c r="B18" s="578"/>
      <c r="C18" s="578"/>
      <c r="D18" s="578"/>
      <c r="E18" s="578"/>
      <c r="F18" s="578"/>
      <c r="G18" s="578"/>
      <c r="H18" s="586"/>
      <c r="I18" s="592"/>
      <c r="J18" s="586"/>
      <c r="K18" s="578"/>
      <c r="L18" s="578"/>
      <c r="M18" s="578"/>
      <c r="N18" s="578"/>
      <c r="O18" s="578"/>
      <c r="P18" s="578"/>
      <c r="Q18" s="578"/>
      <c r="R18" s="578"/>
      <c r="S18" s="578"/>
      <c r="T18" s="578"/>
      <c r="U18" s="592"/>
      <c r="V18" s="586"/>
      <c r="W18" s="578"/>
      <c r="X18" s="587"/>
    </row>
    <row r="19" spans="1:24" ht="23.25" customHeight="1" x14ac:dyDescent="0.2">
      <c r="A19" s="588" t="str">
        <f>'PLIEGO DELEGACIONAL'!L20</f>
        <v>N42 SUP SIST INF SALUD 80</v>
      </c>
      <c r="B19" s="553"/>
      <c r="C19" s="553"/>
      <c r="D19" s="553"/>
      <c r="E19" s="553"/>
      <c r="F19" s="553"/>
      <c r="G19" s="553"/>
      <c r="H19" s="579">
        <f>'PLIEGO DELEGACIONAL'!F20</f>
        <v>99315654</v>
      </c>
      <c r="I19" s="554"/>
      <c r="J19" s="579" t="str">
        <f>'PLIEGO DELEGACIONAL'!I18</f>
        <v>GERARDO LOPEZ MARIN</v>
      </c>
      <c r="K19" s="553"/>
      <c r="L19" s="553"/>
      <c r="M19" s="553"/>
      <c r="N19" s="553"/>
      <c r="O19" s="553"/>
      <c r="P19" s="553"/>
      <c r="Q19" s="553"/>
      <c r="R19" s="553"/>
      <c r="S19" s="553"/>
      <c r="T19" s="553"/>
      <c r="U19" s="554"/>
      <c r="V19" s="579" t="str">
        <f>'PLIEGO DELEGACIONAL'!V18</f>
        <v>CONFIANZA</v>
      </c>
      <c r="W19" s="553"/>
      <c r="X19" s="557"/>
    </row>
    <row r="20" spans="1:24" ht="27" customHeight="1" x14ac:dyDescent="0.2">
      <c r="A20" s="582" t="s">
        <v>82</v>
      </c>
      <c r="B20" s="583"/>
      <c r="C20" s="583"/>
      <c r="D20" s="583"/>
      <c r="E20" s="583"/>
      <c r="F20" s="583"/>
      <c r="G20" s="583"/>
      <c r="H20" s="580" t="str">
        <f>'PLIEGO DELEGACIONAL'!H22</f>
        <v>SUPERVISIÓN Y ASESORIA</v>
      </c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1"/>
    </row>
    <row r="21" spans="1:24" ht="14.25" customHeight="1" x14ac:dyDescent="0.2">
      <c r="A21" s="594" t="s">
        <v>83</v>
      </c>
      <c r="B21" s="594"/>
      <c r="C21" s="594"/>
      <c r="D21" s="594"/>
      <c r="E21" s="594"/>
      <c r="F21" s="594"/>
      <c r="G21" s="594"/>
      <c r="H21" s="594"/>
      <c r="I21" s="594"/>
      <c r="J21" s="594" t="s">
        <v>83</v>
      </c>
      <c r="K21" s="594"/>
      <c r="L21" s="594"/>
      <c r="M21" s="594"/>
      <c r="N21" s="594"/>
      <c r="O21" s="594"/>
      <c r="P21" s="594"/>
      <c r="Q21" s="594" t="s">
        <v>83</v>
      </c>
      <c r="R21" s="594"/>
      <c r="S21" s="594"/>
      <c r="T21" s="594"/>
      <c r="U21" s="594"/>
      <c r="V21" s="594"/>
      <c r="W21" s="594"/>
      <c r="X21" s="594"/>
    </row>
    <row r="22" spans="1:24" ht="27.75" customHeight="1" x14ac:dyDescent="0.2">
      <c r="A22" s="599" t="str">
        <f>'PLIEGO DELEGACIONAL'!I24</f>
        <v>ZONA CARDEL Y ZONA MARTINEZ</v>
      </c>
      <c r="B22" s="599"/>
      <c r="C22" s="599"/>
      <c r="D22" s="599"/>
      <c r="E22" s="599"/>
      <c r="F22" s="599"/>
      <c r="G22" s="599"/>
      <c r="H22" s="599"/>
      <c r="I22" s="599"/>
      <c r="J22" s="600"/>
      <c r="K22" s="600"/>
      <c r="L22" s="600"/>
      <c r="M22" s="600"/>
      <c r="N22" s="600"/>
      <c r="O22" s="600"/>
      <c r="P22" s="600"/>
      <c r="Q22" s="600"/>
      <c r="R22" s="600"/>
      <c r="S22" s="600"/>
      <c r="T22" s="600"/>
      <c r="U22" s="600"/>
      <c r="V22" s="600"/>
      <c r="W22" s="600"/>
      <c r="X22" s="600"/>
    </row>
    <row r="23" spans="1:24" ht="21" customHeight="1" x14ac:dyDescent="0.2">
      <c r="A23" s="598" t="s">
        <v>84</v>
      </c>
      <c r="B23" s="598"/>
      <c r="C23" s="598"/>
      <c r="D23" s="598"/>
      <c r="E23" s="598"/>
      <c r="F23" s="598"/>
      <c r="G23" s="593" t="s">
        <v>85</v>
      </c>
      <c r="H23" s="593"/>
      <c r="I23" s="593"/>
      <c r="J23" s="598" t="s">
        <v>84</v>
      </c>
      <c r="K23" s="598"/>
      <c r="L23" s="598"/>
      <c r="M23" s="598"/>
      <c r="N23" s="598"/>
      <c r="O23" s="593" t="s">
        <v>85</v>
      </c>
      <c r="P23" s="593"/>
      <c r="Q23" s="598" t="s">
        <v>84</v>
      </c>
      <c r="R23" s="598"/>
      <c r="S23" s="598"/>
      <c r="T23" s="598"/>
      <c r="U23" s="598"/>
      <c r="V23" s="598"/>
      <c r="W23" s="593" t="s">
        <v>85</v>
      </c>
      <c r="X23" s="593"/>
    </row>
    <row r="24" spans="1:24" ht="27" customHeight="1" x14ac:dyDescent="0.2">
      <c r="A24" s="605" t="str">
        <f>'PLIEGO DELEGACIONAL'!F26</f>
        <v>24/02/2024</v>
      </c>
      <c r="B24" s="606"/>
      <c r="C24" s="606"/>
      <c r="D24" s="414" t="s">
        <v>86</v>
      </c>
      <c r="E24" s="607" t="str">
        <f>'PLIEGO DELEGACIONAL'!M26</f>
        <v>16/02/2024</v>
      </c>
      <c r="F24" s="607"/>
      <c r="G24" s="608">
        <f>'PLIEGO DELEGACIONAL'!W26</f>
        <v>9</v>
      </c>
      <c r="H24" s="608"/>
      <c r="I24" s="608"/>
      <c r="J24" s="609"/>
      <c r="K24" s="609"/>
      <c r="L24" s="414" t="s">
        <v>86</v>
      </c>
      <c r="M24" s="596"/>
      <c r="N24" s="596"/>
      <c r="O24" s="597"/>
      <c r="P24" s="597"/>
      <c r="Q24" s="595"/>
      <c r="R24" s="595"/>
      <c r="S24" s="414" t="s">
        <v>86</v>
      </c>
      <c r="T24" s="596"/>
      <c r="U24" s="596"/>
      <c r="V24" s="596"/>
      <c r="W24" s="597"/>
      <c r="X24" s="597"/>
    </row>
    <row r="25" spans="1:24" ht="20.25" customHeight="1" x14ac:dyDescent="0.25">
      <c r="A25" s="601" t="s">
        <v>87</v>
      </c>
      <c r="B25" s="601"/>
      <c r="C25" s="601"/>
      <c r="D25" s="601"/>
      <c r="E25" s="601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</row>
    <row r="26" spans="1:24" ht="21" customHeight="1" x14ac:dyDescent="0.3">
      <c r="A26" s="603"/>
      <c r="B26" s="603"/>
      <c r="C26" s="603"/>
      <c r="D26" s="603"/>
      <c r="E26" s="603"/>
      <c r="F26" s="604"/>
      <c r="G26" s="604"/>
      <c r="H26" s="604"/>
      <c r="I26" s="604"/>
      <c r="J26" s="604"/>
      <c r="K26" s="604"/>
      <c r="L26" s="604"/>
      <c r="M26" s="604"/>
      <c r="N26" s="604"/>
      <c r="O26" s="604"/>
      <c r="P26" s="604"/>
      <c r="Q26" s="604"/>
      <c r="R26" s="604"/>
      <c r="S26" s="604"/>
      <c r="T26" s="604"/>
      <c r="U26" s="604"/>
      <c r="V26" s="604"/>
      <c r="W26" s="604"/>
      <c r="X26" s="604"/>
    </row>
    <row r="27" spans="1:24" ht="21" customHeight="1" x14ac:dyDescent="0.25">
      <c r="A27" s="379"/>
      <c r="B27" s="380"/>
      <c r="C27" s="380"/>
      <c r="D27" s="380"/>
      <c r="E27" s="380"/>
      <c r="F27" s="611"/>
      <c r="G27" s="611"/>
      <c r="H27" s="611"/>
      <c r="I27" s="611"/>
      <c r="J27" s="611"/>
      <c r="K27" s="611"/>
      <c r="L27" s="611"/>
      <c r="M27" s="611"/>
      <c r="N27" s="611"/>
      <c r="O27" s="611"/>
      <c r="P27" s="611"/>
      <c r="Q27" s="611"/>
      <c r="R27" s="611"/>
      <c r="S27" s="611"/>
      <c r="T27" s="611"/>
      <c r="U27" s="611"/>
      <c r="V27" s="611"/>
      <c r="W27" s="611"/>
      <c r="X27" s="611"/>
    </row>
    <row r="28" spans="1:24" ht="5.25" customHeight="1" x14ac:dyDescent="0.25">
      <c r="A28" s="362"/>
      <c r="B28" s="362"/>
      <c r="C28" s="362"/>
      <c r="D28" s="362"/>
      <c r="E28" s="362"/>
      <c r="F28" s="361"/>
      <c r="G28" s="361"/>
      <c r="H28" s="361"/>
      <c r="I28" s="361"/>
      <c r="J28" s="361"/>
      <c r="K28" s="361"/>
      <c r="L28" s="361"/>
      <c r="M28" s="361"/>
      <c r="N28" s="361"/>
      <c r="O28" s="361"/>
      <c r="P28" s="361"/>
      <c r="Q28" s="361"/>
      <c r="R28" s="361"/>
      <c r="S28" s="361"/>
      <c r="T28" s="361"/>
      <c r="U28" s="361"/>
      <c r="V28" s="361"/>
      <c r="W28" s="361"/>
      <c r="X28" s="361"/>
    </row>
    <row r="29" spans="1:24" ht="18" customHeight="1" x14ac:dyDescent="0.2">
      <c r="A29" s="612" t="s">
        <v>88</v>
      </c>
      <c r="B29" s="612"/>
      <c r="C29" s="612"/>
      <c r="D29" s="612"/>
      <c r="E29" s="612"/>
      <c r="F29" s="612"/>
      <c r="G29" s="612"/>
      <c r="H29" s="612"/>
      <c r="I29" s="612"/>
      <c r="J29" s="612"/>
      <c r="K29" s="612"/>
      <c r="L29" s="612"/>
      <c r="M29" s="612"/>
      <c r="N29" s="612"/>
      <c r="O29" s="612"/>
      <c r="P29" s="612"/>
      <c r="Q29" s="612"/>
      <c r="R29" s="612"/>
      <c r="S29" s="612"/>
      <c r="T29" s="612"/>
      <c r="U29" s="612"/>
      <c r="V29" s="612"/>
      <c r="W29" s="612"/>
      <c r="X29" s="612"/>
    </row>
    <row r="30" spans="1:24" ht="8.25" customHeight="1" x14ac:dyDescent="0.2">
      <c r="A30" s="415"/>
      <c r="B30" s="416"/>
      <c r="C30" s="416"/>
      <c r="D30" s="417"/>
      <c r="E30" s="417"/>
      <c r="F30" s="418"/>
      <c r="G30" s="417"/>
      <c r="H30" s="417"/>
      <c r="I30" s="417"/>
      <c r="J30" s="419"/>
      <c r="K30" s="420"/>
      <c r="L30" s="417"/>
      <c r="M30" s="417"/>
      <c r="N30" s="417"/>
      <c r="O30" s="417"/>
      <c r="P30" s="418"/>
      <c r="Q30" s="417"/>
      <c r="R30" s="417"/>
      <c r="S30" s="417"/>
      <c r="T30" s="417"/>
      <c r="U30" s="417"/>
      <c r="V30" s="417"/>
      <c r="W30" s="613"/>
      <c r="X30" s="613"/>
    </row>
    <row r="31" spans="1:24" ht="21.75" customHeight="1" x14ac:dyDescent="0.2">
      <c r="A31" s="421"/>
      <c r="B31" s="424" t="str">
        <f>DATOS!B17</f>
        <v xml:space="preserve"> </v>
      </c>
      <c r="C31" s="422"/>
      <c r="D31" s="614" t="s">
        <v>89</v>
      </c>
      <c r="E31" s="614"/>
      <c r="F31" s="423"/>
      <c r="G31" s="424" t="str">
        <f>DATOS!D17</f>
        <v xml:space="preserve"> </v>
      </c>
      <c r="H31" s="422" t="s">
        <v>90</v>
      </c>
      <c r="I31" s="422"/>
      <c r="J31" s="425"/>
      <c r="K31" s="422"/>
      <c r="L31" s="424"/>
      <c r="M31" s="615" t="s">
        <v>91</v>
      </c>
      <c r="N31" s="615"/>
      <c r="O31" s="615"/>
      <c r="P31" s="423"/>
      <c r="Q31" s="424"/>
      <c r="R31" s="616" t="s">
        <v>92</v>
      </c>
      <c r="S31" s="616"/>
      <c r="T31" s="616"/>
      <c r="U31" s="616"/>
      <c r="V31" s="616"/>
      <c r="W31" s="613"/>
      <c r="X31" s="613"/>
    </row>
    <row r="32" spans="1:24" ht="18" customHeight="1" x14ac:dyDescent="0.2">
      <c r="A32" s="426"/>
      <c r="B32" s="417"/>
      <c r="C32" s="417"/>
      <c r="D32" s="417"/>
      <c r="E32" s="420"/>
      <c r="F32" s="427"/>
      <c r="G32" s="420"/>
      <c r="H32" s="617"/>
      <c r="I32" s="617"/>
      <c r="J32" s="617"/>
      <c r="K32" s="428"/>
      <c r="L32" s="619" t="s">
        <v>265</v>
      </c>
      <c r="M32" s="619"/>
      <c r="N32" s="619"/>
      <c r="O32" s="620"/>
      <c r="P32" s="429"/>
      <c r="Q32" s="618"/>
      <c r="R32" s="618"/>
      <c r="S32" s="618"/>
      <c r="T32" s="618"/>
      <c r="U32" s="430"/>
      <c r="V32" s="431"/>
      <c r="W32" s="613"/>
      <c r="X32" s="613"/>
    </row>
    <row r="33" spans="1:24" ht="6.75" customHeight="1" x14ac:dyDescent="0.2">
      <c r="A33" s="432"/>
      <c r="B33" s="433"/>
      <c r="C33" s="433"/>
      <c r="D33" s="433"/>
      <c r="E33" s="433"/>
      <c r="F33" s="434"/>
      <c r="G33" s="435"/>
      <c r="H33" s="433"/>
      <c r="I33" s="433"/>
      <c r="J33" s="436"/>
      <c r="K33" s="433"/>
      <c r="L33" s="433"/>
      <c r="M33" s="437"/>
      <c r="N33" s="437"/>
      <c r="O33" s="433"/>
      <c r="P33" s="438"/>
      <c r="Q33" s="433"/>
      <c r="R33" s="433"/>
      <c r="S33" s="433"/>
      <c r="T33" s="433"/>
      <c r="U33" s="433"/>
      <c r="V33" s="439"/>
      <c r="W33" s="613"/>
      <c r="X33" s="613"/>
    </row>
    <row r="34" spans="1:24" ht="15.75" customHeight="1" x14ac:dyDescent="0.2">
      <c r="A34" s="612" t="s">
        <v>93</v>
      </c>
      <c r="B34" s="612"/>
      <c r="C34" s="612"/>
      <c r="D34" s="612"/>
      <c r="E34" s="612"/>
      <c r="F34" s="612"/>
      <c r="G34" s="612"/>
      <c r="H34" s="612"/>
      <c r="I34" s="612"/>
      <c r="J34" s="612"/>
      <c r="K34" s="612"/>
      <c r="L34" s="612"/>
      <c r="M34" s="612"/>
      <c r="N34" s="612"/>
      <c r="O34" s="612"/>
      <c r="P34" s="612"/>
      <c r="Q34" s="612"/>
      <c r="R34" s="621"/>
      <c r="S34" s="621"/>
      <c r="T34" s="621"/>
      <c r="U34" s="621"/>
      <c r="V34" s="621"/>
      <c r="W34" s="621"/>
      <c r="X34" s="621"/>
    </row>
    <row r="35" spans="1:24" ht="18" customHeight="1" x14ac:dyDescent="0.35">
      <c r="A35" s="622" t="s">
        <v>94</v>
      </c>
      <c r="B35" s="622"/>
      <c r="C35" s="622"/>
      <c r="D35" s="622"/>
      <c r="E35" s="623" t="s">
        <v>95</v>
      </c>
      <c r="F35" s="623"/>
      <c r="G35" s="623"/>
      <c r="H35" s="623"/>
      <c r="I35" s="624" t="s">
        <v>96</v>
      </c>
      <c r="J35" s="624"/>
      <c r="K35" s="624"/>
      <c r="L35" s="624"/>
      <c r="M35" s="623" t="s">
        <v>97</v>
      </c>
      <c r="N35" s="623"/>
      <c r="O35" s="623"/>
      <c r="P35" s="625" t="s">
        <v>98</v>
      </c>
      <c r="Q35" s="625"/>
      <c r="R35" s="626"/>
      <c r="S35" s="626"/>
      <c r="T35" s="626"/>
      <c r="U35" s="626"/>
      <c r="V35" s="626"/>
      <c r="W35" s="626"/>
      <c r="X35" s="626"/>
    </row>
    <row r="36" spans="1:24" ht="18" customHeight="1" x14ac:dyDescent="0.2">
      <c r="A36" s="652"/>
      <c r="B36" s="652"/>
      <c r="C36" s="652"/>
      <c r="D36" s="652"/>
      <c r="E36" s="653"/>
      <c r="F36" s="653"/>
      <c r="G36" s="653"/>
      <c r="H36" s="653"/>
      <c r="I36" s="654"/>
      <c r="J36" s="654"/>
      <c r="K36" s="654"/>
      <c r="L36" s="654"/>
      <c r="M36" s="655"/>
      <c r="N36" s="655"/>
      <c r="O36" s="655"/>
      <c r="P36" s="656"/>
      <c r="Q36" s="656"/>
      <c r="R36" s="643">
        <f>'PLIEGO DELEGACIONAL'!V82</f>
        <v>12720</v>
      </c>
      <c r="S36" s="644"/>
      <c r="T36" s="644"/>
      <c r="U36" s="644"/>
      <c r="V36" s="644"/>
      <c r="W36" s="644"/>
      <c r="X36" s="645"/>
    </row>
    <row r="37" spans="1:24" ht="18.75" customHeight="1" x14ac:dyDescent="0.2">
      <c r="A37" s="663"/>
      <c r="B37" s="663"/>
      <c r="C37" s="663"/>
      <c r="D37" s="663"/>
      <c r="E37" s="664"/>
      <c r="F37" s="664"/>
      <c r="G37" s="664"/>
      <c r="H37" s="664"/>
      <c r="I37" s="665"/>
      <c r="J37" s="665"/>
      <c r="K37" s="665"/>
      <c r="L37" s="665"/>
      <c r="M37" s="610"/>
      <c r="N37" s="610"/>
      <c r="O37" s="610"/>
      <c r="P37" s="657"/>
      <c r="Q37" s="657"/>
      <c r="R37" s="646"/>
      <c r="S37" s="647"/>
      <c r="T37" s="647"/>
      <c r="U37" s="647"/>
      <c r="V37" s="647"/>
      <c r="W37" s="647"/>
      <c r="X37" s="648"/>
    </row>
    <row r="38" spans="1:24" ht="18.75" customHeight="1" x14ac:dyDescent="0.2">
      <c r="A38" s="658"/>
      <c r="B38" s="658"/>
      <c r="C38" s="658"/>
      <c r="D38" s="658"/>
      <c r="E38" s="659"/>
      <c r="F38" s="659"/>
      <c r="G38" s="659"/>
      <c r="H38" s="659"/>
      <c r="I38" s="660"/>
      <c r="J38" s="660"/>
      <c r="K38" s="660"/>
      <c r="L38" s="660"/>
      <c r="M38" s="661"/>
      <c r="N38" s="661"/>
      <c r="O38" s="661"/>
      <c r="P38" s="662"/>
      <c r="Q38" s="662"/>
      <c r="R38" s="646"/>
      <c r="S38" s="647"/>
      <c r="T38" s="647"/>
      <c r="U38" s="647"/>
      <c r="V38" s="647"/>
      <c r="W38" s="647"/>
      <c r="X38" s="648"/>
    </row>
    <row r="39" spans="1:24" ht="16.5" customHeight="1" x14ac:dyDescent="0.2">
      <c r="A39" s="569" t="s">
        <v>99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646"/>
      <c r="S39" s="647"/>
      <c r="T39" s="647"/>
      <c r="U39" s="647"/>
      <c r="V39" s="647"/>
      <c r="W39" s="647"/>
      <c r="X39" s="648"/>
    </row>
    <row r="40" spans="1:24" ht="18.75" customHeight="1" x14ac:dyDescent="0.2">
      <c r="A40" s="634" t="s">
        <v>100</v>
      </c>
      <c r="B40" s="634"/>
      <c r="C40" s="634"/>
      <c r="D40" s="634"/>
      <c r="E40" s="634"/>
      <c r="F40" s="635" t="s">
        <v>101</v>
      </c>
      <c r="G40" s="635"/>
      <c r="H40" s="635"/>
      <c r="I40" s="635" t="s">
        <v>102</v>
      </c>
      <c r="J40" s="635"/>
      <c r="K40" s="635"/>
      <c r="L40" s="635"/>
      <c r="M40" s="635"/>
      <c r="N40" s="635" t="s">
        <v>45</v>
      </c>
      <c r="O40" s="635"/>
      <c r="P40" s="635"/>
      <c r="Q40" s="635"/>
      <c r="R40" s="646"/>
      <c r="S40" s="647"/>
      <c r="T40" s="647"/>
      <c r="U40" s="647"/>
      <c r="V40" s="647"/>
      <c r="W40" s="647"/>
      <c r="X40" s="648"/>
    </row>
    <row r="41" spans="1:24" ht="18.75" customHeight="1" x14ac:dyDescent="0.2">
      <c r="A41" s="636"/>
      <c r="B41" s="636"/>
      <c r="C41" s="636"/>
      <c r="D41" s="636"/>
      <c r="E41" s="636"/>
      <c r="F41" s="637"/>
      <c r="G41" s="637"/>
      <c r="H41" s="637"/>
      <c r="I41" s="637"/>
      <c r="J41" s="637"/>
      <c r="K41" s="637"/>
      <c r="L41" s="637"/>
      <c r="M41" s="637"/>
      <c r="N41" s="633">
        <f>+A41+F41+I41</f>
        <v>0</v>
      </c>
      <c r="O41" s="633"/>
      <c r="P41" s="633"/>
      <c r="Q41" s="633"/>
      <c r="R41" s="646"/>
      <c r="S41" s="647"/>
      <c r="T41" s="647"/>
      <c r="U41" s="647"/>
      <c r="V41" s="647"/>
      <c r="W41" s="647"/>
      <c r="X41" s="648"/>
    </row>
    <row r="42" spans="1:24" ht="18.75" customHeight="1" x14ac:dyDescent="0.2">
      <c r="A42" s="636"/>
      <c r="B42" s="636"/>
      <c r="C42" s="636"/>
      <c r="D42" s="636"/>
      <c r="E42" s="636"/>
      <c r="F42" s="632"/>
      <c r="G42" s="632"/>
      <c r="H42" s="632"/>
      <c r="I42" s="632"/>
      <c r="J42" s="632"/>
      <c r="K42" s="632"/>
      <c r="L42" s="632"/>
      <c r="M42" s="632"/>
      <c r="N42" s="633">
        <f>+A42+F42+I42</f>
        <v>0</v>
      </c>
      <c r="O42" s="633"/>
      <c r="P42" s="633"/>
      <c r="Q42" s="633"/>
      <c r="R42" s="646"/>
      <c r="S42" s="647"/>
      <c r="T42" s="647"/>
      <c r="U42" s="647"/>
      <c r="V42" s="647"/>
      <c r="W42" s="647"/>
      <c r="X42" s="648"/>
    </row>
    <row r="43" spans="1:24" ht="18.75" customHeight="1" x14ac:dyDescent="0.2">
      <c r="A43" s="636"/>
      <c r="B43" s="636"/>
      <c r="C43" s="636"/>
      <c r="D43" s="636"/>
      <c r="E43" s="636"/>
      <c r="F43" s="632"/>
      <c r="G43" s="632"/>
      <c r="H43" s="632"/>
      <c r="I43" s="632"/>
      <c r="J43" s="632"/>
      <c r="K43" s="632"/>
      <c r="L43" s="632"/>
      <c r="M43" s="632"/>
      <c r="N43" s="633">
        <f>+A43+F43+I43</f>
        <v>0</v>
      </c>
      <c r="O43" s="633"/>
      <c r="P43" s="633"/>
      <c r="Q43" s="633"/>
      <c r="R43" s="646"/>
      <c r="S43" s="647"/>
      <c r="T43" s="647"/>
      <c r="U43" s="647"/>
      <c r="V43" s="647"/>
      <c r="W43" s="647"/>
      <c r="X43" s="648"/>
    </row>
    <row r="44" spans="1:24" ht="20.25" customHeight="1" x14ac:dyDescent="0.2">
      <c r="A44" s="440"/>
      <c r="B44" s="441"/>
      <c r="C44" s="441"/>
      <c r="D44" s="441"/>
      <c r="E44" s="441"/>
      <c r="F44" s="441"/>
      <c r="G44" s="441"/>
      <c r="H44" s="441"/>
      <c r="I44" s="638" t="s">
        <v>45</v>
      </c>
      <c r="J44" s="638"/>
      <c r="K44" s="638"/>
      <c r="L44" s="638"/>
      <c r="M44" s="638"/>
      <c r="N44" s="639">
        <f>SUM(N41:N43)</f>
        <v>0</v>
      </c>
      <c r="O44" s="639"/>
      <c r="P44" s="639"/>
      <c r="Q44" s="639"/>
      <c r="R44" s="649"/>
      <c r="S44" s="650"/>
      <c r="T44" s="650"/>
      <c r="U44" s="650"/>
      <c r="V44" s="650"/>
      <c r="W44" s="650"/>
      <c r="X44" s="651"/>
    </row>
    <row r="45" spans="1:24" ht="4.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19"/>
      <c r="O45" s="8"/>
      <c r="P45" s="8"/>
      <c r="Q45" s="8"/>
      <c r="R45" s="4"/>
      <c r="S45" s="4"/>
      <c r="T45" s="4"/>
      <c r="U45" s="4"/>
      <c r="V45" s="4"/>
      <c r="W45" s="4"/>
      <c r="X45" s="4"/>
    </row>
    <row r="46" spans="1:24" ht="5.25" customHeight="1" x14ac:dyDescent="0.2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381"/>
      <c r="P46" s="381"/>
      <c r="Q46" s="381"/>
      <c r="R46" s="381"/>
      <c r="S46" s="381"/>
      <c r="T46" s="381"/>
      <c r="U46" s="381"/>
      <c r="V46" s="381"/>
      <c r="W46" s="381"/>
      <c r="X46" s="382"/>
    </row>
    <row r="47" spans="1:24" ht="20.25" customHeight="1" x14ac:dyDescent="0.2">
      <c r="A47" s="640" t="s">
        <v>103</v>
      </c>
      <c r="B47" s="640"/>
      <c r="C47" s="640"/>
      <c r="D47" s="640"/>
      <c r="E47" s="640"/>
      <c r="F47" s="640"/>
      <c r="G47" s="640"/>
      <c r="H47" s="640"/>
      <c r="I47" s="640"/>
      <c r="J47" s="640"/>
      <c r="K47" s="640"/>
      <c r="L47" s="640"/>
      <c r="M47" s="640"/>
      <c r="N47" s="640"/>
      <c r="O47" s="640"/>
      <c r="P47" s="640"/>
      <c r="Q47" s="640"/>
      <c r="R47" s="640"/>
      <c r="S47" s="640"/>
      <c r="T47" s="640"/>
      <c r="U47" s="640"/>
      <c r="V47" s="640"/>
      <c r="W47" s="640"/>
      <c r="X47" s="640"/>
    </row>
    <row r="48" spans="1:24" ht="20.25" customHeight="1" x14ac:dyDescent="0.2">
      <c r="A48" s="640" t="s">
        <v>104</v>
      </c>
      <c r="B48" s="640"/>
      <c r="C48" s="640"/>
      <c r="D48" s="640"/>
      <c r="E48" s="640"/>
      <c r="F48" s="640"/>
      <c r="G48" s="640"/>
      <c r="H48" s="640"/>
      <c r="I48" s="640"/>
      <c r="J48" s="640"/>
      <c r="K48" s="640"/>
      <c r="L48" s="640"/>
      <c r="M48" s="640"/>
      <c r="N48" s="640"/>
      <c r="O48" s="640"/>
      <c r="P48" s="640"/>
      <c r="Q48" s="640"/>
      <c r="R48" s="640"/>
      <c r="S48" s="640"/>
      <c r="T48" s="640"/>
      <c r="U48" s="640"/>
      <c r="V48" s="640"/>
      <c r="W48" s="640"/>
      <c r="X48" s="640"/>
    </row>
    <row r="49" spans="1:24" ht="7.5" customHeight="1" x14ac:dyDescent="0.2">
      <c r="A49" s="641"/>
      <c r="B49" s="641"/>
      <c r="C49" s="641"/>
      <c r="D49" s="641"/>
      <c r="E49" s="641"/>
      <c r="F49" s="641"/>
      <c r="G49" s="641"/>
      <c r="H49" s="641"/>
      <c r="I49" s="641"/>
      <c r="J49" s="641"/>
      <c r="K49" s="641"/>
      <c r="L49" s="641"/>
      <c r="M49" s="641"/>
      <c r="N49" s="641"/>
      <c r="O49" s="641"/>
      <c r="P49" s="641"/>
      <c r="Q49" s="641"/>
      <c r="R49" s="641"/>
      <c r="S49" s="641"/>
      <c r="T49" s="641"/>
      <c r="U49" s="641"/>
      <c r="V49" s="641"/>
      <c r="W49" s="641"/>
      <c r="X49" s="641"/>
    </row>
    <row r="50" spans="1:24" ht="20.25" customHeight="1" x14ac:dyDescent="0.2">
      <c r="A50" s="442"/>
      <c r="B50" s="627" t="s">
        <v>105</v>
      </c>
      <c r="C50" s="627"/>
      <c r="D50" s="627"/>
      <c r="E50" s="642" t="str">
        <f>'PLIEGO DELEGACIONAL'!AJ3</f>
        <v>FEBRERO</v>
      </c>
      <c r="F50" s="642"/>
      <c r="G50" s="642"/>
      <c r="H50" s="642"/>
      <c r="I50" s="627" t="s">
        <v>106</v>
      </c>
      <c r="J50" s="627"/>
      <c r="K50" s="642">
        <f>'PLIEGO DELEGACIONAL'!AK3</f>
        <v>2024</v>
      </c>
      <c r="L50" s="642"/>
      <c r="M50" s="642"/>
      <c r="N50" s="627" t="s">
        <v>107</v>
      </c>
      <c r="O50" s="627"/>
      <c r="P50" s="627"/>
      <c r="Q50" s="628"/>
      <c r="R50" s="628"/>
      <c r="S50" s="628"/>
      <c r="T50" s="628"/>
      <c r="U50" s="367"/>
      <c r="V50" s="367"/>
      <c r="W50" s="367"/>
      <c r="X50" s="443"/>
    </row>
    <row r="51" spans="1:24" ht="20.25" customHeight="1" x14ac:dyDescent="0.2">
      <c r="A51" s="421"/>
      <c r="B51" s="444"/>
      <c r="C51" s="444"/>
      <c r="D51" s="444"/>
      <c r="E51" s="445"/>
      <c r="F51" s="445"/>
      <c r="G51" s="445"/>
      <c r="H51" s="445"/>
      <c r="I51" s="445"/>
      <c r="J51" s="444"/>
      <c r="K51" s="444"/>
      <c r="L51" s="444"/>
      <c r="M51" s="445"/>
      <c r="N51" s="627" t="s">
        <v>108</v>
      </c>
      <c r="O51" s="627"/>
      <c r="P51" s="627"/>
      <c r="Q51" s="628">
        <v>0</v>
      </c>
      <c r="R51" s="628"/>
      <c r="S51" s="628"/>
      <c r="T51" s="628"/>
      <c r="U51" s="422"/>
      <c r="V51" s="422"/>
      <c r="W51" s="422"/>
      <c r="X51" s="446"/>
    </row>
    <row r="52" spans="1:24" ht="6.75" customHeight="1" x14ac:dyDescent="0.3">
      <c r="A52" s="383"/>
      <c r="B52" s="384"/>
      <c r="C52" s="384"/>
      <c r="D52" s="384"/>
      <c r="E52" s="385"/>
      <c r="F52" s="385"/>
      <c r="G52" s="385"/>
      <c r="H52" s="385"/>
      <c r="I52" s="385"/>
      <c r="J52" s="384"/>
      <c r="K52" s="384"/>
      <c r="L52" s="384"/>
      <c r="M52" s="385"/>
      <c r="N52" s="385"/>
      <c r="O52" s="386"/>
      <c r="P52" s="387"/>
      <c r="Q52" s="385"/>
      <c r="R52" s="385"/>
      <c r="S52" s="385"/>
      <c r="T52" s="385"/>
      <c r="U52" s="386"/>
      <c r="V52" s="386"/>
      <c r="W52" s="386"/>
      <c r="X52" s="388"/>
    </row>
    <row r="53" spans="1:24" ht="5.25" customHeight="1" x14ac:dyDescent="0.2"/>
    <row r="54" spans="1:24" ht="21" customHeight="1" x14ac:dyDescent="0.25">
      <c r="A54" s="629" t="s">
        <v>109</v>
      </c>
      <c r="B54" s="629"/>
      <c r="C54" s="629"/>
      <c r="D54" s="629"/>
      <c r="E54" s="629"/>
      <c r="F54" s="629"/>
      <c r="G54" s="629"/>
      <c r="H54" s="629"/>
      <c r="I54" s="629"/>
      <c r="J54" s="629"/>
      <c r="K54" s="389"/>
      <c r="L54" s="630"/>
      <c r="M54" s="630"/>
      <c r="N54" s="630"/>
      <c r="O54" s="631" t="s">
        <v>110</v>
      </c>
      <c r="P54" s="631"/>
      <c r="Q54" s="631"/>
      <c r="R54" s="631"/>
      <c r="S54" s="631"/>
      <c r="T54" s="631"/>
      <c r="U54" s="631"/>
      <c r="V54" s="631"/>
      <c r="W54" s="631"/>
      <c r="X54" s="631"/>
    </row>
    <row r="55" spans="1:24" ht="6" customHeight="1" x14ac:dyDescent="0.25">
      <c r="A55" s="390"/>
      <c r="B55" s="23"/>
      <c r="C55" s="23"/>
      <c r="D55" s="23"/>
      <c r="E55" s="23"/>
      <c r="F55" s="23"/>
      <c r="G55" s="23"/>
      <c r="H55" s="23"/>
      <c r="I55" s="23"/>
      <c r="J55" s="23"/>
      <c r="K55" s="23"/>
      <c r="N55" s="24"/>
      <c r="O55" s="13"/>
      <c r="X55" s="24"/>
    </row>
    <row r="56" spans="1:24" ht="26.25" customHeight="1" x14ac:dyDescent="0.4">
      <c r="A56" s="13"/>
      <c r="L56" s="670"/>
      <c r="M56" s="670"/>
      <c r="N56" s="670"/>
      <c r="O56" s="13"/>
      <c r="X56" s="24"/>
    </row>
    <row r="57" spans="1:24" ht="17.25" customHeight="1" x14ac:dyDescent="0.2">
      <c r="A57" s="13"/>
      <c r="B57" s="686" t="str">
        <f>'PLIEGO DELEGACIONAL'!T62</f>
        <v>31900 1200100  4206  1603</v>
      </c>
      <c r="C57" s="687"/>
      <c r="D57" s="687"/>
      <c r="E57" s="687"/>
      <c r="F57" s="687"/>
      <c r="G57" s="687"/>
      <c r="H57" s="687"/>
      <c r="I57" s="687"/>
      <c r="J57" s="687"/>
      <c r="N57" s="24"/>
      <c r="O57" s="13"/>
      <c r="X57" s="24"/>
    </row>
    <row r="58" spans="1:24" ht="16.5" customHeight="1" x14ac:dyDescent="0.25">
      <c r="A58" s="13"/>
      <c r="B58" s="687"/>
      <c r="C58" s="687"/>
      <c r="D58" s="687"/>
      <c r="E58" s="687"/>
      <c r="F58" s="687"/>
      <c r="G58" s="687"/>
      <c r="H58" s="687"/>
      <c r="I58" s="687"/>
      <c r="J58" s="687"/>
      <c r="N58" s="24"/>
      <c r="O58" s="681" t="str">
        <f>'PLIEGO DELEGACIONAL'!N36</f>
        <v>CARIDAD VALDEZ GUTIERREZ</v>
      </c>
      <c r="P58" s="682"/>
      <c r="Q58" s="682"/>
      <c r="R58" s="682"/>
      <c r="S58" s="682"/>
      <c r="T58" s="682"/>
      <c r="U58" s="682"/>
      <c r="V58" s="682"/>
      <c r="W58" s="682"/>
      <c r="X58" s="683"/>
    </row>
    <row r="59" spans="1:24" ht="21" customHeight="1" x14ac:dyDescent="0.2">
      <c r="A59" s="13"/>
      <c r="N59" s="24"/>
      <c r="O59" s="675" t="s">
        <v>32</v>
      </c>
      <c r="P59" s="676"/>
      <c r="Q59" s="676"/>
      <c r="R59" s="676"/>
      <c r="S59" s="676"/>
      <c r="T59" s="676"/>
      <c r="U59" s="676"/>
      <c r="V59" s="676"/>
      <c r="W59" s="676"/>
      <c r="X59" s="677"/>
    </row>
    <row r="60" spans="1:24" ht="17.25" customHeight="1" x14ac:dyDescent="0.2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26"/>
      <c r="O60" s="678"/>
      <c r="P60" s="679"/>
      <c r="Q60" s="679"/>
      <c r="R60" s="679"/>
      <c r="S60" s="679"/>
      <c r="T60" s="679"/>
      <c r="U60" s="679"/>
      <c r="V60" s="679"/>
      <c r="W60" s="679"/>
      <c r="X60" s="680"/>
    </row>
    <row r="61" spans="1:24" ht="6" customHeight="1" x14ac:dyDescent="0.2">
      <c r="A61" s="13"/>
      <c r="O61" s="28"/>
      <c r="P61" s="28"/>
      <c r="Q61" s="28"/>
      <c r="R61" s="28"/>
      <c r="S61" s="28"/>
      <c r="T61" s="28"/>
      <c r="U61" s="28"/>
      <c r="V61" s="28"/>
      <c r="W61" s="28"/>
      <c r="X61" s="28"/>
    </row>
    <row r="62" spans="1:24" ht="21" customHeight="1" x14ac:dyDescent="0.2">
      <c r="A62" s="373" t="s">
        <v>111</v>
      </c>
      <c r="B62" s="373"/>
      <c r="C62" s="374"/>
      <c r="D62" s="375"/>
      <c r="E62" s="21"/>
      <c r="F62" s="21"/>
      <c r="G62" s="21"/>
      <c r="H62" s="21"/>
      <c r="I62" s="21"/>
      <c r="J62" s="21"/>
      <c r="K62" s="21"/>
      <c r="L62" s="21"/>
      <c r="M62" s="21"/>
      <c r="N62" s="375"/>
      <c r="O62" s="375"/>
      <c r="P62" s="375"/>
      <c r="Q62" s="375"/>
      <c r="R62" s="375"/>
      <c r="S62" s="375"/>
      <c r="T62" s="375"/>
      <c r="U62" s="375"/>
      <c r="V62" s="375"/>
      <c r="W62" s="375"/>
      <c r="X62" s="376"/>
    </row>
    <row r="63" spans="1:24" ht="21" customHeight="1" x14ac:dyDescent="0.25">
      <c r="A63" s="29" t="s">
        <v>112</v>
      </c>
      <c r="B63" s="29"/>
      <c r="C63" s="12"/>
      <c r="E63" s="671" t="str">
        <f>'PLIEGO DELEGACIONAL'!I18</f>
        <v>GERARDO LOPEZ MARIN</v>
      </c>
      <c r="F63" s="671"/>
      <c r="G63" s="671"/>
      <c r="H63" s="671"/>
      <c r="I63" s="671"/>
      <c r="J63" s="671"/>
      <c r="K63" s="671"/>
      <c r="L63" s="671"/>
      <c r="M63" s="671"/>
      <c r="N63" s="14"/>
      <c r="X63" s="24"/>
    </row>
    <row r="64" spans="1:24" ht="21" customHeight="1" x14ac:dyDescent="0.25">
      <c r="A64" s="29" t="s">
        <v>113</v>
      </c>
      <c r="B64" s="29"/>
      <c r="C64" s="12"/>
      <c r="E64" s="671">
        <f>SOLICITUD!H19</f>
        <v>99315654</v>
      </c>
      <c r="F64" s="671"/>
      <c r="G64" s="671"/>
      <c r="H64" s="671"/>
      <c r="I64" s="12"/>
      <c r="J64" s="14"/>
      <c r="K64" s="14"/>
      <c r="L64" s="14"/>
      <c r="N64" s="666"/>
      <c r="O64" s="666"/>
      <c r="P64" s="666"/>
      <c r="Q64" s="666"/>
      <c r="R64" s="666"/>
      <c r="S64" s="666"/>
      <c r="T64" s="666"/>
      <c r="U64" s="666"/>
      <c r="V64" s="666"/>
      <c r="W64" s="666"/>
      <c r="X64" s="667"/>
    </row>
    <row r="65" spans="1:24" ht="18.75" customHeight="1" x14ac:dyDescent="0.25">
      <c r="A65" s="29" t="s">
        <v>114</v>
      </c>
      <c r="B65" s="29"/>
      <c r="C65" s="12"/>
      <c r="E65" s="447">
        <f>A24-1</f>
        <v>45345</v>
      </c>
      <c r="F65" s="347"/>
      <c r="G65" s="347"/>
      <c r="H65" s="347"/>
      <c r="I65" s="12"/>
      <c r="J65" s="30"/>
      <c r="K65" s="30"/>
      <c r="L65" s="30"/>
      <c r="M65" s="30"/>
      <c r="N65" s="684" t="str">
        <f>J19</f>
        <v>GERARDO LOPEZ MARIN</v>
      </c>
      <c r="O65" s="684"/>
      <c r="P65" s="684"/>
      <c r="Q65" s="684"/>
      <c r="R65" s="684"/>
      <c r="S65" s="684"/>
      <c r="T65" s="684"/>
      <c r="U65" s="684"/>
      <c r="V65" s="684"/>
      <c r="W65" s="684"/>
      <c r="X65" s="685"/>
    </row>
    <row r="66" spans="1:24" ht="15" customHeight="1" x14ac:dyDescent="0.2">
      <c r="A66" s="15"/>
      <c r="B66" s="16"/>
      <c r="C66" s="16"/>
      <c r="D66" s="16"/>
      <c r="E66" s="16"/>
      <c r="F66" s="16"/>
      <c r="G66" s="16"/>
      <c r="H66" s="16"/>
      <c r="I66" s="16"/>
      <c r="J66" s="377"/>
      <c r="K66" s="377"/>
      <c r="L66" s="377"/>
      <c r="M66" s="377"/>
      <c r="N66" s="668" t="s">
        <v>115</v>
      </c>
      <c r="O66" s="668"/>
      <c r="P66" s="668"/>
      <c r="Q66" s="668"/>
      <c r="R66" s="668"/>
      <c r="S66" s="668"/>
      <c r="T66" s="668"/>
      <c r="U66" s="668"/>
      <c r="V66" s="668"/>
      <c r="W66" s="668"/>
      <c r="X66" s="669"/>
    </row>
    <row r="67" spans="1:24" ht="12" customHeight="1" x14ac:dyDescent="0.2"/>
    <row r="68" spans="1:24" ht="18.75" customHeight="1" x14ac:dyDescent="0.2">
      <c r="A68" s="673" t="s">
        <v>116</v>
      </c>
      <c r="B68" s="673"/>
      <c r="C68" s="673"/>
      <c r="D68" s="674" t="s">
        <v>117</v>
      </c>
      <c r="E68" s="674"/>
      <c r="F68" s="674"/>
      <c r="G68" s="674"/>
      <c r="H68" s="674"/>
      <c r="I68" s="674"/>
      <c r="J68" s="674"/>
      <c r="K68" s="674"/>
      <c r="L68" s="674"/>
      <c r="M68" s="674"/>
      <c r="N68" s="674"/>
      <c r="O68" s="674"/>
      <c r="P68" s="674"/>
      <c r="Q68" s="674"/>
      <c r="R68" s="674"/>
      <c r="S68" s="674"/>
      <c r="T68" s="674"/>
      <c r="U68" s="674"/>
      <c r="V68" s="674"/>
      <c r="W68" s="674"/>
      <c r="X68" s="674"/>
    </row>
    <row r="69" spans="1:24" ht="18.75" customHeight="1" x14ac:dyDescent="0.2">
      <c r="A69" s="672" t="s">
        <v>118</v>
      </c>
      <c r="B69" s="672"/>
      <c r="C69" s="672"/>
      <c r="D69" s="672"/>
      <c r="E69" s="672"/>
      <c r="F69" s="672"/>
      <c r="G69" s="672"/>
      <c r="H69" s="672"/>
      <c r="I69" s="672"/>
      <c r="J69" s="672"/>
      <c r="K69" s="672"/>
      <c r="L69" s="672"/>
      <c r="M69" s="672"/>
      <c r="N69" s="672"/>
      <c r="O69" s="672"/>
      <c r="P69" s="672"/>
      <c r="Q69" s="672"/>
      <c r="R69" s="672"/>
      <c r="S69" s="672"/>
      <c r="T69" s="672"/>
      <c r="U69" s="672"/>
      <c r="V69" s="672"/>
      <c r="W69" s="672"/>
      <c r="X69" s="672"/>
    </row>
  </sheetData>
  <sheetProtection formatCells="0" formatColumns="0" formatRows="0" insertColumns="0" insertRows="0" insertHyperlinks="0" deleteColumns="0" deleteRows="0" sort="0" autoFilter="0" pivotTables="0"/>
  <mergeCells count="128">
    <mergeCell ref="N64:X64"/>
    <mergeCell ref="N66:X66"/>
    <mergeCell ref="L56:N56"/>
    <mergeCell ref="E63:M63"/>
    <mergeCell ref="A69:X69"/>
    <mergeCell ref="E64:H64"/>
    <mergeCell ref="A68:C68"/>
    <mergeCell ref="D68:X68"/>
    <mergeCell ref="O59:X60"/>
    <mergeCell ref="O58:X58"/>
    <mergeCell ref="N65:X65"/>
    <mergeCell ref="B57:J58"/>
    <mergeCell ref="E50:H50"/>
    <mergeCell ref="I50:J50"/>
    <mergeCell ref="K50:M50"/>
    <mergeCell ref="N50:P50"/>
    <mergeCell ref="R36:X44"/>
    <mergeCell ref="A42:E42"/>
    <mergeCell ref="F42:H42"/>
    <mergeCell ref="I42:M42"/>
    <mergeCell ref="N42:Q42"/>
    <mergeCell ref="Q50:T50"/>
    <mergeCell ref="A36:D36"/>
    <mergeCell ref="E36:H36"/>
    <mergeCell ref="I36:L36"/>
    <mergeCell ref="M36:O36"/>
    <mergeCell ref="P36:Q36"/>
    <mergeCell ref="P37:Q37"/>
    <mergeCell ref="A38:D38"/>
    <mergeCell ref="E38:H38"/>
    <mergeCell ref="I38:L38"/>
    <mergeCell ref="M38:O38"/>
    <mergeCell ref="P38:Q38"/>
    <mergeCell ref="A37:D37"/>
    <mergeCell ref="E37:H37"/>
    <mergeCell ref="I37:L37"/>
    <mergeCell ref="N51:P51"/>
    <mergeCell ref="Q51:T51"/>
    <mergeCell ref="A54:J54"/>
    <mergeCell ref="L54:N54"/>
    <mergeCell ref="O54:X54"/>
    <mergeCell ref="I43:M43"/>
    <mergeCell ref="N43:Q43"/>
    <mergeCell ref="A39:Q39"/>
    <mergeCell ref="A40:E40"/>
    <mergeCell ref="F40:H40"/>
    <mergeCell ref="I40:M40"/>
    <mergeCell ref="N40:Q40"/>
    <mergeCell ref="A41:E41"/>
    <mergeCell ref="F41:H41"/>
    <mergeCell ref="I41:M41"/>
    <mergeCell ref="N41:Q41"/>
    <mergeCell ref="A43:E43"/>
    <mergeCell ref="F43:H43"/>
    <mergeCell ref="I44:M44"/>
    <mergeCell ref="N44:Q44"/>
    <mergeCell ref="A47:X47"/>
    <mergeCell ref="A48:X48"/>
    <mergeCell ref="A49:X49"/>
    <mergeCell ref="B50:D50"/>
    <mergeCell ref="M37:O37"/>
    <mergeCell ref="F27:X27"/>
    <mergeCell ref="A29:X29"/>
    <mergeCell ref="W30:X33"/>
    <mergeCell ref="D31:E31"/>
    <mergeCell ref="M31:O31"/>
    <mergeCell ref="R31:V31"/>
    <mergeCell ref="H32:J32"/>
    <mergeCell ref="Q32:T32"/>
    <mergeCell ref="L32:O32"/>
    <mergeCell ref="A34:Q34"/>
    <mergeCell ref="R34:X34"/>
    <mergeCell ref="A35:D35"/>
    <mergeCell ref="E35:H35"/>
    <mergeCell ref="I35:L35"/>
    <mergeCell ref="M35:O35"/>
    <mergeCell ref="P35:Q35"/>
    <mergeCell ref="R35:X35"/>
    <mergeCell ref="A25:E25"/>
    <mergeCell ref="F25:X25"/>
    <mergeCell ref="A26:E26"/>
    <mergeCell ref="F26:X26"/>
    <mergeCell ref="A24:C24"/>
    <mergeCell ref="E24:F24"/>
    <mergeCell ref="G24:I24"/>
    <mergeCell ref="J24:K24"/>
    <mergeCell ref="M24:N24"/>
    <mergeCell ref="O24:P24"/>
    <mergeCell ref="W23:X23"/>
    <mergeCell ref="A21:I21"/>
    <mergeCell ref="J21:P21"/>
    <mergeCell ref="Q21:X21"/>
    <mergeCell ref="Q24:R24"/>
    <mergeCell ref="T24:V24"/>
    <mergeCell ref="W24:X24"/>
    <mergeCell ref="A23:F23"/>
    <mergeCell ref="G23:I23"/>
    <mergeCell ref="J23:N23"/>
    <mergeCell ref="O23:P23"/>
    <mergeCell ref="Q23:V23"/>
    <mergeCell ref="A22:I22"/>
    <mergeCell ref="J22:P22"/>
    <mergeCell ref="Q22:X22"/>
    <mergeCell ref="N17:P18"/>
    <mergeCell ref="J19:U19"/>
    <mergeCell ref="H20:X20"/>
    <mergeCell ref="A20:G20"/>
    <mergeCell ref="V17:X18"/>
    <mergeCell ref="V19:X19"/>
    <mergeCell ref="A19:G19"/>
    <mergeCell ref="A17:G18"/>
    <mergeCell ref="H17:I18"/>
    <mergeCell ref="H19:I19"/>
    <mergeCell ref="J17:M18"/>
    <mergeCell ref="Q17:U18"/>
    <mergeCell ref="A16:X16"/>
    <mergeCell ref="D14:O14"/>
    <mergeCell ref="P14:R14"/>
    <mergeCell ref="S14:X14"/>
    <mergeCell ref="O1:T10"/>
    <mergeCell ref="V1:X1"/>
    <mergeCell ref="V2:X4"/>
    <mergeCell ref="A12:X12"/>
    <mergeCell ref="R13:T13"/>
    <mergeCell ref="U13:X13"/>
    <mergeCell ref="J13:Q13"/>
    <mergeCell ref="A14:C14"/>
    <mergeCell ref="Q15:X15"/>
  </mergeCells>
  <printOptions horizontalCentered="1" verticalCentered="1"/>
  <pageMargins left="0.23622047244093999" right="0.23622047244093999" top="0.23622047244093999" bottom="0.23622047244093999" header="0.31496062992126" footer="0.31496062992126"/>
  <pageSetup scale="60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B87"/>
  <sheetViews>
    <sheetView workbookViewId="0">
      <selection activeCell="X4" sqref="X4"/>
    </sheetView>
  </sheetViews>
  <sheetFormatPr baseColWidth="10" defaultColWidth="9.140625" defaultRowHeight="12.75" x14ac:dyDescent="0.2"/>
  <cols>
    <col min="1" max="1" width="1" customWidth="1"/>
    <col min="2" max="2" width="0.5703125" customWidth="1"/>
    <col min="3" max="3" width="4" customWidth="1"/>
    <col min="4" max="4" width="4.42578125" customWidth="1"/>
    <col min="5" max="6" width="4" customWidth="1"/>
    <col min="7" max="7" width="5.5703125" customWidth="1"/>
    <col min="8" max="8" width="5.28515625" customWidth="1"/>
    <col min="9" max="9" width="4" customWidth="1"/>
    <col min="10" max="10" width="5.28515625" customWidth="1"/>
    <col min="11" max="12" width="4" customWidth="1"/>
    <col min="13" max="13" width="3.85546875" customWidth="1"/>
    <col min="14" max="15" width="5" customWidth="1"/>
    <col min="16" max="16" width="4" customWidth="1"/>
    <col min="17" max="17" width="7.140625" customWidth="1"/>
    <col min="18" max="23" width="4" customWidth="1"/>
    <col min="24" max="24" width="8.5703125" customWidth="1"/>
    <col min="25" max="26" width="4" customWidth="1"/>
    <col min="27" max="27" width="0.7109375" customWidth="1"/>
  </cols>
  <sheetData>
    <row r="1" spans="2:28" ht="20.25" customHeight="1" x14ac:dyDescent="0.25">
      <c r="B1" s="690" t="s">
        <v>0</v>
      </c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690"/>
      <c r="N1" s="690"/>
      <c r="O1" s="690"/>
      <c r="P1" s="690"/>
      <c r="Q1" s="690"/>
      <c r="R1" s="690"/>
      <c r="S1" s="690"/>
      <c r="T1" s="690"/>
      <c r="U1" s="690"/>
      <c r="V1" s="690"/>
      <c r="W1" s="690"/>
      <c r="X1" s="690"/>
      <c r="Y1" s="690"/>
      <c r="Z1" s="690"/>
    </row>
    <row r="2" spans="2:28" ht="3.75" customHeight="1" x14ac:dyDescent="0.25"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2:28" ht="20.25" customHeight="1" x14ac:dyDescent="0.2">
      <c r="B3" s="164"/>
      <c r="C3" s="164"/>
      <c r="D3" s="164"/>
      <c r="E3" s="164"/>
      <c r="F3" s="164"/>
      <c r="G3" s="688" t="s">
        <v>119</v>
      </c>
      <c r="H3" s="688"/>
      <c r="I3" s="688"/>
      <c r="J3" s="688"/>
      <c r="K3" s="688"/>
      <c r="L3" s="688"/>
      <c r="M3" s="688"/>
      <c r="N3" s="688"/>
      <c r="O3" s="688"/>
      <c r="P3" s="688"/>
      <c r="Q3" s="688"/>
      <c r="R3" s="688"/>
      <c r="S3" s="688"/>
      <c r="T3" s="688"/>
      <c r="X3" s="689">
        <f>'PLIEGO DELEGACIONAL'!W4</f>
        <v>0</v>
      </c>
      <c r="Y3" s="689"/>
      <c r="Z3" s="689"/>
    </row>
    <row r="4" spans="2:28" ht="20.25" customHeight="1" x14ac:dyDescent="0.25">
      <c r="B4" s="165"/>
      <c r="C4" s="165"/>
      <c r="D4" s="165"/>
      <c r="E4" s="165"/>
      <c r="F4" s="165"/>
      <c r="G4" s="695" t="s">
        <v>120</v>
      </c>
      <c r="H4" s="695"/>
      <c r="I4" s="695"/>
      <c r="J4" s="695"/>
      <c r="K4" s="695"/>
      <c r="L4" s="695"/>
      <c r="M4" s="695"/>
      <c r="N4" s="695"/>
      <c r="O4" s="695"/>
      <c r="P4" s="695"/>
      <c r="Q4" s="695"/>
      <c r="R4" s="695"/>
      <c r="S4" s="695"/>
      <c r="T4" s="695"/>
      <c r="U4" s="695"/>
      <c r="V4" s="695"/>
      <c r="W4" s="695"/>
      <c r="X4" s="11"/>
    </row>
    <row r="5" spans="2:28" ht="3" customHeight="1" x14ac:dyDescent="0.3"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6"/>
      <c r="N5" s="164"/>
      <c r="O5" s="164"/>
      <c r="P5" s="164"/>
      <c r="Q5" s="164"/>
      <c r="R5" s="164"/>
      <c r="V5" s="6"/>
    </row>
    <row r="6" spans="2:28" ht="20.25" customHeight="1" x14ac:dyDescent="0.3">
      <c r="B6" s="165"/>
      <c r="C6" s="165"/>
      <c r="D6" s="165"/>
      <c r="E6" s="165"/>
      <c r="F6" s="165"/>
      <c r="G6" s="167"/>
      <c r="H6" s="167"/>
      <c r="I6" s="165"/>
      <c r="J6" s="165"/>
      <c r="K6" s="165"/>
      <c r="L6" s="165"/>
      <c r="M6" s="166"/>
      <c r="N6" s="164"/>
      <c r="O6" s="164"/>
      <c r="P6" s="164"/>
      <c r="Q6" s="691">
        <f>X21+3</f>
        <v>45341</v>
      </c>
      <c r="R6" s="691"/>
      <c r="S6" s="691"/>
      <c r="T6" s="691"/>
      <c r="U6" s="691"/>
      <c r="V6" s="691"/>
      <c r="W6" s="691"/>
      <c r="X6" s="691"/>
      <c r="Y6" s="691"/>
      <c r="Z6" s="691"/>
      <c r="AB6" t="s">
        <v>65</v>
      </c>
    </row>
    <row r="7" spans="2:28" ht="9.75" customHeight="1" x14ac:dyDescent="0.2">
      <c r="B7" s="169"/>
      <c r="C7" s="169"/>
      <c r="D7" s="169"/>
      <c r="E7" s="169"/>
      <c r="F7" s="170"/>
      <c r="G7" s="170"/>
      <c r="H7" s="170"/>
      <c r="I7" s="170"/>
      <c r="J7" s="169"/>
      <c r="K7" s="169"/>
      <c r="L7" s="169"/>
      <c r="M7" s="169"/>
      <c r="N7" s="169"/>
      <c r="O7" s="169"/>
      <c r="P7" s="169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spans="2:28" ht="3" customHeight="1" x14ac:dyDescent="0.2">
      <c r="B8" s="172"/>
      <c r="C8" s="173"/>
      <c r="D8" s="173"/>
      <c r="E8" s="173"/>
      <c r="F8" s="174"/>
      <c r="G8" s="174"/>
      <c r="H8" s="174"/>
      <c r="I8" s="174"/>
      <c r="J8" s="174"/>
      <c r="K8" s="174"/>
      <c r="L8" s="175"/>
      <c r="M8" s="175"/>
      <c r="N8" s="175"/>
      <c r="O8" s="175"/>
      <c r="P8" s="175"/>
      <c r="Q8" s="175"/>
      <c r="R8" s="3"/>
      <c r="Z8" s="24"/>
    </row>
    <row r="9" spans="2:28" ht="12.75" customHeight="1" x14ac:dyDescent="0.2">
      <c r="B9" s="692" t="s">
        <v>5</v>
      </c>
      <c r="C9" s="692"/>
      <c r="D9" s="692"/>
      <c r="E9" s="692"/>
      <c r="F9" s="692"/>
      <c r="G9" s="692"/>
      <c r="H9" s="692"/>
      <c r="I9" s="693" t="str">
        <f>'PLIEGO DELEGACIONAL'!I12</f>
        <v>DR. BALTAZAR PEREZ COTERA</v>
      </c>
      <c r="J9" s="693"/>
      <c r="K9" s="693"/>
      <c r="L9" s="693"/>
      <c r="M9" s="693"/>
      <c r="N9" s="693"/>
      <c r="O9" s="693"/>
      <c r="P9" s="693"/>
      <c r="Q9" s="693"/>
      <c r="R9" s="693"/>
      <c r="S9" s="693"/>
      <c r="T9" s="693"/>
      <c r="U9" s="693"/>
      <c r="V9" s="693"/>
      <c r="W9" s="693"/>
      <c r="X9" s="693"/>
      <c r="Y9" s="693"/>
      <c r="Z9" s="694"/>
    </row>
    <row r="10" spans="2:28" ht="3" customHeight="1" x14ac:dyDescent="0.2">
      <c r="B10" s="176"/>
      <c r="C10" s="178"/>
      <c r="D10" s="178"/>
      <c r="E10" s="178"/>
      <c r="F10" s="178"/>
      <c r="G10" s="178"/>
      <c r="H10" s="178"/>
      <c r="I10" s="179"/>
      <c r="J10" s="179"/>
      <c r="K10" s="179"/>
      <c r="L10" s="179"/>
      <c r="M10" s="174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80"/>
    </row>
    <row r="11" spans="2:28" ht="12.75" customHeight="1" x14ac:dyDescent="0.2">
      <c r="B11" s="692" t="s">
        <v>7</v>
      </c>
      <c r="C11" s="692"/>
      <c r="D11" s="692"/>
      <c r="E11" s="698" t="str">
        <f>'PLIEGO DELEGACIONAL'!E14</f>
        <v>ENCARGADO DE COORD DE PREV Y ATN A LA SALUD</v>
      </c>
      <c r="F11" s="698"/>
      <c r="G11" s="698"/>
      <c r="H11" s="698"/>
      <c r="I11" s="698"/>
      <c r="J11" s="698"/>
      <c r="K11" s="698"/>
      <c r="L11" s="698"/>
      <c r="M11" s="698"/>
      <c r="N11" s="698"/>
      <c r="O11" s="698"/>
      <c r="P11" s="698"/>
      <c r="Q11" s="698"/>
      <c r="R11" s="698"/>
      <c r="S11" s="698"/>
      <c r="T11" s="698"/>
      <c r="U11" s="181" t="s">
        <v>8</v>
      </c>
      <c r="V11" s="181"/>
      <c r="W11" s="181"/>
      <c r="X11" s="699">
        <f>'PLIEGO DELEGACIONAL'!W14</f>
        <v>11493224</v>
      </c>
      <c r="Y11" s="699"/>
      <c r="Z11" s="696"/>
    </row>
    <row r="12" spans="2:28" ht="3" customHeight="1" x14ac:dyDescent="0.2">
      <c r="B12" s="176"/>
      <c r="C12" s="178"/>
      <c r="D12" s="178"/>
      <c r="E12" s="181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>
        <f>DATOS!F3</f>
        <v>11493224</v>
      </c>
      <c r="Y12" s="179"/>
      <c r="Z12" s="180"/>
    </row>
    <row r="13" spans="2:28" ht="12.75" customHeight="1" x14ac:dyDescent="0.2">
      <c r="B13" s="692" t="s">
        <v>9</v>
      </c>
      <c r="C13" s="692"/>
      <c r="D13" s="692"/>
      <c r="E13" s="692"/>
      <c r="F13" s="698" t="str">
        <f>'PLIEGO DELEGACIONAL'!F16</f>
        <v>OOADR VERACRUZ NORTE</v>
      </c>
      <c r="G13" s="698"/>
      <c r="H13" s="698"/>
      <c r="I13" s="698"/>
      <c r="J13" s="698"/>
      <c r="K13" s="698"/>
      <c r="L13" s="698"/>
      <c r="M13" s="698"/>
      <c r="N13" s="698"/>
      <c r="O13" s="698"/>
      <c r="P13" s="698"/>
      <c r="Q13" s="698"/>
      <c r="R13" s="698"/>
      <c r="S13" s="698"/>
      <c r="T13" s="698"/>
      <c r="U13" s="698"/>
      <c r="V13" s="181" t="s">
        <v>121</v>
      </c>
      <c r="W13" s="696" t="str">
        <f>'PLIEGO DELEGACIONAL'!T62</f>
        <v>31900 1200100  4206  1603</v>
      </c>
      <c r="X13" s="697"/>
      <c r="Y13" s="697"/>
      <c r="Z13" s="697"/>
    </row>
    <row r="14" spans="2:28" ht="3" customHeight="1" x14ac:dyDescent="0.2">
      <c r="B14" s="176"/>
      <c r="C14" s="178"/>
      <c r="D14" s="178"/>
      <c r="E14" s="178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80"/>
    </row>
    <row r="15" spans="2:28" ht="18.600000000000001" customHeight="1" x14ac:dyDescent="0.2">
      <c r="B15" s="692" t="s">
        <v>10</v>
      </c>
      <c r="C15" s="692"/>
      <c r="D15" s="692"/>
      <c r="E15" s="692"/>
      <c r="F15" s="692"/>
      <c r="G15" s="692"/>
      <c r="H15" s="692"/>
      <c r="I15" s="698" t="str">
        <f>'PLIEGO DELEGACIONAL'!I18</f>
        <v>GERARDO LOPEZ MARIN</v>
      </c>
      <c r="J15" s="698"/>
      <c r="K15" s="698"/>
      <c r="L15" s="698"/>
      <c r="M15" s="698"/>
      <c r="N15" s="698"/>
      <c r="O15" s="698"/>
      <c r="P15" s="698"/>
      <c r="Q15" s="698"/>
      <c r="R15" s="551" t="s">
        <v>12</v>
      </c>
      <c r="S15" s="551"/>
      <c r="T15" s="551"/>
      <c r="U15" s="551"/>
      <c r="V15" s="551"/>
      <c r="W15" s="697" t="str">
        <f>'PLIEGO DELEGACIONAL'!V18</f>
        <v>CONFIANZA</v>
      </c>
      <c r="X15" s="697"/>
      <c r="Y15" s="697"/>
      <c r="Z15" s="697"/>
    </row>
    <row r="16" spans="2:28" ht="3" customHeight="1" x14ac:dyDescent="0.2">
      <c r="B16" s="176"/>
      <c r="C16" s="178"/>
      <c r="D16" s="178"/>
      <c r="E16" s="178"/>
      <c r="F16" s="178"/>
      <c r="G16" s="178"/>
      <c r="H16" s="178"/>
      <c r="I16" s="179"/>
      <c r="J16" s="179"/>
      <c r="K16" s="179"/>
      <c r="L16" s="179"/>
      <c r="M16" s="179"/>
      <c r="N16" s="179"/>
      <c r="O16" s="179"/>
      <c r="P16" s="179"/>
      <c r="Q16" s="179"/>
      <c r="R16" s="80"/>
      <c r="S16" s="80"/>
      <c r="T16" s="80"/>
      <c r="U16" s="80"/>
      <c r="V16" s="80"/>
      <c r="W16" s="2"/>
      <c r="X16" s="2"/>
      <c r="Y16" s="2"/>
      <c r="Z16" s="81"/>
    </row>
    <row r="17" spans="2:28" ht="12.75" customHeight="1" x14ac:dyDescent="0.2">
      <c r="B17" s="692" t="s">
        <v>14</v>
      </c>
      <c r="C17" s="692"/>
      <c r="D17" s="692"/>
      <c r="E17" s="692"/>
      <c r="F17" s="699">
        <f>'PLIEGO DELEGACIONAL'!F20</f>
        <v>99315654</v>
      </c>
      <c r="G17" s="699"/>
      <c r="H17" s="699"/>
      <c r="I17" s="181" t="s">
        <v>122</v>
      </c>
      <c r="J17" s="181"/>
      <c r="K17" s="181"/>
      <c r="L17" s="181"/>
      <c r="M17" s="698" t="str">
        <f>'PLIEGO DELEGACIONAL'!L20</f>
        <v>N42 SUP SIST INF SALUD 80</v>
      </c>
      <c r="N17" s="698"/>
      <c r="O17" s="698"/>
      <c r="P17" s="698"/>
      <c r="Q17" s="698"/>
      <c r="R17" s="698"/>
      <c r="S17" s="541" t="s">
        <v>17</v>
      </c>
      <c r="T17" s="541"/>
      <c r="U17" s="541"/>
      <c r="V17" s="541"/>
      <c r="W17" s="702" t="str">
        <f>'PLIEGO DELEGACIONAL'!U20</f>
        <v>8 18 55 55  EXT. 61112</v>
      </c>
      <c r="X17" s="702"/>
      <c r="Y17" s="702"/>
      <c r="Z17" s="697"/>
    </row>
    <row r="18" spans="2:28" ht="3" customHeight="1" x14ac:dyDescent="0.2">
      <c r="B18" s="176"/>
      <c r="C18" s="178"/>
      <c r="D18" s="178"/>
      <c r="E18" s="178"/>
      <c r="F18" s="179"/>
      <c r="G18" s="179"/>
      <c r="H18" s="179"/>
      <c r="I18" s="178"/>
      <c r="J18" s="178"/>
      <c r="K18" s="178"/>
      <c r="L18" s="178"/>
      <c r="M18" s="178"/>
      <c r="N18" s="174"/>
      <c r="O18" s="174"/>
      <c r="P18" s="174"/>
      <c r="Q18" s="174"/>
      <c r="R18" s="82"/>
      <c r="S18" s="82"/>
      <c r="T18" s="82"/>
      <c r="U18" s="82"/>
      <c r="V18" s="84"/>
      <c r="W18" s="84"/>
      <c r="X18" s="84"/>
      <c r="Y18" s="84"/>
      <c r="Z18" s="83"/>
    </row>
    <row r="19" spans="2:28" ht="12.75" customHeight="1" x14ac:dyDescent="0.2">
      <c r="B19" s="692" t="s">
        <v>18</v>
      </c>
      <c r="C19" s="692"/>
      <c r="D19" s="692"/>
      <c r="E19" s="692"/>
      <c r="F19" s="692"/>
      <c r="G19" s="692"/>
      <c r="H19" s="692"/>
      <c r="I19" s="700" t="str">
        <f>'PLIEGO DELEGACIONAL'!H22</f>
        <v>SUPERVISIÓN Y ASESORIA</v>
      </c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1"/>
      <c r="AB19" s="5"/>
    </row>
    <row r="20" spans="2:28" ht="3" customHeight="1" x14ac:dyDescent="0.2">
      <c r="B20" s="176"/>
      <c r="C20" s="178"/>
      <c r="D20" s="178"/>
      <c r="E20" s="178"/>
      <c r="F20" s="178"/>
      <c r="G20" s="178"/>
      <c r="H20" s="178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83"/>
    </row>
    <row r="21" spans="2:28" ht="12.75" customHeight="1" x14ac:dyDescent="0.2">
      <c r="B21" s="692" t="s">
        <v>123</v>
      </c>
      <c r="C21" s="692"/>
      <c r="D21" s="692"/>
      <c r="E21" s="692"/>
      <c r="F21" s="692"/>
      <c r="G21" s="692"/>
      <c r="H21" s="704" t="str">
        <f>'PLIEGO DELEGACIONAL'!F26</f>
        <v>24/02/2024</v>
      </c>
      <c r="I21" s="704"/>
      <c r="J21" s="704"/>
      <c r="K21" s="339" t="s">
        <v>24</v>
      </c>
      <c r="L21" s="704" t="str">
        <f>'PLIEGO DELEGACIONAL'!M26</f>
        <v>16/02/2024</v>
      </c>
      <c r="M21" s="704"/>
      <c r="N21" s="704"/>
      <c r="O21" s="340"/>
      <c r="P21" s="181" t="s">
        <v>124</v>
      </c>
      <c r="Q21" s="181"/>
      <c r="R21" s="181"/>
      <c r="S21" s="181"/>
      <c r="T21" s="705" t="str">
        <f>H21</f>
        <v>24/02/2024</v>
      </c>
      <c r="U21" s="705"/>
      <c r="V21" s="705"/>
      <c r="W21" s="84" t="s">
        <v>24</v>
      </c>
      <c r="X21" s="348" t="str">
        <f>L21</f>
        <v>16/02/2024</v>
      </c>
      <c r="Y21" s="702"/>
      <c r="Z21" s="697"/>
    </row>
    <row r="22" spans="2:28" ht="3" customHeight="1" x14ac:dyDescent="0.2">
      <c r="B22" s="176"/>
      <c r="C22" s="178"/>
      <c r="D22" s="178"/>
      <c r="E22" s="178"/>
      <c r="F22" s="178"/>
      <c r="G22" s="178"/>
      <c r="H22" s="178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83"/>
    </row>
    <row r="23" spans="2:28" ht="12.75" customHeight="1" x14ac:dyDescent="0.2">
      <c r="B23" s="692" t="s">
        <v>20</v>
      </c>
      <c r="C23" s="692"/>
      <c r="D23" s="692"/>
      <c r="E23" s="692"/>
      <c r="F23" s="692"/>
      <c r="G23" s="692"/>
      <c r="H23" s="692"/>
      <c r="I23" s="703" t="str">
        <f>'PLIEGO DELEGACIONAL'!I24</f>
        <v>ZONA CARDEL Y ZONA MARTINEZ</v>
      </c>
      <c r="J23" s="703"/>
      <c r="K23" s="703"/>
      <c r="L23" s="703"/>
      <c r="M23" s="703"/>
      <c r="N23" s="703"/>
      <c r="O23" s="703"/>
      <c r="P23" s="703"/>
      <c r="Q23" s="703"/>
      <c r="R23" s="703"/>
      <c r="S23" s="703"/>
      <c r="T23" s="703"/>
      <c r="U23" s="703"/>
      <c r="V23" s="703"/>
      <c r="W23" s="703"/>
      <c r="X23" s="703"/>
      <c r="Y23" s="703"/>
      <c r="Z23" s="703"/>
    </row>
    <row r="24" spans="2:28" ht="3" customHeight="1" x14ac:dyDescent="0.2">
      <c r="B24" s="176"/>
      <c r="C24" s="178"/>
      <c r="D24" s="178"/>
      <c r="E24" s="178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84"/>
      <c r="V24" s="84"/>
      <c r="W24" s="84"/>
      <c r="X24" s="4"/>
      <c r="Y24" s="4"/>
      <c r="Z24" s="22"/>
    </row>
    <row r="25" spans="2:28" ht="12.75" customHeight="1" x14ac:dyDescent="0.2">
      <c r="B25" s="692" t="s">
        <v>27</v>
      </c>
      <c r="C25" s="692"/>
      <c r="D25" s="692"/>
      <c r="E25" s="692"/>
      <c r="F25" s="692"/>
      <c r="G25" s="692"/>
      <c r="H25" s="710" t="str">
        <f>'PLIEGO DELEGACIONAL'!H28</f>
        <v>VEHICULO OFICIAL A-516(ACOMPAÑANTE)</v>
      </c>
      <c r="I25" s="710"/>
      <c r="J25" s="710"/>
      <c r="K25" s="710"/>
      <c r="L25" s="710"/>
      <c r="M25" s="710"/>
      <c r="N25" s="710"/>
      <c r="O25" s="710"/>
      <c r="P25" s="711"/>
      <c r="Q25" s="711"/>
      <c r="R25" s="711"/>
      <c r="S25" s="711"/>
      <c r="T25" s="228"/>
      <c r="U25" s="228"/>
      <c r="V25" s="228"/>
      <c r="W25" s="228"/>
      <c r="X25" s="228"/>
      <c r="Y25" s="228"/>
      <c r="Z25" s="239"/>
    </row>
    <row r="26" spans="2:28" ht="3" customHeight="1" x14ac:dyDescent="0.2">
      <c r="B26" s="184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6"/>
      <c r="R26" s="85"/>
      <c r="S26" s="16"/>
      <c r="T26" s="16"/>
      <c r="U26" s="16"/>
      <c r="V26" s="16"/>
      <c r="W26" s="16"/>
      <c r="X26" s="16"/>
      <c r="Y26" s="16"/>
      <c r="Z26" s="26"/>
    </row>
    <row r="27" spans="2:28" ht="9" customHeight="1" x14ac:dyDescent="0.2"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8"/>
      <c r="R27" s="189"/>
      <c r="S27" s="27"/>
      <c r="T27" s="27"/>
      <c r="U27" s="27"/>
      <c r="V27" s="27"/>
      <c r="W27" s="27"/>
      <c r="X27" s="27"/>
      <c r="Y27" s="27"/>
      <c r="Z27" s="27"/>
    </row>
    <row r="28" spans="2:28" ht="12.75" customHeight="1" x14ac:dyDescent="0.2">
      <c r="B28" s="706" t="s">
        <v>125</v>
      </c>
      <c r="C28" s="706"/>
      <c r="D28" s="706"/>
      <c r="E28" s="706"/>
      <c r="F28" s="706"/>
      <c r="G28" s="706"/>
      <c r="H28" s="706"/>
      <c r="I28" s="706"/>
      <c r="J28" s="706"/>
      <c r="K28" s="706"/>
      <c r="L28" s="706"/>
      <c r="M28" s="706"/>
      <c r="N28" s="706"/>
      <c r="O28" s="706"/>
      <c r="P28" s="706"/>
      <c r="Q28" s="706"/>
      <c r="R28" s="706"/>
      <c r="S28" s="706"/>
      <c r="T28" s="706"/>
      <c r="U28" s="706"/>
      <c r="V28" s="706"/>
      <c r="W28" s="706"/>
      <c r="X28" s="706"/>
      <c r="Y28" s="706"/>
      <c r="Z28" s="706"/>
    </row>
    <row r="29" spans="2:28" ht="3" customHeight="1" x14ac:dyDescent="0.2">
      <c r="B29" s="190"/>
      <c r="C29" s="191"/>
      <c r="D29" s="191"/>
      <c r="E29" s="191"/>
      <c r="F29" s="191"/>
      <c r="G29" s="191"/>
      <c r="H29" s="191"/>
      <c r="I29" s="192"/>
      <c r="J29" s="192"/>
      <c r="K29" s="192"/>
      <c r="L29" s="192"/>
      <c r="M29" s="193"/>
      <c r="N29" s="194"/>
      <c r="O29" s="192"/>
      <c r="P29" s="192"/>
      <c r="Q29" s="192"/>
      <c r="R29" s="192"/>
      <c r="S29" s="192"/>
      <c r="T29" s="193"/>
      <c r="U29" s="164"/>
      <c r="V29" s="164"/>
      <c r="W29" s="164"/>
      <c r="X29" s="164"/>
      <c r="Y29" s="164"/>
      <c r="Z29" s="195"/>
    </row>
    <row r="30" spans="2:28" ht="9.75" customHeight="1" x14ac:dyDescent="0.2">
      <c r="B30" s="196"/>
      <c r="C30" s="707" t="s">
        <v>126</v>
      </c>
      <c r="D30" s="707"/>
      <c r="E30" s="707"/>
      <c r="F30" s="707"/>
      <c r="G30" s="707"/>
      <c r="H30" s="707"/>
      <c r="I30" s="707"/>
      <c r="J30" s="707"/>
      <c r="K30" s="707"/>
      <c r="L30" s="707"/>
      <c r="M30" s="707"/>
      <c r="N30" s="708" t="s">
        <v>7</v>
      </c>
      <c r="O30" s="708"/>
      <c r="P30" s="708"/>
      <c r="Q30" s="708"/>
      <c r="R30" s="708"/>
      <c r="S30" s="708"/>
      <c r="T30" s="708"/>
      <c r="U30" s="709" t="s">
        <v>127</v>
      </c>
      <c r="V30" s="709"/>
      <c r="W30" s="709"/>
      <c r="X30" s="709"/>
      <c r="Y30" s="709"/>
      <c r="Z30" s="709"/>
      <c r="AA30" s="197"/>
    </row>
    <row r="31" spans="2:28" ht="3" customHeight="1" x14ac:dyDescent="0.2">
      <c r="B31" s="198"/>
      <c r="C31" s="199"/>
      <c r="D31" s="200"/>
      <c r="E31" s="199"/>
      <c r="F31" s="199"/>
      <c r="G31" s="199"/>
      <c r="H31" s="199"/>
      <c r="I31" s="201"/>
      <c r="J31" s="201"/>
      <c r="K31" s="201"/>
      <c r="L31" s="201"/>
      <c r="M31" s="202"/>
      <c r="N31" s="203"/>
      <c r="O31" s="201"/>
      <c r="P31" s="201"/>
      <c r="Q31" s="201"/>
      <c r="R31" s="201"/>
      <c r="S31" s="201"/>
      <c r="T31" s="202"/>
      <c r="U31" s="164"/>
      <c r="V31" s="164"/>
      <c r="W31" s="164"/>
      <c r="X31" s="164"/>
      <c r="Y31" s="164"/>
      <c r="Z31" s="195"/>
    </row>
    <row r="32" spans="2:28" ht="3" customHeight="1" x14ac:dyDescent="0.2">
      <c r="B32" s="204"/>
      <c r="C32" s="205"/>
      <c r="D32" s="206"/>
      <c r="E32" s="205"/>
      <c r="F32" s="205"/>
      <c r="G32" s="205"/>
      <c r="H32" s="205"/>
      <c r="I32" s="205"/>
      <c r="J32" s="205"/>
      <c r="K32" s="205"/>
      <c r="L32" s="205"/>
      <c r="M32" s="205"/>
      <c r="N32" s="207"/>
      <c r="O32" s="205"/>
      <c r="P32" s="205"/>
      <c r="Q32" s="205"/>
      <c r="R32" s="205"/>
      <c r="S32" s="205"/>
      <c r="T32" s="205"/>
      <c r="U32" s="207"/>
      <c r="V32" s="205"/>
      <c r="W32" s="205"/>
      <c r="X32" s="205"/>
      <c r="Y32" s="205"/>
      <c r="Z32" s="208"/>
    </row>
    <row r="33" spans="2:27" ht="9.75" customHeight="1" x14ac:dyDescent="0.2">
      <c r="B33" s="209"/>
      <c r="C33" s="712" t="s">
        <v>128</v>
      </c>
      <c r="D33" s="712"/>
      <c r="E33" s="712"/>
      <c r="F33" s="712"/>
      <c r="G33" s="712"/>
      <c r="H33" s="712"/>
      <c r="I33" s="712"/>
      <c r="J33" s="712"/>
      <c r="K33" s="712"/>
      <c r="L33" s="712"/>
      <c r="M33" s="712"/>
      <c r="N33" s="713">
        <v>0</v>
      </c>
      <c r="O33" s="713"/>
      <c r="P33" s="713"/>
      <c r="Q33" s="713"/>
      <c r="R33" s="713"/>
      <c r="S33" s="713"/>
      <c r="T33" s="713"/>
      <c r="U33" s="714"/>
      <c r="V33" s="714"/>
      <c r="W33" s="714"/>
      <c r="X33" s="714"/>
      <c r="Y33" s="714"/>
      <c r="Z33" s="714"/>
    </row>
    <row r="34" spans="2:27" ht="3" customHeight="1" x14ac:dyDescent="0.2">
      <c r="B34" s="211"/>
      <c r="C34" s="212"/>
      <c r="D34" s="213"/>
      <c r="E34" s="212"/>
      <c r="F34" s="212"/>
      <c r="G34" s="212"/>
      <c r="H34" s="212"/>
      <c r="I34" s="212"/>
      <c r="J34" s="212"/>
      <c r="K34" s="212"/>
      <c r="L34" s="212"/>
      <c r="M34" s="212"/>
      <c r="N34" s="214"/>
      <c r="O34" s="215"/>
      <c r="P34" s="215"/>
      <c r="Q34" s="215"/>
      <c r="R34" s="215"/>
      <c r="S34" s="215"/>
      <c r="T34" s="215"/>
      <c r="U34" s="216"/>
      <c r="V34" s="212"/>
      <c r="W34" s="212"/>
      <c r="X34" s="212"/>
      <c r="Y34" s="212"/>
      <c r="Z34" s="217"/>
    </row>
    <row r="35" spans="2:27" ht="3" customHeight="1" x14ac:dyDescent="0.2">
      <c r="B35" s="209"/>
      <c r="C35" s="164"/>
      <c r="D35" s="197"/>
      <c r="E35" s="164"/>
      <c r="F35" s="164"/>
      <c r="G35" s="164"/>
      <c r="H35" s="164"/>
      <c r="I35" s="164"/>
      <c r="J35" s="164"/>
      <c r="K35" s="164"/>
      <c r="L35" s="164"/>
      <c r="M35" s="164"/>
      <c r="N35" s="218"/>
      <c r="O35" s="173"/>
      <c r="P35" s="173"/>
      <c r="Q35" s="173"/>
      <c r="R35" s="173"/>
      <c r="S35" s="173"/>
      <c r="T35" s="173"/>
      <c r="U35" s="219"/>
      <c r="V35" s="164"/>
      <c r="W35" s="164"/>
      <c r="X35" s="164"/>
      <c r="Y35" s="164"/>
      <c r="Z35" s="195"/>
    </row>
    <row r="36" spans="2:27" ht="9.75" customHeight="1" x14ac:dyDescent="0.2">
      <c r="B36" s="196"/>
      <c r="C36" s="712" t="s">
        <v>129</v>
      </c>
      <c r="D36" s="712"/>
      <c r="E36" s="712"/>
      <c r="F36" s="712"/>
      <c r="G36" s="712"/>
      <c r="H36" s="712"/>
      <c r="I36" s="712"/>
      <c r="J36" s="712"/>
      <c r="K36" s="712"/>
      <c r="L36" s="712"/>
      <c r="M36" s="712"/>
      <c r="N36" s="715">
        <v>0</v>
      </c>
      <c r="O36" s="715"/>
      <c r="P36" s="715"/>
      <c r="Q36" s="715"/>
      <c r="R36" s="715"/>
      <c r="S36" s="715"/>
      <c r="T36" s="715"/>
      <c r="U36" s="716">
        <v>0</v>
      </c>
      <c r="V36" s="716"/>
      <c r="W36" s="716"/>
      <c r="X36" s="716"/>
      <c r="Y36" s="716"/>
      <c r="Z36" s="716"/>
      <c r="AA36" s="197"/>
    </row>
    <row r="37" spans="2:27" ht="3" customHeight="1" x14ac:dyDescent="0.2">
      <c r="B37" s="220"/>
      <c r="C37" s="215"/>
      <c r="D37" s="213"/>
      <c r="E37" s="215"/>
      <c r="F37" s="215"/>
      <c r="G37" s="215"/>
      <c r="H37" s="215"/>
      <c r="I37" s="215"/>
      <c r="J37" s="221"/>
      <c r="K37" s="221"/>
      <c r="L37" s="221"/>
      <c r="M37" s="221"/>
      <c r="N37" s="222"/>
      <c r="O37" s="228"/>
      <c r="P37" s="215"/>
      <c r="Q37" s="215"/>
      <c r="R37" s="215"/>
      <c r="S37" s="215"/>
      <c r="T37" s="215"/>
      <c r="U37" s="214"/>
      <c r="V37" s="215"/>
      <c r="W37" s="215"/>
      <c r="X37" s="215"/>
      <c r="Y37" s="215"/>
      <c r="Z37" s="223"/>
    </row>
    <row r="38" spans="2:27" ht="3" customHeight="1" x14ac:dyDescent="0.2">
      <c r="B38" s="172"/>
      <c r="C38" s="173"/>
      <c r="D38" s="197"/>
      <c r="E38" s="173"/>
      <c r="F38" s="173"/>
      <c r="G38" s="173"/>
      <c r="H38" s="173"/>
      <c r="I38" s="173"/>
      <c r="J38" s="173"/>
      <c r="K38" s="173"/>
      <c r="L38" s="173"/>
      <c r="M38" s="173"/>
      <c r="N38" s="218"/>
      <c r="O38" s="173"/>
      <c r="P38" s="173"/>
      <c r="Q38" s="173"/>
      <c r="R38" s="173"/>
      <c r="S38" s="173"/>
      <c r="T38" s="173"/>
      <c r="U38" s="218"/>
      <c r="V38" s="173"/>
      <c r="W38" s="173"/>
      <c r="X38" s="173"/>
      <c r="Y38" s="173"/>
      <c r="Z38" s="224"/>
    </row>
    <row r="39" spans="2:27" ht="9.75" customHeight="1" x14ac:dyDescent="0.2">
      <c r="B39" s="172"/>
      <c r="C39" s="717" t="s">
        <v>130</v>
      </c>
      <c r="D39" s="717"/>
      <c r="E39" s="717"/>
      <c r="F39" s="717"/>
      <c r="G39" s="717"/>
      <c r="H39" s="717"/>
      <c r="I39" s="717"/>
      <c r="J39" s="717"/>
      <c r="K39" s="717"/>
      <c r="L39" s="717"/>
      <c r="M39" s="717"/>
      <c r="N39" s="715">
        <v>0</v>
      </c>
      <c r="O39" s="715"/>
      <c r="P39" s="715"/>
      <c r="Q39" s="715"/>
      <c r="R39" s="715"/>
      <c r="S39" s="715"/>
      <c r="T39" s="715"/>
      <c r="U39" s="718"/>
      <c r="V39" s="718"/>
      <c r="W39" s="718"/>
      <c r="X39" s="718"/>
      <c r="Y39" s="718"/>
      <c r="Z39" s="718"/>
    </row>
    <row r="40" spans="2:27" ht="3" customHeight="1" x14ac:dyDescent="0.2">
      <c r="B40" s="226"/>
      <c r="C40" s="213"/>
      <c r="D40" s="213"/>
      <c r="E40" s="213"/>
      <c r="F40" s="213"/>
      <c r="G40" s="213"/>
      <c r="H40" s="213"/>
      <c r="I40" s="213"/>
      <c r="J40" s="213"/>
      <c r="K40" s="213"/>
      <c r="L40" s="213"/>
      <c r="M40" s="227"/>
      <c r="N40" s="222"/>
      <c r="O40" s="228"/>
      <c r="P40" s="228"/>
      <c r="Q40" s="228"/>
      <c r="R40" s="228"/>
      <c r="S40" s="228"/>
      <c r="T40" s="229"/>
      <c r="U40" s="214"/>
      <c r="V40" s="215"/>
      <c r="W40" s="215"/>
      <c r="X40" s="215"/>
      <c r="Y40" s="215"/>
      <c r="Z40" s="223"/>
    </row>
    <row r="41" spans="2:27" ht="3" customHeight="1" x14ac:dyDescent="0.2">
      <c r="B41" s="196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230"/>
      <c r="N41" s="231"/>
      <c r="O41" s="181"/>
      <c r="P41" s="181"/>
      <c r="Q41" s="181"/>
      <c r="R41" s="181"/>
      <c r="S41" s="181"/>
      <c r="T41" s="181"/>
      <c r="U41" s="218"/>
      <c r="V41" s="173"/>
      <c r="W41" s="173"/>
      <c r="X41" s="173"/>
      <c r="Y41" s="173"/>
      <c r="Z41" s="224"/>
    </row>
    <row r="42" spans="2:27" ht="9.75" customHeight="1" x14ac:dyDescent="0.2">
      <c r="B42" s="196"/>
      <c r="C42" s="717" t="s">
        <v>131</v>
      </c>
      <c r="D42" s="717"/>
      <c r="E42" s="717"/>
      <c r="F42" s="717"/>
      <c r="G42" s="717"/>
      <c r="H42" s="717"/>
      <c r="I42" s="717"/>
      <c r="J42" s="717"/>
      <c r="K42" s="717"/>
      <c r="L42" s="717"/>
      <c r="M42" s="717"/>
      <c r="N42" s="231"/>
      <c r="O42" s="181"/>
      <c r="P42" s="181"/>
      <c r="Q42" s="181"/>
      <c r="R42" s="181"/>
      <c r="S42" s="181"/>
      <c r="T42" s="181"/>
      <c r="U42" s="218"/>
      <c r="V42" s="173"/>
      <c r="W42" s="173"/>
      <c r="X42" s="173"/>
      <c r="Y42" s="173"/>
      <c r="Z42" s="224"/>
    </row>
    <row r="43" spans="2:27" ht="3" customHeight="1" x14ac:dyDescent="0.2">
      <c r="B43" s="226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27"/>
      <c r="N43" s="222"/>
      <c r="O43" s="228"/>
      <c r="P43" s="228"/>
      <c r="Q43" s="228"/>
      <c r="R43" s="228"/>
      <c r="S43" s="228"/>
      <c r="T43" s="228"/>
      <c r="U43" s="214"/>
      <c r="V43" s="215"/>
      <c r="W43" s="215"/>
      <c r="X43" s="215"/>
      <c r="Y43" s="215"/>
      <c r="Z43" s="223"/>
    </row>
    <row r="44" spans="2:27" ht="3" customHeight="1" x14ac:dyDescent="0.2">
      <c r="B44" s="196"/>
      <c r="C44" s="225"/>
      <c r="D44" s="225"/>
      <c r="E44" s="225"/>
      <c r="F44" s="225"/>
      <c r="G44" s="225"/>
      <c r="H44" s="225"/>
      <c r="I44" s="225"/>
      <c r="J44" s="225"/>
      <c r="K44" s="225"/>
      <c r="L44" s="225"/>
      <c r="M44" s="210"/>
      <c r="N44" s="232"/>
      <c r="O44" s="179"/>
      <c r="P44" s="179"/>
      <c r="Q44" s="179"/>
      <c r="R44" s="179"/>
      <c r="S44" s="179"/>
      <c r="T44" s="179"/>
      <c r="U44" s="233"/>
      <c r="V44" s="168"/>
      <c r="W44" s="168"/>
      <c r="X44" s="168"/>
      <c r="Y44" s="168"/>
      <c r="Z44" s="234"/>
    </row>
    <row r="45" spans="2:27" ht="9.75" customHeight="1" x14ac:dyDescent="0.2">
      <c r="B45" s="196"/>
      <c r="C45" s="717" t="s">
        <v>132</v>
      </c>
      <c r="D45" s="717"/>
      <c r="E45" s="717"/>
      <c r="F45" s="717"/>
      <c r="G45" s="717"/>
      <c r="H45" s="717"/>
      <c r="I45" s="717"/>
      <c r="J45" s="717"/>
      <c r="K45" s="717"/>
      <c r="L45" s="717"/>
      <c r="M45" s="717"/>
      <c r="N45" s="715">
        <v>0</v>
      </c>
      <c r="O45" s="715"/>
      <c r="P45" s="715"/>
      <c r="Q45" s="715"/>
      <c r="R45" s="715"/>
      <c r="S45" s="715"/>
      <c r="T45" s="715"/>
      <c r="U45" s="718"/>
      <c r="V45" s="718"/>
      <c r="W45" s="718"/>
      <c r="X45" s="718"/>
      <c r="Y45" s="718"/>
      <c r="Z45" s="718"/>
    </row>
    <row r="46" spans="2:27" ht="3" customHeight="1" x14ac:dyDescent="0.2">
      <c r="B46" s="220"/>
      <c r="C46" s="215"/>
      <c r="D46" s="213"/>
      <c r="E46" s="215"/>
      <c r="F46" s="215"/>
      <c r="G46" s="215"/>
      <c r="H46" s="215"/>
      <c r="I46" s="215"/>
      <c r="J46" s="235"/>
      <c r="K46" s="236"/>
      <c r="L46" s="235"/>
      <c r="M46" s="235"/>
      <c r="N46" s="237"/>
      <c r="O46" s="260"/>
      <c r="P46" s="238"/>
      <c r="Q46" s="238"/>
      <c r="R46" s="238"/>
      <c r="S46" s="238"/>
      <c r="T46" s="238"/>
      <c r="U46" s="222"/>
      <c r="V46" s="228"/>
      <c r="W46" s="228"/>
      <c r="X46" s="228"/>
      <c r="Y46" s="228"/>
      <c r="Z46" s="239"/>
    </row>
    <row r="47" spans="2:27" ht="3" customHeight="1" x14ac:dyDescent="0.2">
      <c r="B47" s="172"/>
      <c r="C47" s="173"/>
      <c r="D47" s="240"/>
      <c r="E47" s="719"/>
      <c r="F47" s="719"/>
      <c r="G47" s="719"/>
      <c r="H47" s="719"/>
      <c r="I47" s="173"/>
      <c r="J47" s="241"/>
      <c r="K47" s="241"/>
      <c r="L47" s="241"/>
      <c r="M47" s="241"/>
      <c r="N47" s="242"/>
      <c r="O47" s="178"/>
      <c r="P47" s="243"/>
      <c r="Q47" s="243"/>
      <c r="R47" s="243"/>
      <c r="S47" s="243"/>
      <c r="T47" s="243"/>
      <c r="U47" s="231"/>
      <c r="V47" s="181"/>
      <c r="W47" s="181"/>
      <c r="X47" s="181"/>
      <c r="Y47" s="181"/>
      <c r="Z47" s="182"/>
    </row>
    <row r="48" spans="2:27" ht="9.75" customHeight="1" x14ac:dyDescent="0.2">
      <c r="B48" s="172"/>
      <c r="C48" s="712" t="s">
        <v>133</v>
      </c>
      <c r="D48" s="712"/>
      <c r="E48" s="712"/>
      <c r="F48" s="712"/>
      <c r="G48" s="712"/>
      <c r="H48" s="712"/>
      <c r="I48" s="712"/>
      <c r="J48" s="712"/>
      <c r="K48" s="712"/>
      <c r="L48" s="712"/>
      <c r="M48" s="712"/>
      <c r="N48" s="715">
        <v>0</v>
      </c>
      <c r="O48" s="715"/>
      <c r="P48" s="715"/>
      <c r="Q48" s="715"/>
      <c r="R48" s="715"/>
      <c r="S48" s="715"/>
      <c r="T48" s="715"/>
      <c r="U48" s="718"/>
      <c r="V48" s="718"/>
      <c r="W48" s="718"/>
      <c r="X48" s="718"/>
      <c r="Y48" s="718"/>
      <c r="Z48" s="718"/>
    </row>
    <row r="49" spans="2:26" ht="3" customHeight="1" x14ac:dyDescent="0.2">
      <c r="B49" s="220"/>
      <c r="C49" s="244"/>
      <c r="D49" s="244"/>
      <c r="E49" s="244"/>
      <c r="F49" s="244"/>
      <c r="G49" s="244"/>
      <c r="H49" s="244"/>
      <c r="I49" s="244"/>
      <c r="J49" s="244"/>
      <c r="K49" s="244"/>
      <c r="L49" s="244"/>
      <c r="M49" s="244"/>
      <c r="N49" s="245"/>
      <c r="O49" s="238"/>
      <c r="P49" s="238"/>
      <c r="Q49" s="238"/>
      <c r="R49" s="238"/>
      <c r="S49" s="238"/>
      <c r="T49" s="238"/>
      <c r="U49" s="246"/>
      <c r="V49" s="247"/>
      <c r="W49" s="247"/>
      <c r="X49" s="247"/>
      <c r="Y49" s="247"/>
      <c r="Z49" s="248"/>
    </row>
    <row r="50" spans="2:26" ht="3" customHeight="1" x14ac:dyDescent="0.2">
      <c r="B50" s="172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49"/>
      <c r="O50" s="243"/>
      <c r="P50" s="243"/>
      <c r="Q50" s="243"/>
      <c r="R50" s="243"/>
      <c r="S50" s="243"/>
      <c r="T50" s="243"/>
      <c r="U50" s="232"/>
      <c r="V50" s="179"/>
      <c r="W50" s="179"/>
      <c r="X50" s="179"/>
      <c r="Y50" s="179"/>
      <c r="Z50" s="180"/>
    </row>
    <row r="51" spans="2:26" ht="9.75" customHeight="1" x14ac:dyDescent="0.2">
      <c r="B51" s="172"/>
      <c r="C51" s="712" t="s">
        <v>134</v>
      </c>
      <c r="D51" s="712"/>
      <c r="E51" s="712"/>
      <c r="F51" s="712"/>
      <c r="G51" s="712"/>
      <c r="H51" s="712"/>
      <c r="I51" s="712"/>
      <c r="J51" s="712"/>
      <c r="K51" s="712"/>
      <c r="L51" s="712"/>
      <c r="M51" s="712"/>
      <c r="N51" s="720">
        <v>0</v>
      </c>
      <c r="O51" s="720"/>
      <c r="P51" s="720"/>
      <c r="Q51" s="720"/>
      <c r="R51" s="720"/>
      <c r="S51" s="720"/>
      <c r="T51" s="720"/>
      <c r="U51" s="716">
        <v>0</v>
      </c>
      <c r="V51" s="716"/>
      <c r="W51" s="716"/>
      <c r="X51" s="716"/>
      <c r="Y51" s="716"/>
      <c r="Z51" s="716"/>
    </row>
    <row r="52" spans="2:26" ht="3" customHeight="1" x14ac:dyDescent="0.2">
      <c r="B52" s="172"/>
      <c r="C52" s="225"/>
      <c r="D52" s="225"/>
      <c r="E52" s="225"/>
      <c r="F52" s="225"/>
      <c r="G52" s="225"/>
      <c r="H52" s="225"/>
      <c r="I52" s="225"/>
      <c r="J52" s="225"/>
      <c r="K52" s="225"/>
      <c r="L52" s="225"/>
      <c r="M52" s="225"/>
      <c r="N52" s="250"/>
      <c r="O52" s="243"/>
      <c r="P52" s="243"/>
      <c r="Q52" s="243"/>
      <c r="R52" s="243"/>
      <c r="S52" s="243"/>
      <c r="T52" s="243"/>
      <c r="U52" s="242"/>
      <c r="V52" s="178"/>
      <c r="W52" s="178"/>
      <c r="X52" s="178"/>
      <c r="Y52" s="178"/>
      <c r="Z52" s="177"/>
    </row>
    <row r="53" spans="2:26" ht="3" customHeight="1" x14ac:dyDescent="0.2">
      <c r="B53" s="251"/>
      <c r="C53" s="252"/>
      <c r="D53" s="252"/>
      <c r="E53" s="252"/>
      <c r="F53" s="252"/>
      <c r="G53" s="252"/>
      <c r="H53" s="252"/>
      <c r="I53" s="252"/>
      <c r="J53" s="252"/>
      <c r="K53" s="252"/>
      <c r="L53" s="252"/>
      <c r="M53" s="252"/>
      <c r="N53" s="253"/>
      <c r="O53" s="254"/>
      <c r="P53" s="254"/>
      <c r="Q53" s="254"/>
      <c r="R53" s="254"/>
      <c r="S53" s="254"/>
      <c r="T53" s="254"/>
      <c r="U53" s="255"/>
      <c r="V53" s="256"/>
      <c r="W53" s="256"/>
      <c r="X53" s="256"/>
      <c r="Y53" s="256"/>
      <c r="Z53" s="257"/>
    </row>
    <row r="54" spans="2:26" ht="9.75" customHeight="1" x14ac:dyDescent="0.2">
      <c r="B54" s="172"/>
      <c r="C54" s="712" t="s">
        <v>135</v>
      </c>
      <c r="D54" s="712"/>
      <c r="E54" s="712"/>
      <c r="F54" s="712"/>
      <c r="G54" s="712"/>
      <c r="H54" s="712"/>
      <c r="I54" s="712"/>
      <c r="J54" s="712"/>
      <c r="K54" s="712"/>
      <c r="L54" s="712"/>
      <c r="M54" s="712"/>
      <c r="N54" s="720">
        <v>0</v>
      </c>
      <c r="O54" s="720"/>
      <c r="P54" s="720"/>
      <c r="Q54" s="720"/>
      <c r="R54" s="720"/>
      <c r="S54" s="720"/>
      <c r="T54" s="720"/>
      <c r="U54" s="716">
        <f>SUM(U30:Z51)</f>
        <v>0</v>
      </c>
      <c r="V54" s="716"/>
      <c r="W54" s="716"/>
      <c r="X54" s="716"/>
      <c r="Y54" s="716"/>
      <c r="Z54" s="716"/>
    </row>
    <row r="55" spans="2:26" ht="3" customHeight="1" x14ac:dyDescent="0.2">
      <c r="B55" s="220"/>
      <c r="C55" s="244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58"/>
      <c r="O55" s="259"/>
      <c r="P55" s="259"/>
      <c r="Q55" s="259"/>
      <c r="R55" s="259"/>
      <c r="S55" s="259"/>
      <c r="T55" s="259"/>
      <c r="U55" s="237"/>
      <c r="V55" s="260"/>
      <c r="W55" s="260"/>
      <c r="X55" s="260"/>
      <c r="Y55" s="260"/>
      <c r="Z55" s="261"/>
    </row>
    <row r="56" spans="2:26" ht="9.75" customHeight="1" x14ac:dyDescent="0.2">
      <c r="B56" s="172"/>
      <c r="C56" s="721" t="s">
        <v>136</v>
      </c>
      <c r="D56" s="721"/>
      <c r="E56" s="721"/>
      <c r="F56" s="721"/>
      <c r="G56" s="721"/>
      <c r="H56" s="721"/>
      <c r="I56" s="721"/>
      <c r="J56" s="721"/>
      <c r="K56" s="721"/>
      <c r="L56" s="721"/>
      <c r="M56" s="721"/>
      <c r="N56" s="722">
        <v>0</v>
      </c>
      <c r="O56" s="722"/>
      <c r="P56" s="722"/>
      <c r="Q56" s="722"/>
      <c r="R56" s="722"/>
      <c r="S56" s="722"/>
      <c r="T56" s="722"/>
      <c r="U56" s="723">
        <v>0</v>
      </c>
      <c r="V56" s="723"/>
      <c r="W56" s="723"/>
      <c r="X56" s="723"/>
      <c r="Y56" s="723"/>
      <c r="Z56" s="723"/>
    </row>
    <row r="57" spans="2:26" ht="3" customHeight="1" x14ac:dyDescent="0.2">
      <c r="B57" s="262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263"/>
      <c r="O57" s="264"/>
      <c r="P57" s="264"/>
      <c r="Q57" s="265"/>
      <c r="R57" s="266"/>
      <c r="S57" s="267"/>
      <c r="T57" s="267"/>
      <c r="U57" s="268"/>
      <c r="V57" s="269"/>
      <c r="W57" s="269"/>
      <c r="X57" s="269"/>
      <c r="Y57" s="269"/>
      <c r="Z57" s="270"/>
    </row>
    <row r="58" spans="2:26" ht="3" customHeight="1" x14ac:dyDescent="0.2">
      <c r="B58" s="251"/>
      <c r="C58" s="271"/>
      <c r="D58" s="271"/>
      <c r="E58" s="271"/>
      <c r="F58" s="271"/>
      <c r="G58" s="271"/>
      <c r="H58" s="271"/>
      <c r="I58" s="173"/>
      <c r="J58" s="173"/>
      <c r="K58" s="173"/>
      <c r="L58" s="173"/>
      <c r="M58" s="173"/>
      <c r="N58" s="272"/>
      <c r="O58" s="273"/>
      <c r="P58" s="273"/>
      <c r="Q58" s="273"/>
      <c r="R58" s="273"/>
      <c r="S58" s="273"/>
      <c r="T58" s="273"/>
      <c r="U58" s="255"/>
      <c r="V58" s="256"/>
      <c r="W58" s="256"/>
      <c r="X58" s="256"/>
      <c r="Y58" s="256"/>
      <c r="Z58" s="257"/>
    </row>
    <row r="59" spans="2:26" ht="9.75" customHeight="1" x14ac:dyDescent="0.2">
      <c r="B59" s="172"/>
      <c r="C59" s="712" t="s">
        <v>137</v>
      </c>
      <c r="D59" s="712"/>
      <c r="E59" s="712"/>
      <c r="F59" s="712"/>
      <c r="G59" s="712"/>
      <c r="H59" s="712"/>
      <c r="I59" s="712"/>
      <c r="J59" s="712"/>
      <c r="K59" s="712"/>
      <c r="L59" s="712"/>
      <c r="M59" s="712"/>
      <c r="N59" s="720">
        <v>0</v>
      </c>
      <c r="O59" s="720"/>
      <c r="P59" s="720"/>
      <c r="Q59" s="720"/>
      <c r="R59" s="720"/>
      <c r="S59" s="720"/>
      <c r="T59" s="720"/>
      <c r="U59" s="716">
        <v>0</v>
      </c>
      <c r="V59" s="716"/>
      <c r="W59" s="716"/>
      <c r="X59" s="716"/>
      <c r="Y59" s="716"/>
      <c r="Z59" s="716"/>
    </row>
    <row r="60" spans="2:26" ht="3" customHeight="1" x14ac:dyDescent="0.2">
      <c r="B60" s="262"/>
      <c r="C60" s="274"/>
      <c r="D60" s="274"/>
      <c r="E60" s="274"/>
      <c r="F60" s="274"/>
      <c r="G60" s="274"/>
      <c r="H60" s="274"/>
      <c r="I60" s="274"/>
      <c r="J60" s="274"/>
      <c r="K60" s="274"/>
      <c r="L60" s="274"/>
      <c r="M60" s="274"/>
      <c r="N60" s="275"/>
      <c r="O60" s="265"/>
      <c r="P60" s="265"/>
      <c r="Q60" s="265"/>
      <c r="R60" s="265"/>
      <c r="S60" s="265"/>
      <c r="T60" s="265"/>
      <c r="U60" s="275"/>
      <c r="V60" s="265"/>
      <c r="W60" s="265"/>
      <c r="X60" s="265"/>
      <c r="Y60" s="265"/>
      <c r="Z60" s="276"/>
    </row>
    <row r="61" spans="2:26" ht="3" customHeight="1" x14ac:dyDescent="0.2">
      <c r="B61" s="251"/>
      <c r="C61" s="252"/>
      <c r="D61" s="252"/>
      <c r="E61" s="252"/>
      <c r="F61" s="252"/>
      <c r="G61" s="252"/>
      <c r="H61" s="252"/>
      <c r="I61" s="252"/>
      <c r="J61" s="252"/>
      <c r="K61" s="252"/>
      <c r="L61" s="252"/>
      <c r="M61" s="252"/>
      <c r="N61" s="277"/>
      <c r="O61" s="278"/>
      <c r="P61" s="278"/>
      <c r="Q61" s="278"/>
      <c r="R61" s="278"/>
      <c r="S61" s="278"/>
      <c r="T61" s="278"/>
      <c r="U61" s="277"/>
      <c r="V61" s="278"/>
      <c r="W61" s="278"/>
      <c r="X61" s="278"/>
      <c r="Y61" s="278"/>
      <c r="Z61" s="279"/>
    </row>
    <row r="62" spans="2:26" ht="9.75" customHeight="1" x14ac:dyDescent="0.2">
      <c r="B62" s="172"/>
      <c r="C62" s="724" t="s">
        <v>138</v>
      </c>
      <c r="D62" s="724"/>
      <c r="E62" s="724"/>
      <c r="F62" s="724"/>
      <c r="G62" s="724"/>
      <c r="H62" s="724"/>
      <c r="I62" s="724"/>
      <c r="J62" s="724"/>
      <c r="K62" s="724"/>
      <c r="L62" s="724"/>
      <c r="M62" s="724"/>
      <c r="N62" s="716">
        <v>0</v>
      </c>
      <c r="O62" s="716"/>
      <c r="P62" s="716"/>
      <c r="Q62" s="716"/>
      <c r="R62" s="716"/>
      <c r="S62" s="716"/>
      <c r="T62" s="716"/>
      <c r="U62" s="716">
        <f>SUM(U56:Z59)</f>
        <v>0</v>
      </c>
      <c r="V62" s="716"/>
      <c r="W62" s="716"/>
      <c r="X62" s="716"/>
      <c r="Y62" s="716"/>
      <c r="Z62" s="716"/>
    </row>
    <row r="63" spans="2:26" ht="3" customHeight="1" x14ac:dyDescent="0.2">
      <c r="B63" s="262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203"/>
      <c r="O63" s="201"/>
      <c r="P63" s="201"/>
      <c r="Q63" s="201"/>
      <c r="R63" s="201"/>
      <c r="S63" s="201"/>
      <c r="T63" s="201"/>
      <c r="U63" s="203"/>
      <c r="V63" s="201"/>
      <c r="W63" s="201"/>
      <c r="X63" s="201"/>
      <c r="Y63" s="201"/>
      <c r="Z63" s="280"/>
    </row>
    <row r="64" spans="2:26" ht="9" customHeight="1" x14ac:dyDescent="0.2">
      <c r="B64" s="271"/>
      <c r="C64" s="271"/>
      <c r="D64" s="271"/>
      <c r="E64" s="271"/>
      <c r="F64" s="271"/>
      <c r="G64" s="271"/>
      <c r="H64" s="271"/>
      <c r="I64" s="271"/>
      <c r="J64" s="271"/>
      <c r="K64" s="271"/>
      <c r="L64" s="271"/>
      <c r="M64" s="271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</row>
    <row r="65" spans="2:26" ht="9.75" customHeight="1" x14ac:dyDescent="0.2">
      <c r="B65" s="725" t="s">
        <v>139</v>
      </c>
      <c r="C65" s="725"/>
      <c r="D65" s="725"/>
      <c r="E65" s="725"/>
      <c r="F65" s="725"/>
      <c r="G65" s="725"/>
      <c r="H65" s="725"/>
      <c r="I65" s="725"/>
      <c r="J65" s="726" t="s">
        <v>140</v>
      </c>
      <c r="K65" s="726"/>
      <c r="L65" s="726"/>
      <c r="M65" s="726"/>
      <c r="N65" s="726"/>
      <c r="O65" s="726"/>
      <c r="P65" s="726"/>
      <c r="Q65" s="726"/>
      <c r="R65" s="726"/>
      <c r="S65" s="727" t="s">
        <v>141</v>
      </c>
      <c r="T65" s="727"/>
      <c r="U65" s="727"/>
      <c r="V65" s="727"/>
      <c r="W65" s="727"/>
      <c r="X65" s="727"/>
      <c r="Y65" s="727"/>
      <c r="Z65" s="727"/>
    </row>
    <row r="66" spans="2:26" ht="13.5" customHeight="1" x14ac:dyDescent="0.2">
      <c r="B66" s="728"/>
      <c r="C66" s="728"/>
      <c r="D66" s="728"/>
      <c r="E66" s="728"/>
      <c r="F66" s="728"/>
      <c r="G66" s="728"/>
      <c r="H66" s="728"/>
      <c r="I66" s="728"/>
      <c r="J66" s="729"/>
      <c r="K66" s="729"/>
      <c r="L66" s="729"/>
      <c r="M66" s="729"/>
      <c r="N66" s="729"/>
      <c r="O66" s="729"/>
      <c r="P66" s="729"/>
      <c r="Q66" s="729"/>
      <c r="R66" s="729"/>
      <c r="S66" s="730" t="str">
        <f>'PLIEGO DELEGACIONAL'!N92</f>
        <v>GERARDO LOPEZ MARIN</v>
      </c>
      <c r="T66" s="730"/>
      <c r="U66" s="730"/>
      <c r="V66" s="730"/>
      <c r="W66" s="730"/>
      <c r="X66" s="730"/>
      <c r="Y66" s="730"/>
      <c r="Z66" s="730"/>
    </row>
    <row r="67" spans="2:26" ht="13.5" customHeight="1" x14ac:dyDescent="0.2">
      <c r="B67" s="728"/>
      <c r="C67" s="728"/>
      <c r="D67" s="728"/>
      <c r="E67" s="728"/>
      <c r="F67" s="728"/>
      <c r="G67" s="728"/>
      <c r="H67" s="728"/>
      <c r="I67" s="728"/>
      <c r="J67" s="729"/>
      <c r="K67" s="729"/>
      <c r="L67" s="729"/>
      <c r="M67" s="729"/>
      <c r="N67" s="729"/>
      <c r="O67" s="729"/>
      <c r="P67" s="729"/>
      <c r="Q67" s="729"/>
      <c r="R67" s="729"/>
      <c r="S67" s="730"/>
      <c r="T67" s="730"/>
      <c r="U67" s="730"/>
      <c r="V67" s="730"/>
      <c r="W67" s="730"/>
      <c r="X67" s="730"/>
      <c r="Y67" s="730"/>
      <c r="Z67" s="730"/>
    </row>
    <row r="68" spans="2:26" ht="13.5" customHeight="1" x14ac:dyDescent="0.2">
      <c r="B68" s="728"/>
      <c r="C68" s="728"/>
      <c r="D68" s="728"/>
      <c r="E68" s="728"/>
      <c r="F68" s="728"/>
      <c r="G68" s="728"/>
      <c r="H68" s="728"/>
      <c r="I68" s="728"/>
      <c r="J68" s="729"/>
      <c r="K68" s="729"/>
      <c r="L68" s="729"/>
      <c r="M68" s="729"/>
      <c r="N68" s="729"/>
      <c r="O68" s="729"/>
      <c r="P68" s="729"/>
      <c r="Q68" s="729"/>
      <c r="R68" s="729"/>
      <c r="S68" s="730"/>
      <c r="T68" s="730"/>
      <c r="U68" s="730"/>
      <c r="V68" s="730"/>
      <c r="W68" s="730"/>
      <c r="X68" s="730"/>
      <c r="Y68" s="730"/>
      <c r="Z68" s="730"/>
    </row>
    <row r="69" spans="2:26" ht="13.5" customHeight="1" x14ac:dyDescent="0.2">
      <c r="B69" s="728"/>
      <c r="C69" s="728"/>
      <c r="D69" s="728"/>
      <c r="E69" s="728"/>
      <c r="F69" s="728"/>
      <c r="G69" s="728"/>
      <c r="H69" s="728"/>
      <c r="I69" s="728"/>
      <c r="J69" s="729"/>
      <c r="K69" s="729"/>
      <c r="L69" s="729"/>
      <c r="M69" s="729"/>
      <c r="N69" s="729"/>
      <c r="O69" s="729"/>
      <c r="P69" s="729"/>
      <c r="Q69" s="729"/>
      <c r="R69" s="729"/>
      <c r="S69" s="730"/>
      <c r="T69" s="730"/>
      <c r="U69" s="730"/>
      <c r="V69" s="730"/>
      <c r="W69" s="730"/>
      <c r="X69" s="730"/>
      <c r="Y69" s="730"/>
      <c r="Z69" s="730"/>
    </row>
    <row r="70" spans="2:26" ht="13.5" customHeight="1" x14ac:dyDescent="0.2">
      <c r="B70" s="728"/>
      <c r="C70" s="728"/>
      <c r="D70" s="728"/>
      <c r="E70" s="728"/>
      <c r="F70" s="728"/>
      <c r="G70" s="728"/>
      <c r="H70" s="728"/>
      <c r="I70" s="728"/>
      <c r="J70" s="729"/>
      <c r="K70" s="729"/>
      <c r="L70" s="729"/>
      <c r="M70" s="729"/>
      <c r="N70" s="729"/>
      <c r="O70" s="729"/>
      <c r="P70" s="729"/>
      <c r="Q70" s="729"/>
      <c r="R70" s="729"/>
      <c r="S70" s="730"/>
      <c r="T70" s="730"/>
      <c r="U70" s="730"/>
      <c r="V70" s="730"/>
      <c r="W70" s="730"/>
      <c r="X70" s="730"/>
      <c r="Y70" s="730"/>
      <c r="Z70" s="730"/>
    </row>
    <row r="71" spans="2:26" ht="12.75" customHeight="1" x14ac:dyDescent="0.2"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</row>
    <row r="72" spans="2:26" ht="7.5" customHeight="1" x14ac:dyDescent="0.2"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</row>
    <row r="73" spans="2:26" ht="12.75" customHeight="1" x14ac:dyDescent="0.2">
      <c r="B73" s="732" t="s">
        <v>142</v>
      </c>
      <c r="C73" s="732"/>
      <c r="D73" s="732"/>
      <c r="E73" s="732"/>
      <c r="F73" s="732"/>
      <c r="G73" s="732"/>
      <c r="H73" s="732"/>
      <c r="I73" s="732"/>
      <c r="J73" s="732"/>
      <c r="K73" s="732"/>
      <c r="L73" s="732"/>
      <c r="M73" s="732"/>
      <c r="N73" s="732"/>
      <c r="O73" s="732"/>
      <c r="P73" s="732"/>
      <c r="Q73" s="732"/>
      <c r="R73" s="732"/>
      <c r="S73" s="732"/>
      <c r="T73" s="732"/>
      <c r="U73" s="732"/>
      <c r="V73" s="732"/>
      <c r="W73" s="732"/>
      <c r="X73" s="732"/>
      <c r="Y73" s="732"/>
      <c r="Z73" s="732"/>
    </row>
    <row r="74" spans="2:26" ht="3.75" customHeight="1" x14ac:dyDescent="0.2">
      <c r="B74" s="281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  <c r="N74" s="282"/>
      <c r="O74" s="282"/>
      <c r="P74" s="282"/>
      <c r="Q74" s="282"/>
      <c r="R74" s="137"/>
      <c r="S74" s="137"/>
      <c r="T74" s="137"/>
      <c r="U74" s="137"/>
      <c r="V74" s="137"/>
      <c r="W74" s="137"/>
      <c r="X74" s="137"/>
      <c r="Y74" s="137"/>
      <c r="Z74" s="138"/>
    </row>
    <row r="75" spans="2:26" ht="13.5" customHeight="1" x14ac:dyDescent="0.2">
      <c r="B75" s="283"/>
      <c r="C75" s="241"/>
      <c r="D75" s="164"/>
      <c r="E75" s="284"/>
      <c r="F75" s="284"/>
      <c r="G75" s="284"/>
      <c r="H75" s="284"/>
      <c r="I75" s="284"/>
      <c r="J75" s="284"/>
      <c r="K75" s="284"/>
      <c r="L75" s="284"/>
      <c r="M75" s="284"/>
      <c r="N75" s="284"/>
      <c r="O75" s="284"/>
      <c r="P75" s="285"/>
      <c r="Q75" s="197"/>
      <c r="R75" s="140"/>
      <c r="S75" s="140"/>
      <c r="T75" s="140"/>
      <c r="U75" s="473" t="s">
        <v>54</v>
      </c>
      <c r="V75" s="473"/>
      <c r="W75" s="733" t="s">
        <v>143</v>
      </c>
      <c r="X75" s="733"/>
      <c r="Y75" s="733"/>
      <c r="Z75" s="733"/>
    </row>
    <row r="76" spans="2:26" ht="15.6" customHeight="1" x14ac:dyDescent="0.2">
      <c r="B76" s="209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Z76" s="24"/>
    </row>
    <row r="77" spans="2:26" ht="13.5" customHeight="1" x14ac:dyDescent="0.2">
      <c r="B77" s="734" t="s">
        <v>144</v>
      </c>
      <c r="C77" s="734"/>
      <c r="D77" s="734"/>
      <c r="E77" s="734"/>
      <c r="F77" s="734"/>
      <c r="G77" s="734"/>
      <c r="H77" s="734"/>
      <c r="I77" s="734"/>
      <c r="J77" s="734"/>
      <c r="K77" s="734"/>
      <c r="L77" s="734"/>
      <c r="M77" s="734"/>
      <c r="N77" s="734"/>
      <c r="O77" s="734"/>
      <c r="P77" s="734"/>
      <c r="Q77" s="734"/>
      <c r="R77" s="734"/>
      <c r="S77" s="734"/>
      <c r="T77" s="734"/>
      <c r="U77" s="734"/>
      <c r="V77" s="734"/>
      <c r="W77" s="734"/>
      <c r="X77" s="734"/>
      <c r="Y77" s="734"/>
      <c r="Z77" s="734"/>
    </row>
    <row r="78" spans="2:26" ht="3" customHeight="1" x14ac:dyDescent="0.2">
      <c r="B78" s="142"/>
      <c r="C78" s="140"/>
      <c r="Z78" s="24"/>
    </row>
    <row r="79" spans="2:26" ht="13.5" customHeight="1" x14ac:dyDescent="0.2">
      <c r="B79" s="735" t="s">
        <v>145</v>
      </c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5"/>
      <c r="P79" s="735"/>
      <c r="Q79" s="735"/>
      <c r="R79" s="735"/>
      <c r="S79" s="735"/>
      <c r="T79" s="735"/>
      <c r="U79" s="735"/>
      <c r="V79" s="735"/>
      <c r="W79" s="735"/>
      <c r="X79" s="735"/>
      <c r="Y79" s="735"/>
      <c r="Z79" s="735"/>
    </row>
    <row r="80" spans="2:26" ht="3" customHeight="1" x14ac:dyDescent="0.2">
      <c r="B80" s="28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287"/>
      <c r="O80" s="287"/>
      <c r="P80" s="287"/>
      <c r="Q80" s="287"/>
      <c r="R80" s="287"/>
      <c r="S80" s="287"/>
      <c r="T80" s="287"/>
      <c r="U80" s="287"/>
      <c r="V80" s="287"/>
      <c r="W80" s="287"/>
      <c r="X80" s="287"/>
      <c r="Y80" s="287"/>
      <c r="Z80" s="288"/>
    </row>
    <row r="81" spans="2:26" ht="9" customHeight="1" x14ac:dyDescent="0.2">
      <c r="B81" s="736" t="s">
        <v>146</v>
      </c>
      <c r="C81" s="737"/>
      <c r="D81" s="737"/>
      <c r="E81" s="737"/>
      <c r="F81" s="737"/>
      <c r="G81" s="737"/>
      <c r="H81" s="737"/>
      <c r="I81" s="737"/>
      <c r="J81" s="737"/>
      <c r="K81" s="737"/>
      <c r="L81" s="737"/>
      <c r="M81" s="738"/>
      <c r="N81" s="140"/>
      <c r="O81" s="140"/>
      <c r="P81" s="289"/>
      <c r="Q81" s="289"/>
      <c r="R81" s="289"/>
      <c r="S81" s="289"/>
      <c r="T81" s="289"/>
      <c r="U81" s="289"/>
      <c r="V81" s="289"/>
      <c r="W81" s="289"/>
      <c r="X81" s="289"/>
      <c r="Y81" s="289"/>
      <c r="Z81" s="290"/>
    </row>
    <row r="82" spans="2:26" ht="20.25" customHeight="1" x14ac:dyDescent="0.25">
      <c r="B82" s="29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291"/>
      <c r="N82" s="12"/>
      <c r="O82" s="12"/>
      <c r="P82" s="12"/>
      <c r="Q82" s="12"/>
      <c r="Z82" s="24"/>
    </row>
    <row r="83" spans="2:26" ht="20.25" customHeight="1" x14ac:dyDescent="0.25">
      <c r="B83" s="29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291"/>
      <c r="N83" s="739"/>
      <c r="O83" s="740"/>
      <c r="P83" s="740"/>
      <c r="Q83" s="740"/>
      <c r="R83" s="740"/>
      <c r="S83" s="740"/>
      <c r="T83" s="740"/>
      <c r="U83" s="740"/>
      <c r="V83" s="740"/>
      <c r="W83" s="740"/>
      <c r="X83" s="740"/>
      <c r="Y83" s="740"/>
      <c r="Z83" s="741"/>
    </row>
    <row r="84" spans="2:26" ht="20.25" customHeight="1" x14ac:dyDescent="0.25">
      <c r="B84" s="29"/>
      <c r="C84" s="577"/>
      <c r="D84" s="577"/>
      <c r="E84" s="577"/>
      <c r="F84" s="577"/>
      <c r="G84" s="577"/>
      <c r="H84" s="577"/>
      <c r="I84" s="577"/>
      <c r="J84" s="577"/>
      <c r="K84" s="577"/>
      <c r="L84" s="577"/>
      <c r="M84" s="585"/>
      <c r="N84" s="742" t="str">
        <f>S66</f>
        <v>GERARDO LOPEZ MARIN</v>
      </c>
      <c r="O84" s="743"/>
      <c r="P84" s="743"/>
      <c r="Q84" s="743"/>
      <c r="R84" s="743"/>
      <c r="S84" s="743"/>
      <c r="T84" s="743"/>
      <c r="U84" s="743"/>
      <c r="V84" s="743"/>
      <c r="W84" s="743"/>
      <c r="X84" s="743"/>
      <c r="Y84" s="743"/>
      <c r="Z84" s="744"/>
    </row>
    <row r="85" spans="2:26" ht="11.25" customHeight="1" x14ac:dyDescent="0.2">
      <c r="B85" s="293"/>
      <c r="C85" s="294"/>
      <c r="D85" s="294"/>
      <c r="E85" s="294"/>
      <c r="F85" s="145"/>
      <c r="G85" s="145"/>
      <c r="H85" s="145"/>
      <c r="I85" s="145"/>
      <c r="J85" s="145"/>
      <c r="K85" s="145"/>
      <c r="L85" s="149"/>
      <c r="M85" s="295"/>
      <c r="N85" s="731" t="s">
        <v>61</v>
      </c>
      <c r="O85" s="731"/>
      <c r="P85" s="731"/>
      <c r="Q85" s="731"/>
      <c r="R85" s="731"/>
      <c r="S85" s="731"/>
      <c r="T85" s="731"/>
      <c r="U85" s="731"/>
      <c r="V85" s="731"/>
      <c r="W85" s="731"/>
      <c r="X85" s="731"/>
      <c r="Y85" s="731"/>
      <c r="Z85" s="731"/>
    </row>
    <row r="86" spans="2:26" ht="8.25" customHeight="1" x14ac:dyDescent="0.2">
      <c r="B86" s="5"/>
      <c r="C86" s="5"/>
      <c r="D86" s="5"/>
      <c r="E86" s="5"/>
      <c r="F86" s="152"/>
      <c r="G86" s="152"/>
      <c r="H86" s="152"/>
      <c r="I86" s="152"/>
      <c r="J86" s="152"/>
      <c r="K86" s="152"/>
      <c r="L86" s="148"/>
      <c r="M86" s="148"/>
      <c r="N86" s="148"/>
      <c r="O86" s="148"/>
      <c r="P86" s="148"/>
      <c r="Q86" s="148"/>
    </row>
    <row r="87" spans="2:26" x14ac:dyDescent="0.2">
      <c r="B87" s="88"/>
      <c r="C87" s="88"/>
      <c r="D87" s="371"/>
      <c r="E87" s="88"/>
      <c r="F87" s="88"/>
      <c r="G87" s="88"/>
      <c r="H87" s="88"/>
      <c r="I87" s="88"/>
      <c r="J87" s="88"/>
      <c r="K87" s="88"/>
      <c r="L87" s="372"/>
      <c r="M87" s="88"/>
      <c r="N87" s="88"/>
      <c r="O87" s="88"/>
      <c r="P87" s="88"/>
      <c r="Q87" s="88"/>
      <c r="X87" s="510" t="s">
        <v>147</v>
      </c>
      <c r="Y87" s="510"/>
      <c r="Z87" s="510"/>
    </row>
  </sheetData>
  <sheetProtection formatCells="0" formatColumns="0" formatRows="0" insertColumns="0" insertRows="0" insertHyperlinks="0" deleteColumns="0" deleteRows="0" sort="0" autoFilter="0" pivotTables="0"/>
  <mergeCells count="87">
    <mergeCell ref="N85:Z85"/>
    <mergeCell ref="X87:Z87"/>
    <mergeCell ref="B73:Z73"/>
    <mergeCell ref="U75:V75"/>
    <mergeCell ref="W75:Z75"/>
    <mergeCell ref="B77:Z77"/>
    <mergeCell ref="B79:Z79"/>
    <mergeCell ref="B81:M81"/>
    <mergeCell ref="N83:Z83"/>
    <mergeCell ref="N84:Z84"/>
    <mergeCell ref="C84:M84"/>
    <mergeCell ref="B65:I65"/>
    <mergeCell ref="J65:R65"/>
    <mergeCell ref="S65:Z65"/>
    <mergeCell ref="B66:I70"/>
    <mergeCell ref="J66:R70"/>
    <mergeCell ref="S66:Z70"/>
    <mergeCell ref="C59:M59"/>
    <mergeCell ref="N59:T59"/>
    <mergeCell ref="U59:Z59"/>
    <mergeCell ref="C62:M62"/>
    <mergeCell ref="N62:T62"/>
    <mergeCell ref="U62:Z62"/>
    <mergeCell ref="C54:M54"/>
    <mergeCell ref="N54:T54"/>
    <mergeCell ref="U54:Z54"/>
    <mergeCell ref="C56:M56"/>
    <mergeCell ref="N56:T56"/>
    <mergeCell ref="U56:Z56"/>
    <mergeCell ref="E47:H47"/>
    <mergeCell ref="C48:M48"/>
    <mergeCell ref="N48:T48"/>
    <mergeCell ref="U48:Z48"/>
    <mergeCell ref="C51:M51"/>
    <mergeCell ref="N51:T51"/>
    <mergeCell ref="U51:Z51"/>
    <mergeCell ref="C39:M39"/>
    <mergeCell ref="N39:T39"/>
    <mergeCell ref="U39:Z39"/>
    <mergeCell ref="C42:M42"/>
    <mergeCell ref="C45:M45"/>
    <mergeCell ref="N45:T45"/>
    <mergeCell ref="U45:Z45"/>
    <mergeCell ref="C33:M33"/>
    <mergeCell ref="N33:T33"/>
    <mergeCell ref="U33:Z33"/>
    <mergeCell ref="C36:M36"/>
    <mergeCell ref="N36:T36"/>
    <mergeCell ref="U36:Z36"/>
    <mergeCell ref="B25:G25"/>
    <mergeCell ref="B28:Z28"/>
    <mergeCell ref="C30:M30"/>
    <mergeCell ref="N30:T30"/>
    <mergeCell ref="U30:Z30"/>
    <mergeCell ref="H25:O25"/>
    <mergeCell ref="P25:S25"/>
    <mergeCell ref="B21:G21"/>
    <mergeCell ref="B23:H23"/>
    <mergeCell ref="I23:Z23"/>
    <mergeCell ref="H21:J21"/>
    <mergeCell ref="L21:N21"/>
    <mergeCell ref="Y21:Z21"/>
    <mergeCell ref="T21:V21"/>
    <mergeCell ref="B19:H19"/>
    <mergeCell ref="I19:Z19"/>
    <mergeCell ref="B17:E17"/>
    <mergeCell ref="F17:H17"/>
    <mergeCell ref="W17:Z17"/>
    <mergeCell ref="S17:V17"/>
    <mergeCell ref="M17:R17"/>
    <mergeCell ref="B11:D11"/>
    <mergeCell ref="B13:E13"/>
    <mergeCell ref="W13:Z13"/>
    <mergeCell ref="B15:H15"/>
    <mergeCell ref="I15:Q15"/>
    <mergeCell ref="R15:V15"/>
    <mergeCell ref="W15:Z15"/>
    <mergeCell ref="E11:T11"/>
    <mergeCell ref="F13:U13"/>
    <mergeCell ref="X11:Z11"/>
    <mergeCell ref="G3:T3"/>
    <mergeCell ref="X3:Z3"/>
    <mergeCell ref="B1:Z1"/>
    <mergeCell ref="Q6:Z6"/>
    <mergeCell ref="B9:H9"/>
    <mergeCell ref="I9:Z9"/>
    <mergeCell ref="G4:W4"/>
  </mergeCells>
  <printOptions horizontalCentered="1" verticalCentered="1"/>
  <pageMargins left="0.23622047244093999" right="0.23622047244093999" top="0.23622047244093999" bottom="0.23622047244093999" header="0.31496062992126" footer="0.31496062992126"/>
  <pageSetup paperSize="9" scale="90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M57"/>
  <sheetViews>
    <sheetView topLeftCell="B1" workbookViewId="0">
      <selection activeCell="H7" sqref="H7"/>
    </sheetView>
  </sheetViews>
  <sheetFormatPr baseColWidth="10" defaultColWidth="9.140625" defaultRowHeight="12.75" x14ac:dyDescent="0.2"/>
  <cols>
    <col min="1" max="1" width="1.7109375" customWidth="1"/>
    <col min="2" max="2" width="24.5703125" customWidth="1"/>
    <col min="3" max="3" width="19.42578125" customWidth="1"/>
    <col min="4" max="4" width="4.140625" customWidth="1"/>
    <col min="5" max="5" width="18.5703125" customWidth="1"/>
    <col min="6" max="6" width="3.5703125" customWidth="1"/>
    <col min="7" max="7" width="12" customWidth="1"/>
    <col min="8" max="8" width="12.140625" customWidth="1"/>
  </cols>
  <sheetData>
    <row r="1" spans="2:11" ht="15.75" customHeight="1" x14ac:dyDescent="0.25">
      <c r="C1" s="501" t="s">
        <v>0</v>
      </c>
      <c r="D1" s="501"/>
      <c r="E1" s="501"/>
      <c r="F1" s="501"/>
      <c r="G1" s="501"/>
      <c r="H1" s="501"/>
      <c r="I1" s="501"/>
      <c r="J1" s="315"/>
      <c r="K1" s="315"/>
    </row>
    <row r="2" spans="2:11" ht="9.75" customHeight="1" x14ac:dyDescent="0.2">
      <c r="C2" s="549" t="s">
        <v>67</v>
      </c>
      <c r="D2" s="549"/>
      <c r="E2" s="549"/>
      <c r="F2" s="549"/>
      <c r="G2" s="549"/>
      <c r="H2" s="549"/>
      <c r="I2" s="549"/>
      <c r="J2" s="79"/>
      <c r="K2" s="79"/>
    </row>
    <row r="3" spans="2:11" ht="9" customHeight="1" x14ac:dyDescent="0.2">
      <c r="C3" s="549" t="s">
        <v>148</v>
      </c>
      <c r="D3" s="549"/>
      <c r="E3" s="549"/>
      <c r="F3" s="549"/>
      <c r="G3" s="549"/>
      <c r="H3" s="549"/>
      <c r="I3" s="549"/>
      <c r="J3" s="79"/>
      <c r="K3" s="79"/>
    </row>
    <row r="4" spans="2:11" ht="9" customHeight="1" x14ac:dyDescent="0.2">
      <c r="C4" s="549" t="s">
        <v>69</v>
      </c>
      <c r="D4" s="549"/>
      <c r="E4" s="549"/>
      <c r="F4" s="549"/>
      <c r="G4" s="549"/>
      <c r="H4" s="549"/>
      <c r="I4" s="549"/>
      <c r="J4" s="79"/>
      <c r="K4" s="79"/>
    </row>
    <row r="5" spans="2:11" ht="9" customHeight="1" x14ac:dyDescent="0.2">
      <c r="C5" s="749"/>
      <c r="D5" s="749"/>
      <c r="E5" s="749"/>
      <c r="F5" s="749"/>
      <c r="G5" s="749"/>
      <c r="H5" s="749"/>
      <c r="I5" s="749"/>
    </row>
    <row r="6" spans="2:11" x14ac:dyDescent="0.2">
      <c r="C6" s="750" t="s">
        <v>149</v>
      </c>
      <c r="D6" s="750"/>
      <c r="E6" s="750"/>
      <c r="F6" s="750"/>
      <c r="G6" s="750"/>
      <c r="H6" s="154">
        <f>'PLIEGO DELEGACIONAL'!W4</f>
        <v>0</v>
      </c>
      <c r="I6" s="316"/>
      <c r="J6" s="316"/>
      <c r="K6" s="316"/>
    </row>
    <row r="7" spans="2:11" ht="5.25" customHeight="1" x14ac:dyDescent="0.2"/>
    <row r="8" spans="2:11" ht="15" customHeight="1" x14ac:dyDescent="0.25">
      <c r="C8" s="751" t="s">
        <v>150</v>
      </c>
      <c r="D8" s="751"/>
      <c r="E8" s="751"/>
      <c r="F8" s="751"/>
      <c r="G8" s="751"/>
      <c r="H8" s="751"/>
      <c r="I8" s="751"/>
      <c r="J8" s="63"/>
      <c r="K8" s="63"/>
    </row>
    <row r="9" spans="2:11" ht="6.75" customHeight="1" x14ac:dyDescent="0.2"/>
    <row r="10" spans="2:11" x14ac:dyDescent="0.2">
      <c r="G10" s="691">
        <f>G14+3</f>
        <v>45341</v>
      </c>
      <c r="H10" s="691"/>
      <c r="I10" s="691"/>
    </row>
    <row r="12" spans="2:11" x14ac:dyDescent="0.2">
      <c r="B12" s="745" t="s">
        <v>151</v>
      </c>
      <c r="C12" s="745"/>
      <c r="D12" s="745"/>
      <c r="E12" s="745"/>
      <c r="F12" s="745"/>
      <c r="G12" s="745"/>
      <c r="H12" s="745"/>
      <c r="I12" s="745"/>
    </row>
    <row r="13" spans="2:11" s="367" customFormat="1" ht="21" customHeight="1" x14ac:dyDescent="0.2">
      <c r="B13" s="452" t="s">
        <v>152</v>
      </c>
      <c r="C13" s="746" t="str">
        <f>'PLIEGO DELEGACIONAL'!I18</f>
        <v>GERARDO LOPEZ MARIN</v>
      </c>
      <c r="D13" s="746"/>
      <c r="E13" s="367" t="s">
        <v>153</v>
      </c>
      <c r="G13" s="367">
        <f>'PLIEGO DELEGACIONAL'!F20</f>
        <v>99315654</v>
      </c>
      <c r="H13" s="367" t="s">
        <v>154</v>
      </c>
      <c r="I13" s="451" t="str">
        <f>'PLIEGO DELEGACIONAL'!V18</f>
        <v>CONFIANZA</v>
      </c>
    </row>
    <row r="14" spans="2:11" s="367" customFormat="1" ht="21" customHeight="1" x14ac:dyDescent="0.2">
      <c r="B14" s="452" t="s">
        <v>155</v>
      </c>
      <c r="C14" s="455" t="str">
        <f>'PLIEGO DELEGACIONAL'!I24</f>
        <v>ZONA CARDEL Y ZONA MARTINEZ</v>
      </c>
      <c r="D14" s="367" t="s">
        <v>156</v>
      </c>
      <c r="E14" s="453" t="str">
        <f>'PLIEGO DELEGACIONAL'!F26</f>
        <v>24/02/2024</v>
      </c>
      <c r="F14" s="367" t="s">
        <v>157</v>
      </c>
      <c r="G14" s="453" t="str">
        <f>'PLIEGO DELEGACIONAL'!M26</f>
        <v>16/02/2024</v>
      </c>
      <c r="H14" s="367" t="s">
        <v>158</v>
      </c>
      <c r="I14" s="367">
        <f>'PLIEGO DELEGACIONAL'!W26</f>
        <v>9</v>
      </c>
    </row>
    <row r="15" spans="2:11" s="367" customFormat="1" ht="21" customHeight="1" x14ac:dyDescent="0.2">
      <c r="B15" s="452" t="s">
        <v>159</v>
      </c>
      <c r="C15" s="747" t="str">
        <f>'PLIEGO DELEGACIONAL'!H28</f>
        <v>VEHICULO OFICIAL A-516(ACOMPAÑANTE)</v>
      </c>
      <c r="D15" s="747"/>
      <c r="E15" s="747"/>
      <c r="F15" s="747"/>
      <c r="G15" s="747"/>
    </row>
    <row r="17" spans="2:13" x14ac:dyDescent="0.2">
      <c r="B17" s="317" t="s">
        <v>160</v>
      </c>
      <c r="C17" s="43"/>
      <c r="D17" s="43"/>
      <c r="E17" s="43"/>
      <c r="F17" s="43"/>
      <c r="G17" s="43"/>
      <c r="H17" s="43"/>
      <c r="I17" s="318"/>
    </row>
    <row r="18" spans="2:13" ht="12.6" customHeight="1" x14ac:dyDescent="0.2">
      <c r="B18" s="363" t="s">
        <v>161</v>
      </c>
      <c r="C18" s="761" t="s">
        <v>162</v>
      </c>
      <c r="D18" s="762"/>
      <c r="E18" s="762"/>
      <c r="F18" s="763"/>
      <c r="G18" s="363" t="s">
        <v>163</v>
      </c>
      <c r="H18" s="363" t="s">
        <v>164</v>
      </c>
      <c r="I18" s="319" t="s">
        <v>165</v>
      </c>
      <c r="M18" s="350"/>
    </row>
    <row r="19" spans="2:13" x14ac:dyDescent="0.2">
      <c r="B19" s="448">
        <f>XEW19</f>
        <v>0</v>
      </c>
      <c r="C19" s="753">
        <f>XEX19</f>
        <v>0</v>
      </c>
      <c r="D19" s="754"/>
      <c r="E19" s="754"/>
      <c r="F19" s="755"/>
      <c r="G19" s="448">
        <f>XEY19</f>
        <v>0</v>
      </c>
      <c r="H19" s="461">
        <f>XEZ19</f>
        <v>0</v>
      </c>
      <c r="I19" s="752"/>
    </row>
    <row r="20" spans="2:13" x14ac:dyDescent="0.2">
      <c r="B20" s="448">
        <f t="shared" ref="B20:C23" si="0">XEW20</f>
        <v>0</v>
      </c>
      <c r="C20" s="753">
        <f t="shared" si="0"/>
        <v>0</v>
      </c>
      <c r="D20" s="754"/>
      <c r="E20" s="754"/>
      <c r="F20" s="755"/>
      <c r="G20" s="448">
        <f t="shared" ref="G20:H23" si="1">XEY20</f>
        <v>0</v>
      </c>
      <c r="H20" s="461">
        <f t="shared" si="1"/>
        <v>0</v>
      </c>
      <c r="I20" s="752"/>
    </row>
    <row r="21" spans="2:13" x14ac:dyDescent="0.2">
      <c r="B21" s="448">
        <f t="shared" si="0"/>
        <v>0</v>
      </c>
      <c r="C21" s="753">
        <f t="shared" si="0"/>
        <v>0</v>
      </c>
      <c r="D21" s="754"/>
      <c r="E21" s="754"/>
      <c r="F21" s="755"/>
      <c r="G21" s="448">
        <f t="shared" si="1"/>
        <v>0</v>
      </c>
      <c r="H21" s="461">
        <f t="shared" si="1"/>
        <v>0</v>
      </c>
      <c r="I21" s="752"/>
    </row>
    <row r="22" spans="2:13" x14ac:dyDescent="0.2">
      <c r="B22" s="448">
        <f t="shared" si="0"/>
        <v>0</v>
      </c>
      <c r="C22" s="753">
        <f t="shared" si="0"/>
        <v>0</v>
      </c>
      <c r="D22" s="754"/>
      <c r="E22" s="754"/>
      <c r="F22" s="755"/>
      <c r="G22" s="448">
        <f t="shared" si="1"/>
        <v>0</v>
      </c>
      <c r="H22" s="461">
        <f t="shared" si="1"/>
        <v>0</v>
      </c>
      <c r="I22" s="752"/>
    </row>
    <row r="23" spans="2:13" ht="13.5" customHeight="1" x14ac:dyDescent="0.2">
      <c r="B23" s="448">
        <f t="shared" si="0"/>
        <v>0</v>
      </c>
      <c r="C23" s="753">
        <f t="shared" si="0"/>
        <v>0</v>
      </c>
      <c r="D23" s="754"/>
      <c r="E23" s="754"/>
      <c r="F23" s="755"/>
      <c r="G23" s="448">
        <f t="shared" si="1"/>
        <v>0</v>
      </c>
      <c r="H23" s="461">
        <f t="shared" si="1"/>
        <v>0</v>
      </c>
      <c r="I23" s="752"/>
    </row>
    <row r="24" spans="2:13" ht="13.5" customHeight="1" x14ac:dyDescent="0.2">
      <c r="B24" s="366"/>
      <c r="C24" s="756"/>
      <c r="D24" s="756"/>
      <c r="E24" s="756"/>
      <c r="F24" s="4"/>
      <c r="G24" s="367"/>
      <c r="H24" s="350"/>
      <c r="I24" s="396">
        <f>SUM(H19:H23)</f>
        <v>0</v>
      </c>
    </row>
    <row r="25" spans="2:13" x14ac:dyDescent="0.2">
      <c r="B25" s="317" t="s">
        <v>166</v>
      </c>
      <c r="C25" s="764"/>
      <c r="D25" s="756"/>
      <c r="E25" s="760"/>
      <c r="F25" s="4"/>
      <c r="G25" s="25"/>
      <c r="H25" s="25"/>
      <c r="I25" s="53"/>
    </row>
    <row r="26" spans="2:13" ht="12.6" customHeight="1" x14ac:dyDescent="0.2">
      <c r="B26" s="456" t="s">
        <v>161</v>
      </c>
      <c r="C26" s="758" t="s">
        <v>162</v>
      </c>
      <c r="D26" s="758"/>
      <c r="E26" s="758"/>
      <c r="F26" s="758"/>
      <c r="G26" s="457" t="s">
        <v>163</v>
      </c>
      <c r="H26" s="369" t="s">
        <v>167</v>
      </c>
      <c r="I26" s="319" t="s">
        <v>165</v>
      </c>
    </row>
    <row r="27" spans="2:13" x14ac:dyDescent="0.2">
      <c r="B27" s="448">
        <f>XEW27</f>
        <v>0</v>
      </c>
      <c r="C27" s="753">
        <f>XEX27</f>
        <v>0</v>
      </c>
      <c r="D27" s="754"/>
      <c r="E27" s="754"/>
      <c r="F27" s="755"/>
      <c r="G27" s="448">
        <f>XEY27</f>
        <v>0</v>
      </c>
      <c r="H27" s="394">
        <f>XEZ27</f>
        <v>0</v>
      </c>
      <c r="I27" s="752"/>
    </row>
    <row r="28" spans="2:13" x14ac:dyDescent="0.2">
      <c r="B28" s="448">
        <f t="shared" ref="B28:B37" si="2">XEW28</f>
        <v>0</v>
      </c>
      <c r="C28" s="753">
        <f t="shared" ref="C28:C37" si="3">XEX28</f>
        <v>0</v>
      </c>
      <c r="D28" s="754"/>
      <c r="E28" s="754"/>
      <c r="F28" s="755"/>
      <c r="G28" s="448">
        <f t="shared" ref="G28:G37" si="4">XEY28</f>
        <v>0</v>
      </c>
      <c r="H28" s="394">
        <f t="shared" ref="H28:H37" si="5">XEZ28</f>
        <v>0</v>
      </c>
      <c r="I28" s="752"/>
    </row>
    <row r="29" spans="2:13" ht="12.75" customHeight="1" x14ac:dyDescent="0.2">
      <c r="B29" s="448">
        <f t="shared" si="2"/>
        <v>0</v>
      </c>
      <c r="C29" s="753">
        <f t="shared" si="3"/>
        <v>0</v>
      </c>
      <c r="D29" s="754"/>
      <c r="E29" s="754"/>
      <c r="F29" s="755"/>
      <c r="G29" s="448">
        <f t="shared" si="4"/>
        <v>0</v>
      </c>
      <c r="H29" s="394">
        <f t="shared" si="5"/>
        <v>0</v>
      </c>
      <c r="I29" s="752"/>
    </row>
    <row r="30" spans="2:13" x14ac:dyDescent="0.2">
      <c r="B30" s="448">
        <f t="shared" si="2"/>
        <v>0</v>
      </c>
      <c r="C30" s="753">
        <f t="shared" si="3"/>
        <v>0</v>
      </c>
      <c r="D30" s="754"/>
      <c r="E30" s="754"/>
      <c r="F30" s="755"/>
      <c r="G30" s="448">
        <f t="shared" si="4"/>
        <v>0</v>
      </c>
      <c r="H30" s="394">
        <f t="shared" si="5"/>
        <v>0</v>
      </c>
      <c r="I30" s="752"/>
    </row>
    <row r="31" spans="2:13" x14ac:dyDescent="0.2">
      <c r="B31" s="448">
        <f t="shared" si="2"/>
        <v>0</v>
      </c>
      <c r="C31" s="753">
        <f t="shared" si="3"/>
        <v>0</v>
      </c>
      <c r="D31" s="754"/>
      <c r="E31" s="754"/>
      <c r="F31" s="755"/>
      <c r="G31" s="448">
        <f t="shared" si="4"/>
        <v>0</v>
      </c>
      <c r="H31" s="394">
        <f t="shared" si="5"/>
        <v>0</v>
      </c>
      <c r="I31" s="752"/>
    </row>
    <row r="32" spans="2:13" x14ac:dyDescent="0.2">
      <c r="B32" s="448">
        <f t="shared" si="2"/>
        <v>0</v>
      </c>
      <c r="C32" s="753">
        <f t="shared" si="3"/>
        <v>0</v>
      </c>
      <c r="D32" s="754"/>
      <c r="E32" s="754"/>
      <c r="F32" s="755"/>
      <c r="G32" s="448">
        <f t="shared" si="4"/>
        <v>0</v>
      </c>
      <c r="H32" s="394">
        <f t="shared" si="5"/>
        <v>0</v>
      </c>
      <c r="I32" s="752"/>
    </row>
    <row r="33" spans="2:9" x14ac:dyDescent="0.2">
      <c r="B33" s="448">
        <f t="shared" si="2"/>
        <v>0</v>
      </c>
      <c r="C33" s="753">
        <f t="shared" si="3"/>
        <v>0</v>
      </c>
      <c r="D33" s="754"/>
      <c r="E33" s="754"/>
      <c r="F33" s="755"/>
      <c r="G33" s="448">
        <f t="shared" si="4"/>
        <v>0</v>
      </c>
      <c r="H33" s="394">
        <f t="shared" si="5"/>
        <v>0</v>
      </c>
      <c r="I33" s="752"/>
    </row>
    <row r="34" spans="2:9" x14ac:dyDescent="0.2">
      <c r="B34" s="448">
        <f t="shared" si="2"/>
        <v>0</v>
      </c>
      <c r="C34" s="753">
        <f t="shared" si="3"/>
        <v>0</v>
      </c>
      <c r="D34" s="754"/>
      <c r="E34" s="754"/>
      <c r="F34" s="755"/>
      <c r="G34" s="448">
        <f t="shared" si="4"/>
        <v>0</v>
      </c>
      <c r="H34" s="394">
        <f t="shared" si="5"/>
        <v>0</v>
      </c>
      <c r="I34" s="752"/>
    </row>
    <row r="35" spans="2:9" x14ac:dyDescent="0.2">
      <c r="B35" s="448">
        <f t="shared" si="2"/>
        <v>0</v>
      </c>
      <c r="C35" s="753">
        <f t="shared" si="3"/>
        <v>0</v>
      </c>
      <c r="D35" s="754"/>
      <c r="E35" s="754"/>
      <c r="F35" s="755"/>
      <c r="G35" s="448">
        <f t="shared" si="4"/>
        <v>0</v>
      </c>
      <c r="H35" s="394">
        <f t="shared" si="5"/>
        <v>0</v>
      </c>
      <c r="I35" s="752"/>
    </row>
    <row r="36" spans="2:9" x14ac:dyDescent="0.2">
      <c r="B36" s="448">
        <f t="shared" si="2"/>
        <v>0</v>
      </c>
      <c r="C36" s="753">
        <f t="shared" si="3"/>
        <v>0</v>
      </c>
      <c r="D36" s="754"/>
      <c r="E36" s="754"/>
      <c r="F36" s="755"/>
      <c r="G36" s="448">
        <f t="shared" si="4"/>
        <v>0</v>
      </c>
      <c r="H36" s="394">
        <f t="shared" si="5"/>
        <v>0</v>
      </c>
      <c r="I36" s="752"/>
    </row>
    <row r="37" spans="2:9" ht="13.5" customHeight="1" x14ac:dyDescent="0.2">
      <c r="B37" s="448">
        <f t="shared" si="2"/>
        <v>0</v>
      </c>
      <c r="C37" s="753">
        <f t="shared" si="3"/>
        <v>0</v>
      </c>
      <c r="D37" s="754"/>
      <c r="E37" s="754"/>
      <c r="F37" s="755"/>
      <c r="G37" s="448">
        <f t="shared" si="4"/>
        <v>0</v>
      </c>
      <c r="H37" s="394">
        <f t="shared" si="5"/>
        <v>0</v>
      </c>
      <c r="I37" s="752"/>
    </row>
    <row r="38" spans="2:9" ht="13.5" customHeight="1" x14ac:dyDescent="0.2">
      <c r="B38" s="366"/>
      <c r="C38" s="756"/>
      <c r="D38" s="756"/>
      <c r="E38" s="756"/>
      <c r="F38" s="4"/>
      <c r="G38" s="367"/>
      <c r="H38" s="350"/>
      <c r="I38" s="396">
        <f>SUM(H27:H37)</f>
        <v>0</v>
      </c>
    </row>
    <row r="39" spans="2:9" x14ac:dyDescent="0.2">
      <c r="B39" s="317" t="s">
        <v>168</v>
      </c>
      <c r="C39" s="759"/>
      <c r="D39" s="760"/>
      <c r="E39" s="760"/>
      <c r="F39" s="4"/>
      <c r="G39" s="25"/>
      <c r="H39" s="25"/>
      <c r="I39" s="55"/>
    </row>
    <row r="40" spans="2:9" ht="12.6" customHeight="1" x14ac:dyDescent="0.2">
      <c r="B40" s="458" t="s">
        <v>169</v>
      </c>
      <c r="C40" s="758" t="s">
        <v>162</v>
      </c>
      <c r="D40" s="758"/>
      <c r="E40" s="758"/>
      <c r="F40" s="758"/>
      <c r="G40" s="457" t="s">
        <v>163</v>
      </c>
      <c r="H40" s="369" t="s">
        <v>164</v>
      </c>
      <c r="I40" s="319" t="s">
        <v>165</v>
      </c>
    </row>
    <row r="41" spans="2:9" x14ac:dyDescent="0.2">
      <c r="B41" s="370">
        <f>XEW41</f>
        <v>0</v>
      </c>
      <c r="C41" s="753">
        <f>XEX41</f>
        <v>0</v>
      </c>
      <c r="D41" s="754"/>
      <c r="E41" s="754"/>
      <c r="F41" s="755"/>
      <c r="G41" s="448">
        <f>XEY41</f>
        <v>0</v>
      </c>
      <c r="H41" s="394">
        <f>XEZ41</f>
        <v>0</v>
      </c>
      <c r="I41" s="752"/>
    </row>
    <row r="42" spans="2:9" x14ac:dyDescent="0.2">
      <c r="B42" s="370">
        <f t="shared" ref="B42:B45" si="6">XEW42</f>
        <v>0</v>
      </c>
      <c r="C42" s="753">
        <f t="shared" ref="C42:C45" si="7">XEX42</f>
        <v>0</v>
      </c>
      <c r="D42" s="754"/>
      <c r="E42" s="754"/>
      <c r="F42" s="755"/>
      <c r="G42" s="448">
        <f t="shared" ref="G42:G45" si="8">XEY42</f>
        <v>0</v>
      </c>
      <c r="H42" s="394">
        <f t="shared" ref="H42:H45" si="9">XEZ42</f>
        <v>0</v>
      </c>
      <c r="I42" s="752"/>
    </row>
    <row r="43" spans="2:9" x14ac:dyDescent="0.2">
      <c r="B43" s="370">
        <f t="shared" si="6"/>
        <v>0</v>
      </c>
      <c r="C43" s="753">
        <f t="shared" si="7"/>
        <v>0</v>
      </c>
      <c r="D43" s="754"/>
      <c r="E43" s="754"/>
      <c r="F43" s="755"/>
      <c r="G43" s="448">
        <f t="shared" si="8"/>
        <v>0</v>
      </c>
      <c r="H43" s="394">
        <f t="shared" si="9"/>
        <v>0</v>
      </c>
      <c r="I43" s="752"/>
    </row>
    <row r="44" spans="2:9" x14ac:dyDescent="0.2">
      <c r="B44" s="370">
        <f t="shared" si="6"/>
        <v>0</v>
      </c>
      <c r="C44" s="753">
        <f t="shared" si="7"/>
        <v>0</v>
      </c>
      <c r="D44" s="754"/>
      <c r="E44" s="754"/>
      <c r="F44" s="755"/>
      <c r="G44" s="448">
        <f t="shared" si="8"/>
        <v>0</v>
      </c>
      <c r="H44" s="394">
        <f t="shared" si="9"/>
        <v>0</v>
      </c>
      <c r="I44" s="752"/>
    </row>
    <row r="45" spans="2:9" ht="13.5" customHeight="1" x14ac:dyDescent="0.2">
      <c r="B45" s="370">
        <f t="shared" si="6"/>
        <v>0</v>
      </c>
      <c r="C45" s="753">
        <f t="shared" si="7"/>
        <v>0</v>
      </c>
      <c r="D45" s="754"/>
      <c r="E45" s="754"/>
      <c r="F45" s="755"/>
      <c r="G45" s="448">
        <f t="shared" si="8"/>
        <v>0</v>
      </c>
      <c r="H45" s="394">
        <f t="shared" si="9"/>
        <v>0</v>
      </c>
      <c r="I45" s="752"/>
    </row>
    <row r="46" spans="2:9" ht="13.5" customHeight="1" x14ac:dyDescent="0.2">
      <c r="B46" s="366"/>
      <c r="C46" s="756"/>
      <c r="D46" s="756"/>
      <c r="E46" s="756"/>
      <c r="F46" s="4"/>
      <c r="G46" s="367"/>
      <c r="H46" s="350"/>
      <c r="I46" s="396">
        <f>SUM(H41:H45)</f>
        <v>0</v>
      </c>
    </row>
    <row r="47" spans="2:9" x14ac:dyDescent="0.2">
      <c r="B47" s="317" t="s">
        <v>170</v>
      </c>
      <c r="C47" s="759"/>
      <c r="D47" s="760"/>
      <c r="E47" s="760"/>
      <c r="F47" s="4"/>
      <c r="G47" s="25"/>
      <c r="H47" s="25"/>
      <c r="I47" s="55"/>
    </row>
    <row r="48" spans="2:9" ht="12.6" customHeight="1" x14ac:dyDescent="0.2">
      <c r="B48" s="458" t="s">
        <v>161</v>
      </c>
      <c r="C48" s="758" t="s">
        <v>162</v>
      </c>
      <c r="D48" s="758"/>
      <c r="E48" s="758"/>
      <c r="F48" s="758"/>
      <c r="G48" s="457" t="s">
        <v>163</v>
      </c>
      <c r="H48" s="369" t="s">
        <v>164</v>
      </c>
      <c r="I48" s="319" t="s">
        <v>165</v>
      </c>
    </row>
    <row r="49" spans="2:11" x14ac:dyDescent="0.2">
      <c r="B49" s="370">
        <f>XEW49</f>
        <v>0</v>
      </c>
      <c r="C49" s="753">
        <f>XEX49</f>
        <v>0</v>
      </c>
      <c r="D49" s="754"/>
      <c r="E49" s="754"/>
      <c r="F49" s="755"/>
      <c r="G49" s="448">
        <f>XEY49</f>
        <v>0</v>
      </c>
      <c r="H49" s="394">
        <f>XEZ49</f>
        <v>0</v>
      </c>
      <c r="I49" s="752"/>
    </row>
    <row r="50" spans="2:11" x14ac:dyDescent="0.2">
      <c r="B50" s="370">
        <f t="shared" ref="B50:B54" si="10">XEW50</f>
        <v>0</v>
      </c>
      <c r="C50" s="753">
        <f t="shared" ref="C50:C54" si="11">XEX50</f>
        <v>0</v>
      </c>
      <c r="D50" s="754"/>
      <c r="E50" s="754"/>
      <c r="F50" s="755"/>
      <c r="G50" s="448">
        <f t="shared" ref="G50:G54" si="12">XEY50</f>
        <v>0</v>
      </c>
      <c r="H50" s="394">
        <f t="shared" ref="H50:H54" si="13">XEZ50</f>
        <v>0</v>
      </c>
      <c r="I50" s="757"/>
    </row>
    <row r="51" spans="2:11" x14ac:dyDescent="0.2">
      <c r="B51" s="370">
        <f t="shared" si="10"/>
        <v>0</v>
      </c>
      <c r="C51" s="753">
        <f t="shared" si="11"/>
        <v>0</v>
      </c>
      <c r="D51" s="754"/>
      <c r="E51" s="754"/>
      <c r="F51" s="755"/>
      <c r="G51" s="448">
        <f t="shared" si="12"/>
        <v>0</v>
      </c>
      <c r="H51" s="394">
        <f t="shared" si="13"/>
        <v>0</v>
      </c>
      <c r="I51" s="757"/>
    </row>
    <row r="52" spans="2:11" x14ac:dyDescent="0.2">
      <c r="B52" s="370">
        <f t="shared" si="10"/>
        <v>0</v>
      </c>
      <c r="C52" s="753">
        <f t="shared" si="11"/>
        <v>0</v>
      </c>
      <c r="D52" s="754"/>
      <c r="E52" s="754"/>
      <c r="F52" s="755"/>
      <c r="G52" s="448">
        <f t="shared" si="12"/>
        <v>0</v>
      </c>
      <c r="H52" s="394">
        <f t="shared" si="13"/>
        <v>0</v>
      </c>
      <c r="I52" s="757"/>
    </row>
    <row r="53" spans="2:11" x14ac:dyDescent="0.2">
      <c r="B53" s="370">
        <f t="shared" si="10"/>
        <v>0</v>
      </c>
      <c r="C53" s="753">
        <f t="shared" si="11"/>
        <v>0</v>
      </c>
      <c r="D53" s="754"/>
      <c r="E53" s="754"/>
      <c r="F53" s="755"/>
      <c r="G53" s="448">
        <f t="shared" si="12"/>
        <v>0</v>
      </c>
      <c r="H53" s="394">
        <f t="shared" si="13"/>
        <v>0</v>
      </c>
      <c r="I53" s="757"/>
    </row>
    <row r="54" spans="2:11" ht="13.5" customHeight="1" x14ac:dyDescent="0.2">
      <c r="B54" s="370">
        <f t="shared" si="10"/>
        <v>0</v>
      </c>
      <c r="C54" s="753">
        <f t="shared" si="11"/>
        <v>0</v>
      </c>
      <c r="D54" s="754"/>
      <c r="E54" s="754"/>
      <c r="F54" s="755"/>
      <c r="G54" s="448">
        <f t="shared" si="12"/>
        <v>0</v>
      </c>
      <c r="H54" s="394">
        <f t="shared" si="13"/>
        <v>0</v>
      </c>
      <c r="I54" s="757"/>
    </row>
    <row r="55" spans="2:11" ht="13.5" customHeight="1" x14ac:dyDescent="0.2">
      <c r="B55" s="367"/>
      <c r="C55" s="756"/>
      <c r="D55" s="756"/>
      <c r="E55" s="756"/>
      <c r="F55" s="4"/>
      <c r="G55" s="4"/>
      <c r="H55" s="350"/>
      <c r="I55" s="396">
        <f>SUM(H49:H54)</f>
        <v>0</v>
      </c>
      <c r="K55" s="350"/>
    </row>
    <row r="56" spans="2:11" ht="4.5" customHeight="1" x14ac:dyDescent="0.2">
      <c r="C56" s="4"/>
      <c r="D56" s="4"/>
      <c r="E56" s="4"/>
      <c r="F56" s="4"/>
      <c r="H56" s="756"/>
      <c r="I56" s="756"/>
    </row>
    <row r="57" spans="2:11" x14ac:dyDescent="0.2">
      <c r="B57" s="11"/>
      <c r="H57" s="748" t="s">
        <v>171</v>
      </c>
      <c r="I57" s="748"/>
    </row>
  </sheetData>
  <sheetProtection formatCells="0" formatColumns="0" formatRows="0" insertColumns="0" insertRows="0" insertHyperlinks="0" deleteColumns="0" deleteRows="0" sort="0" autoFilter="0" pivotTables="0"/>
  <mergeCells count="55">
    <mergeCell ref="C31:F31"/>
    <mergeCell ref="C32:F32"/>
    <mergeCell ref="C18:F18"/>
    <mergeCell ref="C26:F26"/>
    <mergeCell ref="C28:F28"/>
    <mergeCell ref="C29:F29"/>
    <mergeCell ref="C27:F27"/>
    <mergeCell ref="C19:F19"/>
    <mergeCell ref="C20:F20"/>
    <mergeCell ref="C21:F21"/>
    <mergeCell ref="C22:F22"/>
    <mergeCell ref="C23:F23"/>
    <mergeCell ref="C24:E24"/>
    <mergeCell ref="C25:E25"/>
    <mergeCell ref="C37:F37"/>
    <mergeCell ref="C48:F48"/>
    <mergeCell ref="C47:E47"/>
    <mergeCell ref="C38:E38"/>
    <mergeCell ref="C39:E39"/>
    <mergeCell ref="C46:E46"/>
    <mergeCell ref="C45:F45"/>
    <mergeCell ref="C43:F43"/>
    <mergeCell ref="C44:F44"/>
    <mergeCell ref="C33:F33"/>
    <mergeCell ref="H56:I56"/>
    <mergeCell ref="I49:I54"/>
    <mergeCell ref="C55:E55"/>
    <mergeCell ref="C49:F49"/>
    <mergeCell ref="C50:F50"/>
    <mergeCell ref="C51:F51"/>
    <mergeCell ref="C52:F52"/>
    <mergeCell ref="C53:F53"/>
    <mergeCell ref="C54:F54"/>
    <mergeCell ref="C34:F34"/>
    <mergeCell ref="C35:F35"/>
    <mergeCell ref="C40:F40"/>
    <mergeCell ref="C41:F41"/>
    <mergeCell ref="C42:F42"/>
    <mergeCell ref="C36:F36"/>
    <mergeCell ref="B12:I12"/>
    <mergeCell ref="C13:D13"/>
    <mergeCell ref="C15:G15"/>
    <mergeCell ref="H57:I57"/>
    <mergeCell ref="C1:I1"/>
    <mergeCell ref="C2:I2"/>
    <mergeCell ref="C3:I3"/>
    <mergeCell ref="C4:I4"/>
    <mergeCell ref="C5:I5"/>
    <mergeCell ref="C6:G6"/>
    <mergeCell ref="C8:I8"/>
    <mergeCell ref="G10:I10"/>
    <mergeCell ref="I19:I23"/>
    <mergeCell ref="I41:I45"/>
    <mergeCell ref="I27:I37"/>
    <mergeCell ref="C30:F30"/>
  </mergeCells>
  <printOptions horizontalCentered="1" verticalCentered="1"/>
  <pageMargins left="0.23622047244093999" right="0.23622047244093999" top="0.23622047244093999" bottom="0.23622047244093999" header="0.31496062992126" footer="0.31496062992126"/>
  <pageSetup scale="86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8"/>
  <sheetViews>
    <sheetView workbookViewId="0">
      <selection activeCell="H9" sqref="H9"/>
    </sheetView>
  </sheetViews>
  <sheetFormatPr baseColWidth="10" defaultColWidth="9.140625" defaultRowHeight="12.75" x14ac:dyDescent="0.2"/>
  <cols>
    <col min="1" max="1" width="11.7109375" customWidth="1"/>
    <col min="2" max="2" width="10.7109375" customWidth="1"/>
  </cols>
  <sheetData>
    <row r="1" spans="1:7" x14ac:dyDescent="0.2">
      <c r="A1" s="409" t="s">
        <v>172</v>
      </c>
      <c r="B1" s="321" t="s">
        <v>173</v>
      </c>
      <c r="C1" s="321" t="s">
        <v>164</v>
      </c>
      <c r="D1" s="317" t="s">
        <v>172</v>
      </c>
      <c r="E1" s="321" t="s">
        <v>173</v>
      </c>
      <c r="F1" s="321" t="s">
        <v>164</v>
      </c>
      <c r="G1" s="320" t="s">
        <v>174</v>
      </c>
    </row>
    <row r="2" spans="1:7" x14ac:dyDescent="0.2">
      <c r="A2" s="399"/>
      <c r="B2" s="397"/>
      <c r="C2" s="449"/>
      <c r="D2" s="408"/>
      <c r="E2" s="397"/>
      <c r="F2" s="449"/>
      <c r="G2" s="766"/>
    </row>
    <row r="3" spans="1:7" x14ac:dyDescent="0.2">
      <c r="A3" s="368"/>
      <c r="B3" s="364"/>
      <c r="C3" s="393"/>
      <c r="D3" s="400"/>
      <c r="E3" s="364"/>
      <c r="F3" s="393"/>
      <c r="G3" s="766"/>
    </row>
    <row r="4" spans="1:7" x14ac:dyDescent="0.2">
      <c r="A4" s="368"/>
      <c r="B4" s="364"/>
      <c r="C4" s="393"/>
      <c r="D4" s="400"/>
      <c r="E4" s="364"/>
      <c r="F4" s="393"/>
      <c r="G4" s="766"/>
    </row>
    <row r="5" spans="1:7" x14ac:dyDescent="0.2">
      <c r="A5" s="368"/>
      <c r="B5" s="364"/>
      <c r="C5" s="393"/>
      <c r="D5" s="368"/>
      <c r="E5" s="364"/>
      <c r="F5" s="393"/>
      <c r="G5" s="766"/>
    </row>
    <row r="6" spans="1:7" x14ac:dyDescent="0.2">
      <c r="A6" s="368"/>
      <c r="B6" s="364"/>
      <c r="C6" s="393"/>
      <c r="D6" s="368"/>
      <c r="E6" s="364"/>
      <c r="F6" s="393"/>
      <c r="G6" s="766"/>
    </row>
    <row r="7" spans="1:7" x14ac:dyDescent="0.2">
      <c r="A7" s="368"/>
      <c r="B7" s="364"/>
      <c r="C7" s="393"/>
      <c r="D7" s="368"/>
      <c r="E7" s="364"/>
      <c r="F7" s="393"/>
      <c r="G7" s="766"/>
    </row>
    <row r="8" spans="1:7" x14ac:dyDescent="0.2">
      <c r="A8" s="368"/>
      <c r="B8" s="364"/>
      <c r="C8" s="393"/>
      <c r="D8" s="368"/>
      <c r="E8" s="364"/>
      <c r="F8" s="393"/>
      <c r="G8" s="766"/>
    </row>
    <row r="9" spans="1:7" x14ac:dyDescent="0.2">
      <c r="A9" s="368"/>
      <c r="B9" s="364"/>
      <c r="C9" s="393"/>
      <c r="D9" s="368"/>
      <c r="E9" s="364"/>
      <c r="F9" s="393"/>
      <c r="G9" s="766"/>
    </row>
    <row r="10" spans="1:7" x14ac:dyDescent="0.2">
      <c r="A10" s="368"/>
      <c r="B10" s="364"/>
      <c r="C10" s="393"/>
      <c r="D10" s="368"/>
      <c r="E10" s="364"/>
      <c r="F10" s="393"/>
      <c r="G10" s="766"/>
    </row>
    <row r="11" spans="1:7" ht="13.5" customHeight="1" x14ac:dyDescent="0.2">
      <c r="A11" s="398"/>
      <c r="B11" s="392"/>
      <c r="C11" s="395"/>
      <c r="D11" s="398"/>
      <c r="E11" s="392"/>
      <c r="F11" s="395"/>
      <c r="G11" s="757"/>
    </row>
    <row r="12" spans="1:7" ht="13.5" customHeight="1" x14ac:dyDescent="0.2">
      <c r="A12" s="297"/>
      <c r="C12" s="164"/>
      <c r="G12" s="365">
        <f>SUM(C2:C11,F2:F11)</f>
        <v>0</v>
      </c>
    </row>
    <row r="13" spans="1:7" x14ac:dyDescent="0.2">
      <c r="A13" s="304"/>
      <c r="G13" s="391"/>
    </row>
    <row r="14" spans="1:7" x14ac:dyDescent="0.2">
      <c r="A14" s="317" t="s">
        <v>175</v>
      </c>
      <c r="B14" s="320" t="s">
        <v>173</v>
      </c>
      <c r="C14" s="320" t="s">
        <v>164</v>
      </c>
      <c r="D14" s="317" t="s">
        <v>175</v>
      </c>
      <c r="E14" s="320" t="s">
        <v>173</v>
      </c>
      <c r="F14" s="320" t="s">
        <v>164</v>
      </c>
      <c r="G14" s="320" t="s">
        <v>174</v>
      </c>
    </row>
    <row r="15" spans="1:7" x14ac:dyDescent="0.2">
      <c r="A15" s="399"/>
      <c r="B15" s="397"/>
      <c r="C15" s="449"/>
      <c r="D15" s="399"/>
      <c r="E15" s="397"/>
      <c r="F15" s="449"/>
      <c r="G15" s="766"/>
    </row>
    <row r="16" spans="1:7" x14ac:dyDescent="0.2">
      <c r="A16" s="368"/>
      <c r="B16" s="364"/>
      <c r="C16" s="393"/>
      <c r="D16" s="368"/>
      <c r="E16" s="364"/>
      <c r="F16" s="393"/>
      <c r="G16" s="766"/>
    </row>
    <row r="17" spans="1:7" x14ac:dyDescent="0.2">
      <c r="A17" s="368"/>
      <c r="B17" s="364"/>
      <c r="C17" s="393"/>
      <c r="D17" s="368"/>
      <c r="E17" s="364"/>
      <c r="F17" s="393"/>
      <c r="G17" s="766"/>
    </row>
    <row r="18" spans="1:7" x14ac:dyDescent="0.2">
      <c r="A18" s="368"/>
      <c r="B18" s="364"/>
      <c r="C18" s="393"/>
      <c r="D18" s="368"/>
      <c r="E18" s="364"/>
      <c r="F18" s="393"/>
      <c r="G18" s="766"/>
    </row>
    <row r="19" spans="1:7" x14ac:dyDescent="0.2">
      <c r="A19" s="368"/>
      <c r="B19" s="364"/>
      <c r="C19" s="393"/>
      <c r="D19" s="368"/>
      <c r="E19" s="364"/>
      <c r="F19" s="393"/>
      <c r="G19" s="766"/>
    </row>
    <row r="20" spans="1:7" x14ac:dyDescent="0.2">
      <c r="A20" s="368"/>
      <c r="B20" s="364"/>
      <c r="C20" s="393"/>
      <c r="D20" s="368"/>
      <c r="E20" s="364"/>
      <c r="F20" s="393"/>
      <c r="G20" s="766"/>
    </row>
    <row r="21" spans="1:7" x14ac:dyDescent="0.2">
      <c r="A21" s="368"/>
      <c r="B21" s="364"/>
      <c r="C21" s="393"/>
      <c r="D21" s="368"/>
      <c r="E21" s="364"/>
      <c r="F21" s="393"/>
      <c r="G21" s="766"/>
    </row>
    <row r="22" spans="1:7" ht="13.5" customHeight="1" x14ac:dyDescent="0.2">
      <c r="A22" s="398"/>
      <c r="B22" s="392"/>
      <c r="C22" s="395"/>
      <c r="D22" s="398"/>
      <c r="E22" s="392"/>
      <c r="F22" s="395"/>
      <c r="G22" s="757"/>
    </row>
    <row r="23" spans="1:7" ht="13.5" customHeight="1" x14ac:dyDescent="0.2">
      <c r="A23" s="297"/>
      <c r="G23" s="365">
        <f>SUM(C15:C22,F15:F22)</f>
        <v>0</v>
      </c>
    </row>
    <row r="24" spans="1:7" x14ac:dyDescent="0.2">
      <c r="A24" s="304"/>
      <c r="G24" s="391"/>
    </row>
    <row r="25" spans="1:7" x14ac:dyDescent="0.2">
      <c r="A25" s="322" t="s">
        <v>176</v>
      </c>
      <c r="B25" s="323"/>
      <c r="C25" s="323"/>
      <c r="D25" s="323"/>
      <c r="E25" s="323"/>
      <c r="F25" s="323"/>
      <c r="G25" s="324"/>
    </row>
    <row r="26" spans="1:7" x14ac:dyDescent="0.2">
      <c r="A26" s="325" t="s">
        <v>177</v>
      </c>
      <c r="B26" s="320" t="s">
        <v>173</v>
      </c>
      <c r="C26" s="320" t="s">
        <v>164</v>
      </c>
      <c r="D26" s="767" t="s">
        <v>178</v>
      </c>
      <c r="E26" s="767"/>
      <c r="F26" s="767"/>
      <c r="G26" s="320" t="s">
        <v>174</v>
      </c>
    </row>
    <row r="27" spans="1:7" x14ac:dyDescent="0.2">
      <c r="A27" s="399"/>
      <c r="B27" s="397"/>
      <c r="C27" s="449"/>
      <c r="D27" s="401"/>
      <c r="E27" s="402"/>
      <c r="F27" s="403"/>
      <c r="G27" s="766"/>
    </row>
    <row r="28" spans="1:7" x14ac:dyDescent="0.2">
      <c r="A28" s="368"/>
      <c r="B28" s="364"/>
      <c r="C28" s="393"/>
      <c r="D28" s="366"/>
      <c r="E28" s="367"/>
      <c r="F28" s="404"/>
      <c r="G28" s="766"/>
    </row>
    <row r="29" spans="1:7" x14ac:dyDescent="0.2">
      <c r="A29" s="368"/>
      <c r="B29" s="364"/>
      <c r="C29" s="393"/>
      <c r="D29" s="366"/>
      <c r="E29" s="367"/>
      <c r="F29" s="404"/>
      <c r="G29" s="766"/>
    </row>
    <row r="30" spans="1:7" x14ac:dyDescent="0.2">
      <c r="A30" s="368"/>
      <c r="B30" s="364"/>
      <c r="C30" s="393"/>
      <c r="D30" s="366"/>
      <c r="E30" s="367"/>
      <c r="F30" s="404"/>
      <c r="G30" s="766"/>
    </row>
    <row r="31" spans="1:7" x14ac:dyDescent="0.2">
      <c r="A31" s="368"/>
      <c r="B31" s="364"/>
      <c r="C31" s="393"/>
      <c r="D31" s="366"/>
      <c r="E31" s="367"/>
      <c r="F31" s="404"/>
      <c r="G31" s="766"/>
    </row>
    <row r="32" spans="1:7" x14ac:dyDescent="0.2">
      <c r="A32" s="368"/>
      <c r="B32" s="364"/>
      <c r="C32" s="393"/>
      <c r="D32" s="366"/>
      <c r="E32" s="367"/>
      <c r="F32" s="404"/>
      <c r="G32" s="766"/>
    </row>
    <row r="33" spans="1:7" x14ac:dyDescent="0.2">
      <c r="A33" s="368"/>
      <c r="B33" s="364"/>
      <c r="C33" s="393"/>
      <c r="D33" s="366"/>
      <c r="E33" s="367"/>
      <c r="F33" s="404"/>
      <c r="G33" s="766"/>
    </row>
    <row r="34" spans="1:7" x14ac:dyDescent="0.2">
      <c r="A34" s="368"/>
      <c r="B34" s="364"/>
      <c r="C34" s="393"/>
      <c r="D34" s="366"/>
      <c r="E34" s="367"/>
      <c r="F34" s="404"/>
      <c r="G34" s="766"/>
    </row>
    <row r="35" spans="1:7" ht="13.5" customHeight="1" x14ac:dyDescent="0.2">
      <c r="A35" s="398"/>
      <c r="B35" s="392"/>
      <c r="C35" s="395"/>
      <c r="D35" s="405"/>
      <c r="E35" s="406"/>
      <c r="F35" s="407"/>
      <c r="G35" s="757"/>
    </row>
    <row r="36" spans="1:7" ht="13.5" customHeight="1" x14ac:dyDescent="0.2">
      <c r="G36" s="365">
        <f>SUM(C27:C35)</f>
        <v>0</v>
      </c>
    </row>
    <row r="39" spans="1:7" x14ac:dyDescent="0.2">
      <c r="A39" s="322" t="s">
        <v>179</v>
      </c>
      <c r="B39" s="323"/>
      <c r="C39" s="324"/>
      <c r="D39" s="768">
        <f>SUM('autgas 1'!I24+'autgas 1'!I38+'autgas 1'!I46+'autgas 1'!I55+'autgas 2'!G12+'autgas 2'!G23+'autgas 2'!G36)</f>
        <v>0</v>
      </c>
      <c r="E39" s="769"/>
    </row>
    <row r="42" spans="1:7" x14ac:dyDescent="0.2">
      <c r="A42" s="770"/>
      <c r="B42" s="771"/>
      <c r="C42" s="772"/>
      <c r="E42" s="770"/>
      <c r="F42" s="771"/>
      <c r="G42" s="772"/>
    </row>
    <row r="43" spans="1:7" x14ac:dyDescent="0.2">
      <c r="A43" s="773"/>
      <c r="B43" s="747"/>
      <c r="C43" s="774"/>
      <c r="E43" s="773"/>
      <c r="F43" s="747"/>
      <c r="G43" s="774"/>
    </row>
    <row r="44" spans="1:7" x14ac:dyDescent="0.2">
      <c r="A44" s="773"/>
      <c r="B44" s="747"/>
      <c r="C44" s="774"/>
      <c r="E44" s="773"/>
      <c r="F44" s="747"/>
      <c r="G44" s="774"/>
    </row>
    <row r="45" spans="1:7" x14ac:dyDescent="0.2">
      <c r="A45" s="775" t="str">
        <f>'PLIEGO DELEGACIONAL'!I18</f>
        <v>GERARDO LOPEZ MARIN</v>
      </c>
      <c r="B45" s="775"/>
      <c r="C45" s="775"/>
      <c r="E45" s="775" t="str">
        <f>'PLIEGO DELEGACIONAL'!I12</f>
        <v>DR. BALTAZAR PEREZ COTERA</v>
      </c>
      <c r="F45" s="775"/>
      <c r="G45" s="775"/>
    </row>
    <row r="46" spans="1:7" x14ac:dyDescent="0.2">
      <c r="A46" s="775" t="s">
        <v>180</v>
      </c>
      <c r="B46" s="775"/>
      <c r="C46" s="775"/>
      <c r="E46" s="775" t="s">
        <v>181</v>
      </c>
      <c r="F46" s="775"/>
      <c r="G46" s="775"/>
    </row>
    <row r="47" spans="1:7" ht="18" customHeight="1" x14ac:dyDescent="0.2"/>
    <row r="48" spans="1:7" ht="56.25" customHeight="1" x14ac:dyDescent="0.2">
      <c r="A48" s="765" t="s">
        <v>182</v>
      </c>
      <c r="B48" s="765"/>
      <c r="C48" s="765"/>
      <c r="D48" s="765"/>
    </row>
  </sheetData>
  <sheetProtection formatCells="0" formatColumns="0" formatRows="0" insertColumns="0" insertRows="0" insertHyperlinks="0" deleteColumns="0" deleteRows="0" sort="0" autoFilter="0" pivotTables="0"/>
  <mergeCells count="12">
    <mergeCell ref="A48:D48"/>
    <mergeCell ref="G2:G11"/>
    <mergeCell ref="G15:G22"/>
    <mergeCell ref="D26:F26"/>
    <mergeCell ref="G27:G35"/>
    <mergeCell ref="D39:E39"/>
    <mergeCell ref="A42:C44"/>
    <mergeCell ref="E42:G44"/>
    <mergeCell ref="A45:C45"/>
    <mergeCell ref="A46:C46"/>
    <mergeCell ref="E45:G45"/>
    <mergeCell ref="E46:G46"/>
  </mergeCells>
  <printOptions horizontalCentered="1" verticalCentered="1"/>
  <pageMargins left="0.23622047244093999" right="0.23622047244093999" top="0.23622047244093999" bottom="0.23622047244093999" header="0.31496062992126" footer="0.3149606299212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65"/>
  <sheetViews>
    <sheetView topLeftCell="A4" zoomScaleNormal="65" workbookViewId="0">
      <selection activeCell="S7" sqref="S7:V9"/>
    </sheetView>
  </sheetViews>
  <sheetFormatPr baseColWidth="10" defaultColWidth="9.140625" defaultRowHeight="12.75" x14ac:dyDescent="0.2"/>
  <cols>
    <col min="1" max="1" width="0.85546875" customWidth="1"/>
    <col min="2" max="2" width="4" customWidth="1"/>
    <col min="3" max="3" width="4.85546875" customWidth="1"/>
    <col min="4" max="5" width="4.28515625" customWidth="1"/>
    <col min="6" max="7" width="3.140625" customWidth="1"/>
    <col min="8" max="8" width="5.7109375" customWidth="1"/>
    <col min="9" max="9" width="5.85546875" customWidth="1"/>
    <col min="10" max="10" width="5.7109375" customWidth="1"/>
    <col min="11" max="11" width="4.7109375" customWidth="1"/>
    <col min="12" max="12" width="5.7109375" customWidth="1"/>
    <col min="13" max="13" width="4.7109375" customWidth="1"/>
    <col min="14" max="14" width="4" customWidth="1"/>
    <col min="15" max="15" width="5.7109375" customWidth="1"/>
    <col min="16" max="16" width="4" customWidth="1"/>
    <col min="17" max="17" width="6.28515625" customWidth="1"/>
    <col min="18" max="18" width="6.5703125" customWidth="1"/>
    <col min="19" max="19" width="5.28515625" customWidth="1"/>
    <col min="20" max="20" width="7.85546875" customWidth="1"/>
    <col min="21" max="21" width="4.85546875" customWidth="1"/>
    <col min="22" max="22" width="0.85546875" customWidth="1"/>
  </cols>
  <sheetData>
    <row r="1" spans="1:22" ht="17.25" customHeight="1" x14ac:dyDescent="0.25">
      <c r="A1" s="776" t="s">
        <v>0</v>
      </c>
      <c r="B1" s="776"/>
      <c r="C1" s="776"/>
      <c r="D1" s="776"/>
      <c r="E1" s="776"/>
      <c r="F1" s="776"/>
      <c r="G1" s="776"/>
      <c r="H1" s="776"/>
      <c r="I1" s="776"/>
      <c r="J1" s="776"/>
      <c r="K1" s="776"/>
      <c r="L1" s="776"/>
      <c r="M1" s="776"/>
      <c r="N1" s="776"/>
      <c r="O1" s="776"/>
      <c r="P1" s="776"/>
      <c r="Q1" s="776"/>
      <c r="R1" s="776"/>
      <c r="S1" s="776"/>
      <c r="T1" s="776"/>
      <c r="U1" s="776"/>
      <c r="V1" s="776"/>
    </row>
    <row r="2" spans="1:22" ht="15" customHeight="1" x14ac:dyDescent="0.2">
      <c r="A2" s="745" t="s">
        <v>67</v>
      </c>
      <c r="B2" s="745"/>
      <c r="C2" s="745"/>
      <c r="D2" s="745"/>
      <c r="E2" s="745"/>
      <c r="F2" s="745"/>
      <c r="G2" s="745"/>
      <c r="H2" s="745"/>
      <c r="I2" s="745"/>
      <c r="J2" s="745"/>
      <c r="K2" s="745"/>
      <c r="L2" s="745"/>
      <c r="M2" s="745"/>
      <c r="N2" s="745"/>
      <c r="O2" s="745"/>
      <c r="P2" s="745"/>
      <c r="Q2" s="745"/>
      <c r="R2" s="745"/>
      <c r="S2" s="745"/>
      <c r="T2" s="745"/>
      <c r="U2" s="745"/>
      <c r="V2" s="745"/>
    </row>
    <row r="3" spans="1:22" ht="12.75" customHeight="1" x14ac:dyDescent="0.2">
      <c r="A3" s="745" t="s">
        <v>148</v>
      </c>
      <c r="B3" s="745"/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745"/>
      <c r="P3" s="745"/>
      <c r="Q3" s="745"/>
      <c r="R3" s="745"/>
      <c r="S3" s="745"/>
      <c r="T3" s="745"/>
      <c r="U3" s="745"/>
      <c r="V3" s="745"/>
    </row>
    <row r="4" spans="1:22" ht="11.25" customHeight="1" x14ac:dyDescent="0.2">
      <c r="A4" s="745" t="s">
        <v>69</v>
      </c>
      <c r="B4" s="745"/>
      <c r="C4" s="745"/>
      <c r="D4" s="745"/>
      <c r="E4" s="745"/>
      <c r="F4" s="745"/>
      <c r="G4" s="745"/>
      <c r="H4" s="745"/>
      <c r="I4" s="745"/>
      <c r="J4" s="745"/>
      <c r="K4" s="745"/>
      <c r="L4" s="745"/>
      <c r="M4" s="745"/>
      <c r="N4" s="745"/>
      <c r="O4" s="745"/>
      <c r="P4" s="745"/>
      <c r="Q4" s="745"/>
      <c r="R4" s="745"/>
      <c r="S4" s="745"/>
      <c r="T4" s="745"/>
      <c r="U4" s="745"/>
      <c r="V4" s="745"/>
    </row>
    <row r="5" spans="1:22" ht="6" customHeight="1" x14ac:dyDescent="0.2"/>
    <row r="6" spans="1:22" ht="13.5" customHeight="1" x14ac:dyDescent="0.25">
      <c r="B6" s="154"/>
      <c r="C6" s="154"/>
      <c r="D6" s="154"/>
      <c r="E6" s="777"/>
      <c r="F6" s="777"/>
      <c r="G6" s="777"/>
      <c r="H6" s="777"/>
      <c r="I6" s="777"/>
      <c r="J6" s="777"/>
      <c r="K6" s="777"/>
      <c r="L6" s="777"/>
      <c r="M6" s="777"/>
      <c r="N6" s="777"/>
      <c r="O6" s="777"/>
      <c r="P6" s="777"/>
      <c r="Q6" s="777"/>
      <c r="R6" s="777"/>
      <c r="S6" s="778" t="s">
        <v>183</v>
      </c>
      <c r="T6" s="778"/>
      <c r="U6" s="778"/>
      <c r="V6" s="778"/>
    </row>
    <row r="7" spans="1:22" ht="4.5" customHeight="1" x14ac:dyDescent="0.2">
      <c r="B7" s="4"/>
      <c r="C7" s="4"/>
      <c r="D7" s="4"/>
      <c r="S7" s="779">
        <f>SOLICITUD!V2</f>
        <v>0</v>
      </c>
      <c r="T7" s="780"/>
      <c r="U7" s="780"/>
      <c r="V7" s="781"/>
    </row>
    <row r="8" spans="1:22" ht="14.25" customHeight="1" x14ac:dyDescent="0.2">
      <c r="B8" s="5"/>
      <c r="C8" s="4"/>
      <c r="D8" s="4"/>
      <c r="E8" s="787" t="s">
        <v>184</v>
      </c>
      <c r="F8" s="787"/>
      <c r="G8" s="787"/>
      <c r="H8" s="787"/>
      <c r="I8" s="787"/>
      <c r="J8" s="787"/>
      <c r="K8" s="787"/>
      <c r="L8" s="787"/>
      <c r="M8" s="787"/>
      <c r="N8" s="787"/>
      <c r="O8" s="787"/>
      <c r="P8" s="787"/>
      <c r="Q8" s="787"/>
      <c r="R8" s="787"/>
      <c r="S8" s="782"/>
      <c r="T8" s="564"/>
      <c r="U8" s="564"/>
      <c r="V8" s="783"/>
    </row>
    <row r="9" spans="1:22" ht="14.25" customHeight="1" x14ac:dyDescent="0.2">
      <c r="S9" s="784"/>
      <c r="T9" s="785"/>
      <c r="U9" s="785"/>
      <c r="V9" s="786"/>
    </row>
    <row r="10" spans="1:22" ht="4.5" customHeight="1" x14ac:dyDescent="0.2"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11"/>
      <c r="M10" s="84"/>
      <c r="N10" s="84"/>
      <c r="O10" s="84"/>
      <c r="P10" s="84"/>
      <c r="Q10" s="84"/>
      <c r="R10" s="84"/>
      <c r="S10" s="84"/>
      <c r="T10" s="84"/>
      <c r="U10" s="84"/>
      <c r="V10" s="11"/>
    </row>
    <row r="11" spans="1:22" ht="14.25" customHeight="1" x14ac:dyDescent="0.25">
      <c r="B11" s="5"/>
      <c r="C11" s="5"/>
      <c r="D11" s="5"/>
      <c r="E11" s="5"/>
      <c r="F11" s="5"/>
      <c r="G11" s="12"/>
      <c r="K11" s="147"/>
      <c r="L11" s="147"/>
      <c r="M11" s="792">
        <f>Q17+3</f>
        <v>45341</v>
      </c>
      <c r="N11" s="792"/>
      <c r="O11" s="792"/>
      <c r="P11" s="792"/>
      <c r="Q11" s="792"/>
      <c r="R11" s="792"/>
      <c r="S11" s="792"/>
      <c r="T11" s="792"/>
      <c r="U11" s="792"/>
      <c r="V11" s="11"/>
    </row>
    <row r="12" spans="1:22" ht="3" customHeight="1" x14ac:dyDescent="0.25">
      <c r="B12" s="5"/>
      <c r="C12" s="5"/>
      <c r="D12" s="5"/>
      <c r="E12" s="5"/>
      <c r="F12" s="5"/>
      <c r="G12" s="12"/>
      <c r="K12" s="147"/>
      <c r="L12" s="147"/>
      <c r="M12" s="147"/>
      <c r="N12" s="84"/>
      <c r="O12" s="84"/>
      <c r="P12" s="84"/>
      <c r="Q12" s="84"/>
      <c r="R12" s="84"/>
      <c r="S12" s="84"/>
      <c r="T12" s="84"/>
      <c r="U12" s="296"/>
      <c r="V12" s="11"/>
    </row>
    <row r="13" spans="1:22" ht="6.75" customHeight="1" x14ac:dyDescent="0.2">
      <c r="A13" s="297"/>
      <c r="B13" s="298"/>
      <c r="C13" s="298"/>
      <c r="D13" s="298"/>
      <c r="E13" s="298"/>
      <c r="F13" s="298"/>
      <c r="G13" s="298"/>
      <c r="H13" s="298"/>
      <c r="I13" s="298"/>
      <c r="J13" s="298"/>
      <c r="K13" s="298"/>
      <c r="L13" s="299"/>
      <c r="M13" s="298"/>
      <c r="N13" s="298"/>
      <c r="O13" s="298"/>
      <c r="P13" s="298"/>
      <c r="Q13" s="298"/>
      <c r="R13" s="298"/>
      <c r="S13" s="298"/>
      <c r="T13" s="298"/>
      <c r="U13" s="298"/>
      <c r="V13" s="300"/>
    </row>
    <row r="14" spans="1:22" ht="14.25" customHeight="1" x14ac:dyDescent="0.2">
      <c r="A14" s="301"/>
      <c r="B14" s="788" t="s">
        <v>74</v>
      </c>
      <c r="C14" s="788"/>
      <c r="D14" s="788"/>
      <c r="E14" s="789" t="str">
        <f>DATOS!B4</f>
        <v>OOADR VERACRUZ NORTE</v>
      </c>
      <c r="F14" s="789"/>
      <c r="G14" s="789"/>
      <c r="H14" s="789"/>
      <c r="I14" s="789"/>
      <c r="J14" s="789"/>
      <c r="K14" s="789"/>
      <c r="L14" s="789"/>
      <c r="M14" s="789"/>
      <c r="N14" s="789"/>
      <c r="O14" s="789"/>
      <c r="P14" s="789"/>
      <c r="Q14" s="789"/>
      <c r="R14" s="789"/>
      <c r="S14" s="789"/>
      <c r="T14" s="302"/>
      <c r="U14" s="84"/>
      <c r="V14" s="303"/>
    </row>
    <row r="15" spans="1:22" ht="5.25" customHeight="1" x14ac:dyDescent="0.2">
      <c r="A15" s="304"/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292"/>
      <c r="M15" s="305"/>
      <c r="N15" s="305"/>
      <c r="O15" s="305"/>
      <c r="P15" s="305"/>
      <c r="Q15" s="305"/>
      <c r="R15" s="305"/>
      <c r="S15" s="305"/>
      <c r="T15" s="305"/>
      <c r="U15" s="305"/>
      <c r="V15" s="306"/>
    </row>
    <row r="16" spans="1:22" ht="6.75" customHeight="1" x14ac:dyDescent="0.2">
      <c r="A16" s="301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11"/>
      <c r="M16" s="84"/>
      <c r="N16" s="84"/>
      <c r="O16" s="84"/>
      <c r="P16" s="84"/>
      <c r="Q16" s="84"/>
      <c r="R16" s="84"/>
      <c r="S16" s="84"/>
      <c r="T16" s="84"/>
      <c r="U16" s="84"/>
      <c r="V16" s="303"/>
    </row>
    <row r="17" spans="1:22" ht="14.25" customHeight="1" x14ac:dyDescent="0.2">
      <c r="A17" s="301"/>
      <c r="B17" s="788" t="s">
        <v>185</v>
      </c>
      <c r="C17" s="788"/>
      <c r="D17" s="788"/>
      <c r="E17" s="788"/>
      <c r="F17" s="788"/>
      <c r="G17" s="790" t="str">
        <f>'PLIEGO DELEGACIONAL'!I24</f>
        <v>ZONA CARDEL Y ZONA MARTINEZ</v>
      </c>
      <c r="H17" s="790"/>
      <c r="I17" s="790"/>
      <c r="J17" s="790"/>
      <c r="K17" s="790"/>
      <c r="L17" s="296" t="s">
        <v>186</v>
      </c>
      <c r="M17" s="791" t="str">
        <f>'PLIEGO DELEGACIONAL'!F26</f>
        <v>24/02/2024</v>
      </c>
      <c r="N17" s="791"/>
      <c r="O17" s="791"/>
      <c r="P17" s="307" t="s">
        <v>24</v>
      </c>
      <c r="Q17" s="791" t="str">
        <f>'PLIEGO DELEGACIONAL'!M26</f>
        <v>16/02/2024</v>
      </c>
      <c r="R17" s="791"/>
      <c r="S17" s="791"/>
      <c r="T17" s="791"/>
      <c r="U17" s="791"/>
      <c r="V17" s="303"/>
    </row>
    <row r="18" spans="1:22" ht="4.5" customHeight="1" x14ac:dyDescent="0.2">
      <c r="A18" s="304"/>
      <c r="B18" s="308"/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9"/>
      <c r="N18" s="309"/>
      <c r="O18" s="309"/>
      <c r="P18" s="310"/>
      <c r="Q18" s="308"/>
      <c r="R18" s="308"/>
      <c r="S18" s="308"/>
      <c r="T18" s="308"/>
      <c r="U18" s="308"/>
      <c r="V18" s="306"/>
    </row>
    <row r="19" spans="1:22" ht="4.5" customHeight="1" x14ac:dyDescent="0.2"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11"/>
      <c r="M19" s="84"/>
      <c r="N19" s="84"/>
      <c r="O19" s="84"/>
      <c r="P19" s="84"/>
      <c r="Q19" s="84"/>
      <c r="R19" s="84"/>
      <c r="S19" s="84"/>
      <c r="T19" s="84"/>
      <c r="U19" s="84"/>
      <c r="V19" s="11"/>
    </row>
    <row r="20" spans="1:22" ht="3.75" customHeight="1" x14ac:dyDescent="0.2">
      <c r="A20" s="297"/>
      <c r="B20" s="298"/>
      <c r="C20" s="298"/>
      <c r="D20" s="298"/>
      <c r="E20" s="298"/>
      <c r="F20" s="298"/>
      <c r="G20" s="298"/>
      <c r="H20" s="298"/>
      <c r="I20" s="298"/>
      <c r="J20" s="298"/>
      <c r="K20" s="298"/>
      <c r="L20" s="299"/>
      <c r="M20" s="298"/>
      <c r="N20" s="298"/>
      <c r="O20" s="298"/>
      <c r="P20" s="298"/>
      <c r="Q20" s="298"/>
      <c r="R20" s="298"/>
      <c r="S20" s="298"/>
      <c r="T20" s="298"/>
      <c r="U20" s="298"/>
      <c r="V20" s="300"/>
    </row>
    <row r="21" spans="1:22" ht="14.25" customHeight="1" x14ac:dyDescent="0.2">
      <c r="A21" s="301"/>
      <c r="B21" s="541" t="s">
        <v>187</v>
      </c>
      <c r="C21" s="541"/>
      <c r="D21" s="541"/>
      <c r="E21" s="541"/>
      <c r="F21" s="541"/>
      <c r="G21" s="541"/>
      <c r="H21" s="84"/>
      <c r="I21" s="84"/>
      <c r="J21" s="84"/>
      <c r="K21" s="84"/>
      <c r="L21" s="11"/>
      <c r="M21" s="84"/>
      <c r="N21" s="84"/>
      <c r="O21" s="84"/>
      <c r="P21" s="84"/>
      <c r="Q21" s="84"/>
      <c r="R21" s="84"/>
      <c r="S21" s="84"/>
      <c r="T21" s="84"/>
      <c r="U21" s="84"/>
      <c r="V21" s="303"/>
    </row>
    <row r="22" spans="1:22" ht="14.25" customHeight="1" x14ac:dyDescent="0.2">
      <c r="A22" s="301"/>
      <c r="B22" s="351"/>
      <c r="C22" s="794" t="s">
        <v>188</v>
      </c>
      <c r="D22" s="794"/>
      <c r="E22" s="794"/>
      <c r="F22" s="794"/>
      <c r="G22" s="794"/>
      <c r="H22" s="794"/>
      <c r="I22" s="794"/>
      <c r="J22" s="794"/>
      <c r="K22" s="794"/>
      <c r="L22" s="794"/>
      <c r="M22" s="794"/>
      <c r="N22" s="794"/>
      <c r="O22" s="794"/>
      <c r="P22" s="794"/>
      <c r="Q22" s="794"/>
      <c r="R22" s="794"/>
      <c r="S22" s="794"/>
      <c r="T22" s="794"/>
      <c r="U22" s="351"/>
      <c r="V22" s="303"/>
    </row>
    <row r="23" spans="1:22" ht="14.25" customHeight="1" x14ac:dyDescent="0.2">
      <c r="A23" s="301"/>
      <c r="B23" s="351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794"/>
      <c r="P23" s="794"/>
      <c r="Q23" s="794"/>
      <c r="R23" s="794"/>
      <c r="S23" s="794"/>
      <c r="T23" s="794"/>
      <c r="U23" s="351"/>
      <c r="V23" s="303"/>
    </row>
    <row r="24" spans="1:22" ht="14.25" customHeight="1" x14ac:dyDescent="0.2">
      <c r="A24" s="301"/>
      <c r="B24" s="351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794"/>
      <c r="P24" s="794"/>
      <c r="Q24" s="794"/>
      <c r="R24" s="794"/>
      <c r="S24" s="794"/>
      <c r="T24" s="794"/>
      <c r="U24" s="351"/>
      <c r="V24" s="303"/>
    </row>
    <row r="25" spans="1:22" ht="14.25" customHeight="1" x14ac:dyDescent="0.2">
      <c r="A25" s="301"/>
      <c r="B25" s="351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351"/>
      <c r="V25" s="303"/>
    </row>
    <row r="26" spans="1:22" ht="14.25" customHeight="1" x14ac:dyDescent="0.2">
      <c r="A26" s="301"/>
      <c r="B26" s="351"/>
      <c r="C26" s="794"/>
      <c r="D26" s="794"/>
      <c r="E26" s="794"/>
      <c r="F26" s="794"/>
      <c r="G26" s="794"/>
      <c r="H26" s="794"/>
      <c r="I26" s="794"/>
      <c r="J26" s="794"/>
      <c r="K26" s="794"/>
      <c r="L26" s="794"/>
      <c r="M26" s="794"/>
      <c r="N26" s="794"/>
      <c r="O26" s="794"/>
      <c r="P26" s="794"/>
      <c r="Q26" s="794"/>
      <c r="R26" s="794"/>
      <c r="S26" s="794"/>
      <c r="T26" s="794"/>
      <c r="U26" s="351"/>
      <c r="V26" s="303"/>
    </row>
    <row r="27" spans="1:22" ht="14.25" customHeight="1" x14ac:dyDescent="0.2">
      <c r="A27" s="301"/>
      <c r="B27" s="351"/>
      <c r="C27" s="794"/>
      <c r="D27" s="794"/>
      <c r="E27" s="794"/>
      <c r="F27" s="794"/>
      <c r="G27" s="794"/>
      <c r="H27" s="794"/>
      <c r="I27" s="794"/>
      <c r="J27" s="794"/>
      <c r="K27" s="794"/>
      <c r="L27" s="794"/>
      <c r="M27" s="794"/>
      <c r="N27" s="794"/>
      <c r="O27" s="794"/>
      <c r="P27" s="794"/>
      <c r="Q27" s="794"/>
      <c r="R27" s="794"/>
      <c r="S27" s="794"/>
      <c r="T27" s="794"/>
      <c r="U27" s="351"/>
      <c r="V27" s="303"/>
    </row>
    <row r="28" spans="1:22" ht="14.25" customHeight="1" x14ac:dyDescent="0.2">
      <c r="A28" s="301"/>
      <c r="B28" s="351"/>
      <c r="C28" s="794"/>
      <c r="D28" s="794"/>
      <c r="E28" s="794"/>
      <c r="F28" s="794"/>
      <c r="G28" s="794"/>
      <c r="H28" s="794"/>
      <c r="I28" s="794"/>
      <c r="J28" s="794"/>
      <c r="K28" s="794"/>
      <c r="L28" s="794"/>
      <c r="M28" s="794"/>
      <c r="N28" s="794"/>
      <c r="O28" s="794"/>
      <c r="P28" s="794"/>
      <c r="Q28" s="794"/>
      <c r="R28" s="794"/>
      <c r="S28" s="794"/>
      <c r="T28" s="794"/>
      <c r="U28" s="351"/>
      <c r="V28" s="303"/>
    </row>
    <row r="29" spans="1:22" ht="14.25" customHeight="1" x14ac:dyDescent="0.2">
      <c r="A29" s="301"/>
      <c r="B29" s="351"/>
      <c r="C29" s="794"/>
      <c r="D29" s="794"/>
      <c r="E29" s="794"/>
      <c r="F29" s="794"/>
      <c r="G29" s="794"/>
      <c r="H29" s="794"/>
      <c r="I29" s="794"/>
      <c r="J29" s="794"/>
      <c r="K29" s="794"/>
      <c r="L29" s="794"/>
      <c r="M29" s="794"/>
      <c r="N29" s="794"/>
      <c r="O29" s="794"/>
      <c r="P29" s="794"/>
      <c r="Q29" s="794"/>
      <c r="R29" s="794"/>
      <c r="S29" s="794"/>
      <c r="T29" s="794"/>
      <c r="U29" s="351"/>
      <c r="V29" s="303"/>
    </row>
    <row r="30" spans="1:22" ht="14.25" customHeight="1" x14ac:dyDescent="0.2">
      <c r="A30" s="301"/>
      <c r="B30" s="351"/>
      <c r="C30" s="794"/>
      <c r="D30" s="794"/>
      <c r="E30" s="794"/>
      <c r="F30" s="794"/>
      <c r="G30" s="794"/>
      <c r="H30" s="794"/>
      <c r="I30" s="794"/>
      <c r="J30" s="794"/>
      <c r="K30" s="794"/>
      <c r="L30" s="794"/>
      <c r="M30" s="794"/>
      <c r="N30" s="794"/>
      <c r="O30" s="794"/>
      <c r="P30" s="794"/>
      <c r="Q30" s="794"/>
      <c r="R30" s="794"/>
      <c r="S30" s="794"/>
      <c r="T30" s="794"/>
      <c r="U30" s="351"/>
      <c r="V30" s="303"/>
    </row>
    <row r="31" spans="1:22" ht="14.25" customHeight="1" x14ac:dyDescent="0.2">
      <c r="A31" s="301"/>
      <c r="B31" s="351"/>
      <c r="C31" s="794"/>
      <c r="D31" s="794"/>
      <c r="E31" s="794"/>
      <c r="F31" s="794"/>
      <c r="G31" s="794"/>
      <c r="H31" s="794"/>
      <c r="I31" s="794"/>
      <c r="J31" s="794"/>
      <c r="K31" s="794"/>
      <c r="L31" s="794"/>
      <c r="M31" s="794"/>
      <c r="N31" s="794"/>
      <c r="O31" s="794"/>
      <c r="P31" s="794"/>
      <c r="Q31" s="794"/>
      <c r="R31" s="794"/>
      <c r="S31" s="794"/>
      <c r="T31" s="794"/>
      <c r="U31" s="351"/>
      <c r="V31" s="303"/>
    </row>
    <row r="32" spans="1:22" ht="14.25" customHeight="1" x14ac:dyDescent="0.2">
      <c r="A32" s="301"/>
      <c r="B32" s="351"/>
      <c r="C32" s="794"/>
      <c r="D32" s="794"/>
      <c r="E32" s="794"/>
      <c r="F32" s="794"/>
      <c r="G32" s="794"/>
      <c r="H32" s="794"/>
      <c r="I32" s="794"/>
      <c r="J32" s="794"/>
      <c r="K32" s="794"/>
      <c r="L32" s="794"/>
      <c r="M32" s="794"/>
      <c r="N32" s="794"/>
      <c r="O32" s="794"/>
      <c r="P32" s="794"/>
      <c r="Q32" s="794"/>
      <c r="R32" s="794"/>
      <c r="S32" s="794"/>
      <c r="T32" s="794"/>
      <c r="U32" s="351"/>
      <c r="V32" s="303"/>
    </row>
    <row r="33" spans="1:22" ht="14.25" customHeight="1" x14ac:dyDescent="0.2">
      <c r="A33" s="301"/>
      <c r="B33" s="351"/>
      <c r="C33" s="794"/>
      <c r="D33" s="794"/>
      <c r="E33" s="794"/>
      <c r="F33" s="794"/>
      <c r="G33" s="794"/>
      <c r="H33" s="794"/>
      <c r="I33" s="794"/>
      <c r="J33" s="794"/>
      <c r="K33" s="794"/>
      <c r="L33" s="794"/>
      <c r="M33" s="794"/>
      <c r="N33" s="794"/>
      <c r="O33" s="794"/>
      <c r="P33" s="794"/>
      <c r="Q33" s="794"/>
      <c r="R33" s="794"/>
      <c r="S33" s="794"/>
      <c r="T33" s="794"/>
      <c r="U33" s="351"/>
      <c r="V33" s="303"/>
    </row>
    <row r="34" spans="1:22" ht="14.25" customHeight="1" x14ac:dyDescent="0.2">
      <c r="A34" s="301"/>
      <c r="B34" s="351"/>
      <c r="C34" s="794"/>
      <c r="D34" s="794"/>
      <c r="E34" s="794"/>
      <c r="F34" s="794"/>
      <c r="G34" s="794"/>
      <c r="H34" s="794"/>
      <c r="I34" s="794"/>
      <c r="J34" s="794"/>
      <c r="K34" s="794"/>
      <c r="L34" s="794"/>
      <c r="M34" s="794"/>
      <c r="N34" s="794"/>
      <c r="O34" s="794"/>
      <c r="P34" s="794"/>
      <c r="Q34" s="794"/>
      <c r="R34" s="794"/>
      <c r="S34" s="794"/>
      <c r="T34" s="794"/>
      <c r="U34" s="351"/>
      <c r="V34" s="303"/>
    </row>
    <row r="35" spans="1:22" ht="14.25" customHeight="1" x14ac:dyDescent="0.2">
      <c r="A35" s="304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2"/>
      <c r="N35" s="352"/>
      <c r="O35" s="352"/>
      <c r="P35" s="352"/>
      <c r="Q35" s="352"/>
      <c r="R35" s="352"/>
      <c r="S35" s="352"/>
      <c r="T35" s="352"/>
      <c r="U35" s="352"/>
      <c r="V35" s="306"/>
    </row>
    <row r="36" spans="1:22" ht="14.25" customHeight="1" x14ac:dyDescent="0.2">
      <c r="A36" s="301"/>
      <c r="B36" s="541" t="s">
        <v>189</v>
      </c>
      <c r="C36" s="541"/>
      <c r="D36" s="541"/>
      <c r="E36" s="541"/>
      <c r="F36" s="541"/>
      <c r="G36" s="541"/>
      <c r="H36" s="84"/>
      <c r="I36" s="84"/>
      <c r="J36" s="84"/>
      <c r="K36" s="84"/>
      <c r="L36" s="11"/>
      <c r="M36" s="84"/>
      <c r="N36" s="84"/>
      <c r="O36" s="84"/>
      <c r="P36" s="84"/>
      <c r="Q36" s="84"/>
      <c r="R36" s="84"/>
      <c r="S36" s="84"/>
      <c r="T36" s="84"/>
      <c r="U36" s="84"/>
      <c r="V36" s="303"/>
    </row>
    <row r="37" spans="1:22" ht="14.25" customHeight="1" x14ac:dyDescent="0.2">
      <c r="A37" s="301"/>
      <c r="B37" s="351"/>
      <c r="C37" s="353"/>
      <c r="D37" s="353"/>
      <c r="E37" s="353"/>
      <c r="F37" s="353"/>
      <c r="G37" s="353"/>
      <c r="H37" s="353"/>
      <c r="I37" s="353"/>
      <c r="J37" s="353"/>
      <c r="K37" s="353"/>
      <c r="L37" s="353"/>
      <c r="M37" s="353"/>
      <c r="N37" s="353"/>
      <c r="O37" s="353"/>
      <c r="P37" s="353"/>
      <c r="Q37" s="353"/>
      <c r="R37" s="353"/>
      <c r="S37" s="353"/>
      <c r="T37" s="353"/>
      <c r="U37" s="353"/>
      <c r="V37" s="303"/>
    </row>
    <row r="38" spans="1:22" ht="14.25" customHeight="1" x14ac:dyDescent="0.2">
      <c r="A38" s="301"/>
      <c r="B38" s="353"/>
      <c r="C38" s="353"/>
      <c r="D38" s="353"/>
      <c r="E38" s="353"/>
      <c r="F38" s="353"/>
      <c r="G38" s="353"/>
      <c r="H38" s="353"/>
      <c r="I38" s="353"/>
      <c r="J38" s="353"/>
      <c r="K38" s="353"/>
      <c r="L38" s="353"/>
      <c r="M38" s="353"/>
      <c r="N38" s="353"/>
      <c r="O38" s="353"/>
      <c r="P38" s="353"/>
      <c r="Q38" s="353"/>
      <c r="R38" s="353"/>
      <c r="S38" s="353"/>
      <c r="T38" s="353"/>
      <c r="U38" s="353"/>
      <c r="V38" s="303"/>
    </row>
    <row r="39" spans="1:22" ht="14.25" customHeight="1" x14ac:dyDescent="0.2">
      <c r="A39" s="301"/>
      <c r="B39" s="353"/>
      <c r="C39" s="795" t="s">
        <v>190</v>
      </c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353"/>
      <c r="V39" s="303"/>
    </row>
    <row r="40" spans="1:22" ht="14.25" customHeight="1" x14ac:dyDescent="0.2">
      <c r="A40" s="301"/>
      <c r="B40" s="353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795"/>
      <c r="P40" s="795"/>
      <c r="Q40" s="795"/>
      <c r="R40" s="795"/>
      <c r="S40" s="795"/>
      <c r="T40" s="795"/>
      <c r="U40" s="353"/>
      <c r="V40" s="303"/>
    </row>
    <row r="41" spans="1:22" ht="14.25" customHeight="1" x14ac:dyDescent="0.2">
      <c r="A41" s="301"/>
      <c r="B41" s="353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353"/>
      <c r="V41" s="303"/>
    </row>
    <row r="42" spans="1:22" ht="14.25" customHeight="1" x14ac:dyDescent="0.2">
      <c r="A42" s="301"/>
      <c r="B42" s="353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5"/>
      <c r="P42" s="795"/>
      <c r="Q42" s="795"/>
      <c r="R42" s="795"/>
      <c r="S42" s="795"/>
      <c r="T42" s="795"/>
      <c r="U42" s="353"/>
      <c r="V42" s="303"/>
    </row>
    <row r="43" spans="1:22" ht="14.25" customHeight="1" x14ac:dyDescent="0.2">
      <c r="A43" s="301"/>
      <c r="B43" s="353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795"/>
      <c r="P43" s="795"/>
      <c r="Q43" s="795"/>
      <c r="R43" s="795"/>
      <c r="S43" s="795"/>
      <c r="T43" s="795"/>
      <c r="U43" s="353"/>
      <c r="V43" s="303"/>
    </row>
    <row r="44" spans="1:22" ht="14.25" customHeight="1" x14ac:dyDescent="0.2">
      <c r="A44" s="301"/>
      <c r="B44" s="353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353"/>
      <c r="V44" s="303"/>
    </row>
    <row r="45" spans="1:22" ht="14.25" customHeight="1" x14ac:dyDescent="0.2">
      <c r="A45" s="301"/>
      <c r="B45" s="353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353"/>
      <c r="V45" s="303"/>
    </row>
    <row r="46" spans="1:22" ht="14.25" customHeight="1" x14ac:dyDescent="0.2">
      <c r="A46" s="301"/>
      <c r="B46" s="353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353"/>
      <c r="V46" s="303"/>
    </row>
    <row r="47" spans="1:22" ht="14.25" customHeight="1" x14ac:dyDescent="0.2">
      <c r="A47" s="301"/>
      <c r="B47" s="353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353"/>
      <c r="V47" s="303"/>
    </row>
    <row r="48" spans="1:22" ht="14.25" customHeight="1" x14ac:dyDescent="0.2">
      <c r="A48" s="301"/>
      <c r="B48" s="353"/>
      <c r="C48" s="795"/>
      <c r="D48" s="795"/>
      <c r="E48" s="795"/>
      <c r="F48" s="795"/>
      <c r="G48" s="795"/>
      <c r="H48" s="795"/>
      <c r="I48" s="795"/>
      <c r="J48" s="795"/>
      <c r="K48" s="795"/>
      <c r="L48" s="795"/>
      <c r="M48" s="795"/>
      <c r="N48" s="795"/>
      <c r="O48" s="795"/>
      <c r="P48" s="795"/>
      <c r="Q48" s="795"/>
      <c r="R48" s="795"/>
      <c r="S48" s="795"/>
      <c r="T48" s="795"/>
      <c r="U48" s="353"/>
      <c r="V48" s="303"/>
    </row>
    <row r="49" spans="1:22" ht="14.25" customHeight="1" x14ac:dyDescent="0.2">
      <c r="A49" s="301"/>
      <c r="B49" s="84"/>
      <c r="C49" s="84"/>
      <c r="D49" s="84"/>
      <c r="E49" s="84"/>
      <c r="F49" s="84"/>
      <c r="G49" s="84"/>
      <c r="H49" s="84"/>
      <c r="I49" s="82"/>
      <c r="J49" s="84"/>
      <c r="K49" s="84"/>
      <c r="L49" s="11"/>
      <c r="M49" s="84"/>
      <c r="N49" s="84"/>
      <c r="O49" s="84"/>
      <c r="P49" s="84"/>
      <c r="Q49" s="84"/>
      <c r="R49" s="84"/>
      <c r="S49" s="84"/>
      <c r="T49" s="84"/>
      <c r="U49" s="84"/>
      <c r="V49" s="303"/>
    </row>
    <row r="50" spans="1:22" ht="14.25" customHeight="1" x14ac:dyDescent="0.2">
      <c r="A50" s="304"/>
      <c r="B50" s="305"/>
      <c r="C50" s="305"/>
      <c r="D50" s="305"/>
      <c r="E50" s="305"/>
      <c r="F50" s="305"/>
      <c r="G50" s="305"/>
      <c r="H50" s="305"/>
      <c r="I50" s="305"/>
      <c r="J50" s="305"/>
      <c r="K50" s="305"/>
      <c r="L50" s="292"/>
      <c r="M50" s="305"/>
      <c r="N50" s="305"/>
      <c r="O50" s="305"/>
      <c r="P50" s="305"/>
      <c r="Q50" s="305"/>
      <c r="R50" s="305"/>
      <c r="S50" s="305"/>
      <c r="T50" s="305"/>
      <c r="U50" s="305"/>
      <c r="V50" s="306"/>
    </row>
    <row r="51" spans="1:22" ht="5.25" customHeight="1" x14ac:dyDescent="0.2">
      <c r="A51" s="25"/>
      <c r="B51" s="305"/>
      <c r="C51" s="305"/>
      <c r="D51" s="305"/>
      <c r="E51" s="305"/>
      <c r="F51" s="305"/>
      <c r="G51" s="305"/>
      <c r="H51" s="305"/>
      <c r="I51" s="305"/>
      <c r="J51" s="305"/>
      <c r="K51" s="305"/>
      <c r="L51" s="292"/>
      <c r="M51" s="305"/>
      <c r="N51" s="305"/>
      <c r="O51" s="305"/>
      <c r="P51" s="305"/>
      <c r="Q51" s="305"/>
      <c r="R51" s="305"/>
      <c r="S51" s="305"/>
      <c r="T51" s="305"/>
      <c r="U51" s="305"/>
      <c r="V51" s="311"/>
    </row>
    <row r="52" spans="1:22" ht="3.75" customHeight="1" x14ac:dyDescent="0.2">
      <c r="A52" s="297"/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9"/>
      <c r="M52" s="298"/>
      <c r="N52" s="298"/>
      <c r="O52" s="298"/>
      <c r="P52" s="298"/>
      <c r="Q52" s="298"/>
      <c r="R52" s="298"/>
      <c r="S52" s="298"/>
      <c r="T52" s="298"/>
      <c r="U52" s="298"/>
      <c r="V52" s="300"/>
    </row>
    <row r="53" spans="1:22" ht="14.25" customHeight="1" x14ac:dyDescent="0.2">
      <c r="A53" s="301"/>
      <c r="B53" s="793" t="s">
        <v>191</v>
      </c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3"/>
      <c r="P53" s="793"/>
      <c r="Q53" s="793"/>
      <c r="R53" s="793"/>
      <c r="S53" s="793"/>
      <c r="T53" s="793"/>
      <c r="U53" s="793"/>
      <c r="V53" s="793"/>
    </row>
    <row r="54" spans="1:22" ht="14.25" customHeight="1" x14ac:dyDescent="0.2">
      <c r="A54" s="301"/>
      <c r="B54" s="793" t="s">
        <v>192</v>
      </c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3"/>
      <c r="P54" s="793"/>
      <c r="Q54" s="793"/>
      <c r="R54" s="793"/>
      <c r="S54" s="793"/>
      <c r="T54" s="793"/>
      <c r="U54" s="793"/>
      <c r="V54" s="793"/>
    </row>
    <row r="55" spans="1:22" ht="3.75" customHeight="1" x14ac:dyDescent="0.2">
      <c r="A55" s="304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12"/>
      <c r="M55" s="312"/>
      <c r="N55" s="541"/>
      <c r="O55" s="541"/>
      <c r="P55" s="541"/>
      <c r="Q55" s="541"/>
      <c r="R55" s="541"/>
      <c r="S55" s="541"/>
      <c r="T55" s="541"/>
      <c r="U55" s="541"/>
      <c r="V55" s="303"/>
    </row>
    <row r="56" spans="1:22" ht="5.25" customHeight="1" x14ac:dyDescent="0.2"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11"/>
      <c r="M56" s="84"/>
      <c r="N56" s="313"/>
      <c r="O56" s="147"/>
      <c r="P56" s="147"/>
      <c r="Q56" s="147"/>
      <c r="R56" s="147"/>
      <c r="S56" s="147"/>
      <c r="T56" s="147"/>
      <c r="U56" s="84"/>
      <c r="V56" s="303"/>
    </row>
    <row r="57" spans="1:22" ht="14.25" customHeight="1" x14ac:dyDescent="0.2">
      <c r="B57" s="84"/>
      <c r="C57" s="745" t="s">
        <v>193</v>
      </c>
      <c r="D57" s="745"/>
      <c r="E57" s="745"/>
      <c r="F57" s="745"/>
      <c r="G57" s="745"/>
      <c r="H57" s="745"/>
      <c r="I57" s="745"/>
      <c r="J57" s="745"/>
      <c r="K57" s="745"/>
      <c r="L57" s="11"/>
      <c r="M57" s="84"/>
      <c r="N57" s="313"/>
      <c r="O57" s="147"/>
      <c r="P57" s="147"/>
      <c r="Q57" s="147"/>
      <c r="R57" s="147"/>
      <c r="S57" s="147"/>
      <c r="T57" s="147"/>
      <c r="U57" s="84"/>
      <c r="V57" s="303"/>
    </row>
    <row r="58" spans="1:22" ht="10.5" customHeight="1" x14ac:dyDescent="0.2"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11"/>
      <c r="M58" s="84"/>
      <c r="N58" s="313"/>
      <c r="O58" s="5"/>
      <c r="P58" s="5"/>
      <c r="Q58" s="5"/>
      <c r="R58" s="5"/>
      <c r="S58" s="5"/>
      <c r="T58" s="5"/>
      <c r="U58" s="5"/>
      <c r="V58" s="303"/>
    </row>
    <row r="59" spans="1:22" ht="3.75" customHeight="1" x14ac:dyDescent="0.2">
      <c r="B59" s="84"/>
      <c r="C59" s="84"/>
      <c r="D59" s="84"/>
      <c r="E59" s="84"/>
      <c r="F59" s="84"/>
      <c r="G59" s="84"/>
      <c r="H59" s="84"/>
      <c r="I59" s="84"/>
      <c r="J59" s="147"/>
      <c r="K59" s="147"/>
      <c r="L59" s="147"/>
      <c r="M59" s="147"/>
      <c r="N59" s="314"/>
      <c r="O59" s="147"/>
      <c r="P59" s="84"/>
      <c r="Q59" s="84"/>
      <c r="R59" s="84"/>
      <c r="S59" s="84"/>
      <c r="T59" s="84"/>
      <c r="U59" s="84"/>
      <c r="V59" s="303"/>
    </row>
    <row r="60" spans="1:22" ht="14.25" customHeight="1" x14ac:dyDescent="0.2">
      <c r="B60" s="84"/>
      <c r="C60" s="541"/>
      <c r="D60" s="541"/>
      <c r="E60" s="541"/>
      <c r="F60" s="541"/>
      <c r="G60" s="541"/>
      <c r="H60" s="541"/>
      <c r="I60" s="541"/>
      <c r="J60" s="541"/>
      <c r="K60" s="541"/>
      <c r="L60" s="147"/>
      <c r="M60" s="147"/>
      <c r="N60" s="314"/>
      <c r="O60" s="147"/>
      <c r="P60" s="84"/>
      <c r="Q60" s="84"/>
      <c r="R60" s="84"/>
      <c r="S60" s="84"/>
      <c r="T60" s="84"/>
      <c r="U60" s="84"/>
      <c r="V60" s="303"/>
    </row>
    <row r="61" spans="1:22" ht="14.25" customHeight="1" x14ac:dyDescent="0.2">
      <c r="B61" s="84"/>
      <c r="C61" s="541"/>
      <c r="D61" s="541"/>
      <c r="E61" s="541"/>
      <c r="F61" s="541"/>
      <c r="G61" s="541"/>
      <c r="H61" s="541"/>
      <c r="I61" s="541"/>
      <c r="J61" s="541"/>
      <c r="K61" s="541"/>
      <c r="L61" s="147"/>
      <c r="M61" s="147"/>
      <c r="N61" s="314"/>
      <c r="O61" s="541"/>
      <c r="P61" s="541"/>
      <c r="Q61" s="541"/>
      <c r="R61" s="541"/>
      <c r="S61" s="541"/>
      <c r="T61" s="541"/>
      <c r="U61" s="84"/>
      <c r="V61" s="303"/>
    </row>
    <row r="62" spans="1:22" ht="14.25" customHeight="1" x14ac:dyDescent="0.2">
      <c r="A62" s="740" t="str">
        <f>'PLIEGO DELEGACIONAL'!I12</f>
        <v>DR. BALTAZAR PEREZ COTERA</v>
      </c>
      <c r="B62" s="740"/>
      <c r="C62" s="740"/>
      <c r="D62" s="740"/>
      <c r="E62" s="740"/>
      <c r="F62" s="740"/>
      <c r="G62" s="740"/>
      <c r="H62" s="740"/>
      <c r="I62" s="740"/>
      <c r="J62" s="740"/>
      <c r="K62" s="740"/>
      <c r="L62" s="740"/>
      <c r="M62" s="800"/>
      <c r="N62" s="799" t="str">
        <f>SOLICITUD!N65</f>
        <v>GERARDO LOPEZ MARIN</v>
      </c>
      <c r="O62" s="740"/>
      <c r="P62" s="740"/>
      <c r="Q62" s="740"/>
      <c r="R62" s="740"/>
      <c r="S62" s="740"/>
      <c r="T62" s="740"/>
      <c r="U62" s="740"/>
      <c r="V62" s="800"/>
    </row>
    <row r="63" spans="1:22" ht="12" customHeight="1" x14ac:dyDescent="0.2">
      <c r="A63" s="801" t="str">
        <f>'PLIEGO DELEGACIONAL'!E14</f>
        <v>ENCARGADO DE COORD DE PREV Y ATN A LA SALUD</v>
      </c>
      <c r="B63" s="801"/>
      <c r="C63" s="801"/>
      <c r="D63" s="801"/>
      <c r="E63" s="801"/>
      <c r="F63" s="801"/>
      <c r="G63" s="801"/>
      <c r="H63" s="801"/>
      <c r="I63" s="801"/>
      <c r="J63" s="801"/>
      <c r="K63" s="801"/>
      <c r="L63" s="801"/>
      <c r="M63" s="801"/>
      <c r="N63" s="797" t="s">
        <v>194</v>
      </c>
      <c r="O63" s="797"/>
      <c r="P63" s="797"/>
      <c r="Q63" s="797"/>
      <c r="R63" s="797"/>
      <c r="S63" s="797"/>
      <c r="T63" s="797"/>
      <c r="U63" s="797"/>
      <c r="V63" s="798"/>
    </row>
    <row r="64" spans="1:22" ht="4.5" customHeight="1" x14ac:dyDescent="0.2">
      <c r="B64" s="84"/>
      <c r="C64" s="2"/>
      <c r="D64" s="2"/>
      <c r="E64" s="2"/>
      <c r="F64" s="2"/>
      <c r="G64" s="2"/>
      <c r="H64" s="2"/>
      <c r="I64" s="84"/>
      <c r="J64" s="84"/>
      <c r="K64" s="84"/>
      <c r="L64" s="11"/>
      <c r="M64" s="84"/>
      <c r="N64" s="84"/>
      <c r="O64" s="84"/>
      <c r="P64" s="84"/>
      <c r="Q64" s="84"/>
      <c r="R64" s="84"/>
      <c r="S64" s="84"/>
      <c r="T64" s="84"/>
      <c r="U64" s="84"/>
      <c r="V64" s="299"/>
    </row>
    <row r="65" spans="2:22" ht="10.5" customHeight="1" x14ac:dyDescent="0.2">
      <c r="B65" s="548"/>
      <c r="C65" s="548"/>
      <c r="D65" s="548"/>
      <c r="E65" s="548"/>
      <c r="F65" s="548"/>
      <c r="G65" s="548"/>
      <c r="H65" s="548"/>
      <c r="I65" s="548"/>
      <c r="J65" s="548"/>
      <c r="K65" s="548"/>
      <c r="L65" s="548"/>
      <c r="M65" s="548"/>
      <c r="N65" s="548"/>
      <c r="O65" s="548"/>
      <c r="P65" s="548"/>
      <c r="Q65" s="548"/>
      <c r="R65" s="5"/>
      <c r="S65" s="796" t="s">
        <v>195</v>
      </c>
      <c r="T65" s="796"/>
      <c r="U65" s="796"/>
      <c r="V65" s="796"/>
    </row>
  </sheetData>
  <sheetProtection formatCells="0" formatColumns="0" formatRows="0" insertColumns="0" insertRows="0" insertHyperlinks="0" deleteColumns="0" deleteRows="0" sort="0" autoFilter="0" pivotTables="0"/>
  <mergeCells count="32">
    <mergeCell ref="B65:Q65"/>
    <mergeCell ref="S65:V65"/>
    <mergeCell ref="N63:V63"/>
    <mergeCell ref="N62:V62"/>
    <mergeCell ref="A63:M63"/>
    <mergeCell ref="A62:M62"/>
    <mergeCell ref="B54:V54"/>
    <mergeCell ref="N55:U55"/>
    <mergeCell ref="C57:K57"/>
    <mergeCell ref="C61:K61"/>
    <mergeCell ref="O61:T61"/>
    <mergeCell ref="C60:K60"/>
    <mergeCell ref="B21:G21"/>
    <mergeCell ref="M11:U11"/>
    <mergeCell ref="B36:G36"/>
    <mergeCell ref="B53:V53"/>
    <mergeCell ref="C22:T34"/>
    <mergeCell ref="C39:T48"/>
    <mergeCell ref="S7:V9"/>
    <mergeCell ref="E8:R8"/>
    <mergeCell ref="B14:D14"/>
    <mergeCell ref="E14:S14"/>
    <mergeCell ref="B17:F17"/>
    <mergeCell ref="G17:K17"/>
    <mergeCell ref="M17:O17"/>
    <mergeCell ref="Q17:U17"/>
    <mergeCell ref="A1:V1"/>
    <mergeCell ref="A2:V2"/>
    <mergeCell ref="A3:V3"/>
    <mergeCell ref="A4:V4"/>
    <mergeCell ref="E6:R6"/>
    <mergeCell ref="S6:V6"/>
  </mergeCells>
  <printOptions horizontalCentered="1" verticalCentered="1"/>
  <pageMargins left="0.23622047244093999" right="0.23622047244093999" top="0.23622047244093999" bottom="0.23622047244093999" header="0.31496062992126" footer="0.31496062992126"/>
  <pageSetup paperSize="9" scale="90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K24"/>
  <sheetViews>
    <sheetView workbookViewId="0">
      <selection activeCell="B3" sqref="B3"/>
    </sheetView>
  </sheetViews>
  <sheetFormatPr baseColWidth="10" defaultColWidth="9.140625" defaultRowHeight="12.75" x14ac:dyDescent="0.2"/>
  <cols>
    <col min="1" max="1" width="22.140625" customWidth="1"/>
    <col min="2" max="2" width="21.42578125" customWidth="1"/>
  </cols>
  <sheetData>
    <row r="1" spans="1:11" x14ac:dyDescent="0.2">
      <c r="A1" s="5" t="s">
        <v>196</v>
      </c>
      <c r="B1" s="450">
        <f ca="1">TODAY()</f>
        <v>45431</v>
      </c>
      <c r="C1" s="5"/>
      <c r="D1" s="5"/>
      <c r="E1" s="5" t="s">
        <v>197</v>
      </c>
      <c r="F1" s="460"/>
      <c r="G1" s="5"/>
      <c r="H1" s="354" t="s">
        <v>198</v>
      </c>
      <c r="I1" s="5"/>
      <c r="J1" s="5"/>
      <c r="K1" s="5"/>
    </row>
    <row r="2" spans="1:11" x14ac:dyDescent="0.2">
      <c r="A2" s="5" t="s">
        <v>71</v>
      </c>
      <c r="B2" s="5"/>
      <c r="C2" s="355" t="s">
        <v>6</v>
      </c>
      <c r="D2" s="5"/>
      <c r="E2" s="5"/>
      <c r="F2" s="5"/>
      <c r="G2" s="5"/>
      <c r="H2" s="5"/>
      <c r="I2" s="5"/>
      <c r="J2" s="5"/>
      <c r="K2" s="5"/>
    </row>
    <row r="3" spans="1:11" x14ac:dyDescent="0.2">
      <c r="A3" s="5" t="s">
        <v>199</v>
      </c>
      <c r="B3" s="355" t="s">
        <v>200</v>
      </c>
      <c r="C3" s="5"/>
      <c r="D3" s="5"/>
      <c r="E3" s="5" t="s">
        <v>77</v>
      </c>
      <c r="F3" s="355">
        <v>11493224</v>
      </c>
      <c r="G3" s="5"/>
      <c r="H3" s="5"/>
      <c r="I3" s="5"/>
      <c r="J3" s="5"/>
      <c r="K3" s="5"/>
    </row>
    <row r="4" spans="1:11" x14ac:dyDescent="0.2">
      <c r="A4" s="5" t="s">
        <v>201</v>
      </c>
      <c r="B4" s="355" t="s">
        <v>202</v>
      </c>
      <c r="C4" s="5"/>
      <c r="D4" s="5"/>
      <c r="E4" s="5"/>
      <c r="F4" s="5"/>
      <c r="G4" s="5"/>
      <c r="H4" s="5"/>
      <c r="I4" s="5"/>
      <c r="J4" s="5"/>
      <c r="K4" s="5"/>
    </row>
    <row r="5" spans="1:11" x14ac:dyDescent="0.2">
      <c r="A5" s="5" t="s">
        <v>203</v>
      </c>
      <c r="B5" s="5"/>
      <c r="C5" s="355" t="s">
        <v>204</v>
      </c>
      <c r="D5" s="5"/>
      <c r="E5" s="5" t="s">
        <v>205</v>
      </c>
      <c r="F5" s="355" t="s">
        <v>13</v>
      </c>
      <c r="G5" s="5"/>
      <c r="H5" s="5"/>
      <c r="I5" s="5"/>
      <c r="J5" s="5"/>
      <c r="K5" s="5"/>
    </row>
    <row r="6" spans="1:11" x14ac:dyDescent="0.2">
      <c r="A6" s="5" t="s">
        <v>77</v>
      </c>
      <c r="B6" s="355">
        <v>99315654</v>
      </c>
      <c r="C6" s="5" t="s">
        <v>206</v>
      </c>
      <c r="D6" s="5"/>
      <c r="E6" s="355" t="s">
        <v>207</v>
      </c>
      <c r="F6" s="5"/>
      <c r="G6" s="5" t="s">
        <v>208</v>
      </c>
      <c r="H6" s="5"/>
      <c r="I6" s="355" t="s">
        <v>209</v>
      </c>
      <c r="J6" s="5"/>
      <c r="K6" s="5"/>
    </row>
    <row r="7" spans="1:11" x14ac:dyDescent="0.2">
      <c r="A7" s="5" t="s">
        <v>210</v>
      </c>
      <c r="B7" s="354" t="s">
        <v>211</v>
      </c>
      <c r="C7" s="5"/>
      <c r="D7" s="5"/>
      <c r="E7" s="5"/>
      <c r="F7" s="5"/>
      <c r="G7" s="5"/>
      <c r="H7" s="5"/>
      <c r="I7" s="5"/>
      <c r="J7" s="5"/>
      <c r="K7" s="5"/>
    </row>
    <row r="8" spans="1:11" x14ac:dyDescent="0.2">
      <c r="A8" s="5" t="s">
        <v>83</v>
      </c>
      <c r="B8" s="454" t="s">
        <v>21</v>
      </c>
      <c r="C8" s="5"/>
      <c r="D8" s="5"/>
      <c r="E8" s="5"/>
      <c r="F8" s="5"/>
      <c r="G8" s="5"/>
      <c r="H8" s="5"/>
      <c r="I8" s="5"/>
      <c r="J8" s="5"/>
      <c r="K8" s="5"/>
    </row>
    <row r="9" spans="1:11" x14ac:dyDescent="0.2">
      <c r="A9" s="5" t="s">
        <v>84</v>
      </c>
      <c r="B9" s="356">
        <v>45336</v>
      </c>
      <c r="C9" s="5" t="s">
        <v>24</v>
      </c>
      <c r="D9" s="356">
        <v>45338</v>
      </c>
      <c r="E9" s="5" t="s">
        <v>212</v>
      </c>
      <c r="F9" s="355">
        <f>D9-B9+1</f>
        <v>3</v>
      </c>
      <c r="G9" s="5" t="s">
        <v>213</v>
      </c>
      <c r="H9" s="5"/>
      <c r="I9" s="356">
        <f>B9</f>
        <v>45336</v>
      </c>
      <c r="J9" s="5" t="s">
        <v>24</v>
      </c>
      <c r="K9" s="356">
        <f>D9</f>
        <v>45338</v>
      </c>
    </row>
    <row r="10" spans="1:11" x14ac:dyDescent="0.2">
      <c r="A10" s="5" t="s">
        <v>214</v>
      </c>
      <c r="B10" s="354" t="s">
        <v>215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">
      <c r="A11" s="5" t="s">
        <v>216</v>
      </c>
      <c r="B11" s="410">
        <v>2244.64</v>
      </c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">
      <c r="A12" s="5" t="s">
        <v>128</v>
      </c>
      <c r="B12" s="357">
        <v>3700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2">
      <c r="A13" s="5" t="s">
        <v>217</v>
      </c>
      <c r="B13" s="357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">
      <c r="A14" s="5" t="s">
        <v>218</v>
      </c>
      <c r="B14" s="357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">
      <c r="A15" s="5" t="s">
        <v>219</v>
      </c>
      <c r="B15" s="357">
        <f>SUM(B12:B14)</f>
        <v>3700</v>
      </c>
      <c r="D15" s="5" t="s">
        <v>220</v>
      </c>
      <c r="E15" s="354" t="s">
        <v>221</v>
      </c>
      <c r="F15" s="5"/>
      <c r="G15" s="5"/>
      <c r="H15" s="5"/>
      <c r="I15" s="5"/>
      <c r="J15" s="5"/>
      <c r="K15" s="5"/>
    </row>
    <row r="16" spans="1:11" x14ac:dyDescent="0.2">
      <c r="A16" s="5" t="s">
        <v>222</v>
      </c>
      <c r="B16" s="355" t="s">
        <v>223</v>
      </c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">
      <c r="A17" s="471" t="s">
        <v>88</v>
      </c>
      <c r="B17" s="358" t="s">
        <v>65</v>
      </c>
      <c r="C17" s="5" t="s">
        <v>224</v>
      </c>
      <c r="D17" s="358" t="s">
        <v>65</v>
      </c>
      <c r="E17" s="5" t="s">
        <v>225</v>
      </c>
      <c r="F17" s="358" t="s">
        <v>226</v>
      </c>
      <c r="G17" s="5" t="s">
        <v>227</v>
      </c>
      <c r="H17" s="5"/>
      <c r="I17" s="5"/>
      <c r="J17" s="5"/>
      <c r="K17" s="5"/>
    </row>
    <row r="18" spans="1:11" x14ac:dyDescent="0.2">
      <c r="A18" s="471"/>
      <c r="B18" s="354"/>
      <c r="C18" s="5"/>
      <c r="D18" s="354" t="s">
        <v>228</v>
      </c>
      <c r="E18" s="5"/>
      <c r="F18" s="354"/>
      <c r="G18" s="5"/>
      <c r="H18" s="5"/>
      <c r="I18" s="5"/>
      <c r="J18" s="5"/>
      <c r="K18" s="5"/>
    </row>
    <row r="19" spans="1:11" x14ac:dyDescent="0.2">
      <c r="A19" s="5" t="s">
        <v>229</v>
      </c>
      <c r="B19" s="354" t="s">
        <v>230</v>
      </c>
      <c r="C19" s="5"/>
      <c r="D19" s="5" t="s">
        <v>231</v>
      </c>
      <c r="E19" s="355">
        <v>2023</v>
      </c>
      <c r="F19" s="5"/>
      <c r="G19" s="5"/>
      <c r="H19" s="5"/>
      <c r="I19" s="5"/>
      <c r="J19" s="5"/>
      <c r="K19" s="5"/>
    </row>
    <row r="20" spans="1:1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</sheetData>
  <sheetProtection formatCells="0" formatColumns="0" formatRows="0" insertColumns="0" insertRows="0" insertHyperlinks="0" deleteColumns="0" deleteRows="0" sort="0" autoFilter="0" pivotTables="0"/>
  <mergeCells count="1">
    <mergeCell ref="A17:A18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7"/>
  <sheetViews>
    <sheetView topLeftCell="A39" workbookViewId="0">
      <selection activeCell="AA73" sqref="AA73"/>
    </sheetView>
  </sheetViews>
  <sheetFormatPr baseColWidth="10" defaultColWidth="9.140625" defaultRowHeight="12.75" x14ac:dyDescent="0.2"/>
  <cols>
    <col min="1" max="1" width="3.28515625" customWidth="1"/>
    <col min="2" max="2" width="6.7109375" customWidth="1"/>
    <col min="3" max="3" width="9.140625" customWidth="1"/>
    <col min="4" max="4" width="8.42578125" customWidth="1"/>
    <col min="5" max="5" width="6.7109375" customWidth="1"/>
    <col min="6" max="6" width="6.5703125" customWidth="1"/>
    <col min="7" max="14" width="6.7109375" customWidth="1"/>
    <col min="15" max="15" width="4" customWidth="1"/>
    <col min="16" max="16" width="6.28515625" customWidth="1"/>
    <col min="17" max="17" width="6.5703125" customWidth="1"/>
    <col min="18" max="18" width="6.7109375" customWidth="1"/>
    <col min="19" max="19" width="6.5703125" customWidth="1"/>
    <col min="20" max="20" width="5.28515625" customWidth="1"/>
    <col min="21" max="21" width="3" customWidth="1"/>
    <col min="22" max="23" width="2.85546875" customWidth="1"/>
    <col min="24" max="24" width="3.5703125" customWidth="1"/>
    <col min="26" max="26" width="1.7109375" customWidth="1"/>
    <col min="27" max="27" width="14.42578125" customWidth="1"/>
    <col min="28" max="28" width="6" customWidth="1"/>
    <col min="29" max="29" width="8.5703125" customWidth="1"/>
    <col min="30" max="30" width="7.28515625" customWidth="1"/>
    <col min="31" max="31" width="9.140625" customWidth="1"/>
    <col min="32" max="32" width="8.85546875" customWidth="1"/>
    <col min="33" max="33" width="10.28515625" customWidth="1"/>
    <col min="34" max="34" width="6.140625" customWidth="1"/>
    <col min="35" max="35" width="6.28515625" customWidth="1"/>
    <col min="36" max="36" width="10.28515625" customWidth="1"/>
    <col min="37" max="37" width="1.7109375" customWidth="1"/>
    <col min="38" max="38" width="10.28515625" customWidth="1"/>
    <col min="39" max="39" width="8.85546875" customWidth="1"/>
    <col min="40" max="40" width="6.85546875" customWidth="1"/>
    <col min="41" max="41" width="6.5703125" customWidth="1"/>
    <col min="42" max="44" width="7.5703125" customWidth="1"/>
    <col min="45" max="45" width="6.7109375" customWidth="1"/>
  </cols>
  <sheetData>
    <row r="1" spans="1:22" ht="17.25" customHeight="1" x14ac:dyDescent="0.25">
      <c r="B1" s="803" t="s">
        <v>0</v>
      </c>
      <c r="C1" s="803"/>
      <c r="D1" s="803"/>
      <c r="E1" s="803"/>
      <c r="F1" s="803"/>
      <c r="G1" s="803"/>
      <c r="H1" s="803"/>
      <c r="I1" s="803"/>
      <c r="J1" s="803"/>
      <c r="K1" s="803"/>
      <c r="L1" s="803"/>
      <c r="M1" s="803"/>
      <c r="N1" s="803"/>
      <c r="O1" s="803"/>
      <c r="P1" s="1"/>
      <c r="Q1" s="1"/>
      <c r="R1" s="1"/>
      <c r="S1" s="1"/>
      <c r="T1" s="1"/>
      <c r="U1" s="1"/>
      <c r="V1" s="1"/>
    </row>
    <row r="2" spans="1:22" ht="15" customHeight="1" x14ac:dyDescent="0.25">
      <c r="B2" s="541" t="s">
        <v>232</v>
      </c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147"/>
      <c r="Q2" s="1"/>
      <c r="R2" s="1"/>
      <c r="S2" s="1"/>
      <c r="T2" s="1"/>
      <c r="U2" s="1"/>
      <c r="V2" s="1"/>
    </row>
    <row r="3" spans="1:22" ht="12.75" customHeight="1" x14ac:dyDescent="0.25">
      <c r="B3" s="541" t="s">
        <v>233</v>
      </c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147"/>
      <c r="Q3" s="1"/>
      <c r="R3" s="1"/>
      <c r="S3" s="1"/>
      <c r="T3" s="1"/>
      <c r="U3" s="1"/>
      <c r="V3" s="1"/>
    </row>
    <row r="4" spans="1:22" ht="11.25" customHeight="1" x14ac:dyDescent="0.25">
      <c r="B4" s="541" t="s">
        <v>69</v>
      </c>
      <c r="C4" s="541"/>
      <c r="D4" s="541"/>
      <c r="E4" s="541"/>
      <c r="F4" s="541"/>
      <c r="G4" s="541"/>
      <c r="H4" s="541"/>
      <c r="I4" s="541"/>
      <c r="J4" s="541"/>
      <c r="K4" s="541"/>
      <c r="L4" s="541"/>
      <c r="M4" s="541"/>
      <c r="N4" s="541"/>
      <c r="O4" s="541"/>
      <c r="P4" s="147"/>
      <c r="Q4" s="1"/>
      <c r="R4" s="1"/>
      <c r="S4" s="1"/>
      <c r="T4" s="1"/>
      <c r="U4" s="1"/>
      <c r="V4" s="1"/>
    </row>
    <row r="5" spans="1:22" ht="11.25" customHeight="1" x14ac:dyDescent="0.25">
      <c r="Q5" s="1"/>
      <c r="R5" s="1"/>
      <c r="S5" s="1"/>
      <c r="T5" s="1"/>
      <c r="U5" s="1"/>
      <c r="V5" s="1"/>
    </row>
    <row r="6" spans="1:22" ht="13.5" customHeight="1" x14ac:dyDescent="0.25">
      <c r="A6" s="153"/>
      <c r="B6" s="804" t="s">
        <v>234</v>
      </c>
      <c r="C6" s="804"/>
      <c r="D6" s="804"/>
      <c r="E6" s="804"/>
      <c r="F6" s="804"/>
      <c r="G6" s="804"/>
      <c r="H6" s="804"/>
      <c r="I6" s="804"/>
      <c r="J6" s="804"/>
      <c r="K6" s="804"/>
      <c r="L6" s="804"/>
      <c r="M6" s="804"/>
      <c r="N6" s="804"/>
      <c r="O6" s="804"/>
      <c r="P6" s="153"/>
      <c r="Q6" s="1"/>
      <c r="R6" s="1"/>
      <c r="S6" s="1"/>
      <c r="T6" s="1"/>
      <c r="U6" s="1"/>
      <c r="V6" s="1"/>
    </row>
    <row r="7" spans="1:22" ht="11.25" customHeight="1" x14ac:dyDescent="0.25">
      <c r="A7" s="153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"/>
      <c r="R7" s="1"/>
      <c r="S7" s="1"/>
      <c r="T7" s="1"/>
      <c r="U7" s="1"/>
      <c r="V7" s="1"/>
    </row>
    <row r="8" spans="1:22" ht="14.25" customHeight="1" x14ac:dyDescent="0.25">
      <c r="A8" s="88"/>
      <c r="B8" s="88"/>
      <c r="C8" s="88"/>
      <c r="D8" s="805"/>
      <c r="E8" s="805"/>
      <c r="F8" s="805"/>
      <c r="G8" s="805"/>
      <c r="H8" s="805"/>
      <c r="I8" s="805"/>
      <c r="J8" s="805"/>
      <c r="K8" s="805"/>
      <c r="L8" s="805"/>
      <c r="M8" s="88"/>
      <c r="N8" s="88"/>
      <c r="O8" s="88"/>
      <c r="P8" s="88"/>
      <c r="Q8" s="1"/>
      <c r="R8" s="1"/>
      <c r="S8" s="1"/>
      <c r="T8" s="1"/>
      <c r="U8" s="1"/>
      <c r="V8" s="1"/>
    </row>
    <row r="9" spans="1:22" ht="14.25" customHeight="1" x14ac:dyDescent="0.25">
      <c r="A9" s="3"/>
      <c r="B9" s="5"/>
      <c r="C9" s="5"/>
      <c r="D9" s="5"/>
      <c r="E9" s="5"/>
      <c r="F9" s="5"/>
      <c r="G9" s="152"/>
      <c r="H9" s="152"/>
      <c r="I9" s="152"/>
      <c r="J9" s="152"/>
      <c r="K9" s="148" t="s">
        <v>196</v>
      </c>
      <c r="L9" s="148"/>
      <c r="M9" s="148"/>
      <c r="N9" s="148"/>
      <c r="O9" s="148"/>
      <c r="P9" s="148"/>
      <c r="Q9" s="1"/>
      <c r="R9" s="1"/>
      <c r="S9" s="1"/>
      <c r="T9" s="1"/>
      <c r="U9" s="1"/>
      <c r="V9" s="1"/>
    </row>
    <row r="10" spans="1:22" ht="9" customHeight="1" x14ac:dyDescent="0.25">
      <c r="A10" s="5"/>
      <c r="Q10" s="1"/>
      <c r="R10" s="1"/>
      <c r="S10" s="1"/>
      <c r="T10" s="1"/>
      <c r="U10" s="1"/>
      <c r="V10" s="1"/>
    </row>
    <row r="11" spans="1:22" ht="14.25" customHeight="1" x14ac:dyDescent="0.25">
      <c r="Q11" s="1"/>
      <c r="R11" s="1"/>
      <c r="S11" s="1"/>
      <c r="T11" s="1"/>
      <c r="U11" s="1"/>
      <c r="V11" s="1"/>
    </row>
    <row r="12" spans="1:22" ht="13.5" customHeight="1" x14ac:dyDescent="0.25">
      <c r="Q12" s="1"/>
      <c r="R12" s="1"/>
      <c r="S12" s="1"/>
      <c r="T12" s="1"/>
      <c r="U12" s="1"/>
      <c r="V12" s="1"/>
    </row>
    <row r="13" spans="1:22" ht="11.25" customHeight="1" x14ac:dyDescent="0.25">
      <c r="Q13" s="1"/>
      <c r="R13" s="1"/>
      <c r="S13" s="1"/>
      <c r="T13" s="1"/>
      <c r="U13" s="1"/>
      <c r="V13" s="1"/>
    </row>
    <row r="14" spans="1:22" ht="12.75" customHeight="1" x14ac:dyDescent="0.25">
      <c r="Q14" s="1"/>
      <c r="R14" s="1"/>
      <c r="S14" s="1"/>
      <c r="T14" s="1"/>
      <c r="U14" s="1"/>
      <c r="V14" s="1"/>
    </row>
    <row r="15" spans="1:22" ht="14.25" customHeight="1" x14ac:dyDescent="0.25">
      <c r="Q15" s="1"/>
      <c r="R15" s="1"/>
      <c r="S15" s="1"/>
      <c r="T15" s="1"/>
      <c r="U15" s="1"/>
      <c r="V15" s="1"/>
    </row>
    <row r="16" spans="1:22" ht="13.5" customHeight="1" x14ac:dyDescent="0.25">
      <c r="Q16" s="1"/>
      <c r="R16" s="1"/>
      <c r="S16" s="1"/>
      <c r="T16" s="1"/>
      <c r="U16" s="1"/>
      <c r="V16" s="1"/>
    </row>
    <row r="17" spans="1:22" ht="14.25" customHeight="1" x14ac:dyDescent="0.25">
      <c r="Q17" s="1"/>
      <c r="R17" s="1"/>
      <c r="S17" s="1"/>
      <c r="T17" s="1"/>
      <c r="U17" s="1"/>
      <c r="V17" s="1"/>
    </row>
    <row r="18" spans="1:22" ht="14.25" customHeight="1" x14ac:dyDescent="0.25">
      <c r="Q18" s="1"/>
      <c r="R18" s="1"/>
      <c r="S18" s="1"/>
      <c r="T18" s="1"/>
      <c r="U18" s="1"/>
      <c r="V18" s="1"/>
    </row>
    <row r="19" spans="1:22" ht="9.75" customHeight="1" x14ac:dyDescent="0.25">
      <c r="D19" s="4"/>
      <c r="E19" s="4"/>
      <c r="F19" s="4"/>
      <c r="Q19" s="1"/>
      <c r="R19" s="1"/>
      <c r="S19" s="1"/>
      <c r="T19" s="1"/>
      <c r="U19" s="1"/>
      <c r="V19" s="1"/>
    </row>
    <row r="20" spans="1:22" ht="14.25" customHeight="1" x14ac:dyDescent="0.25">
      <c r="D20" s="4"/>
      <c r="E20" s="4"/>
      <c r="F20" s="4"/>
      <c r="Q20" s="1"/>
      <c r="R20" s="1"/>
      <c r="S20" s="1"/>
      <c r="T20" s="1"/>
      <c r="U20" s="1"/>
      <c r="V20" s="1"/>
    </row>
    <row r="21" spans="1:22" ht="10.5" customHeight="1" x14ac:dyDescent="0.25">
      <c r="Q21" s="1"/>
      <c r="R21" s="1"/>
      <c r="S21" s="1"/>
      <c r="T21" s="1"/>
      <c r="U21" s="1"/>
      <c r="V21" s="1"/>
    </row>
    <row r="22" spans="1:22" ht="10.5" customHeight="1" x14ac:dyDescent="0.25">
      <c r="Q22" s="1"/>
      <c r="R22" s="1"/>
      <c r="S22" s="1"/>
      <c r="T22" s="1"/>
      <c r="U22" s="1"/>
      <c r="V22" s="1"/>
    </row>
    <row r="23" spans="1:22" ht="10.5" customHeight="1" x14ac:dyDescent="0.25">
      <c r="Q23" s="1"/>
      <c r="R23" s="1"/>
      <c r="S23" s="1"/>
      <c r="T23" s="1"/>
      <c r="U23" s="1"/>
      <c r="V23" s="1"/>
    </row>
    <row r="24" spans="1:22" ht="13.5" customHeight="1" x14ac:dyDescent="0.25">
      <c r="Q24" s="1"/>
      <c r="R24" s="1"/>
      <c r="S24" s="1"/>
      <c r="T24" s="1"/>
      <c r="U24" s="1"/>
      <c r="V24" s="1"/>
    </row>
    <row r="25" spans="1:22" ht="14.25" customHeight="1" x14ac:dyDescent="0.25">
      <c r="A25" s="5"/>
      <c r="B25" s="147" t="s">
        <v>235</v>
      </c>
      <c r="C25" s="5"/>
      <c r="D25" s="147" t="s">
        <v>97</v>
      </c>
      <c r="E25" s="5"/>
      <c r="F25" s="147" t="s">
        <v>236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1"/>
      <c r="R25" s="1"/>
      <c r="S25" s="1"/>
      <c r="T25" s="1"/>
      <c r="U25" s="1"/>
      <c r="V25" s="1"/>
    </row>
    <row r="26" spans="1:22" ht="14.2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"/>
      <c r="R26" s="1"/>
      <c r="S26" s="1"/>
      <c r="T26" s="1"/>
      <c r="U26" s="1"/>
      <c r="V26" s="1"/>
    </row>
    <row r="27" spans="1:22" ht="14.2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"/>
      <c r="R27" s="1"/>
      <c r="S27" s="1"/>
      <c r="T27" s="1"/>
      <c r="U27" s="1"/>
      <c r="V27" s="1"/>
    </row>
    <row r="28" spans="1:22" ht="10.5" customHeight="1" x14ac:dyDescent="0.25">
      <c r="Q28" s="1"/>
      <c r="R28" s="1"/>
      <c r="S28" s="1"/>
      <c r="T28" s="1"/>
      <c r="U28" s="1"/>
      <c r="V28" s="1"/>
    </row>
    <row r="29" spans="1:22" ht="14.25" customHeight="1" x14ac:dyDescent="0.25">
      <c r="Q29" s="1"/>
      <c r="R29" s="1"/>
      <c r="S29" s="1"/>
      <c r="T29" s="1"/>
      <c r="U29" s="1"/>
      <c r="V29" s="1"/>
    </row>
    <row r="30" spans="1:22" ht="14.25" customHeight="1" x14ac:dyDescent="0.25">
      <c r="Q30" s="1"/>
      <c r="R30" s="1"/>
      <c r="S30" s="1"/>
      <c r="T30" s="1"/>
      <c r="U30" s="1"/>
      <c r="V30" s="1"/>
    </row>
    <row r="31" spans="1:22" ht="14.25" customHeight="1" x14ac:dyDescent="0.25">
      <c r="Q31" s="1"/>
      <c r="R31" s="1"/>
      <c r="S31" s="1"/>
      <c r="T31" s="1"/>
      <c r="U31" s="1"/>
      <c r="V31" s="1"/>
    </row>
    <row r="32" spans="1:22" ht="14.25" customHeight="1" x14ac:dyDescent="0.25">
      <c r="A32" s="147"/>
      <c r="B32" s="147" t="s">
        <v>237</v>
      </c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"/>
      <c r="R32" s="1"/>
      <c r="S32" s="1"/>
      <c r="T32" s="1"/>
      <c r="U32" s="1"/>
      <c r="V32" s="1"/>
    </row>
    <row r="33" spans="1:22" ht="14.25" customHeight="1" x14ac:dyDescent="0.25">
      <c r="A33" s="147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"/>
      <c r="R33" s="1"/>
      <c r="S33" s="1"/>
      <c r="T33" s="1"/>
      <c r="U33" s="1"/>
      <c r="V33" s="1"/>
    </row>
    <row r="34" spans="1:22" ht="14.25" customHeight="1" x14ac:dyDescent="0.25">
      <c r="A34" s="5"/>
      <c r="B34" s="147" t="s">
        <v>238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1"/>
      <c r="R34" s="1"/>
      <c r="S34" s="1"/>
      <c r="T34" s="1"/>
      <c r="U34" s="1"/>
      <c r="V34" s="1"/>
    </row>
    <row r="35" spans="1:22" ht="14.25" customHeight="1" x14ac:dyDescent="0.25">
      <c r="B35" s="11"/>
      <c r="Q35" s="1"/>
      <c r="R35" s="1"/>
      <c r="S35" s="1"/>
      <c r="T35" s="1"/>
      <c r="U35" s="1"/>
      <c r="V35" s="1"/>
    </row>
    <row r="36" spans="1:22" ht="10.5" customHeight="1" x14ac:dyDescent="0.25">
      <c r="A36" s="5"/>
      <c r="B36" s="147" t="s">
        <v>239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1"/>
      <c r="R36" s="1"/>
      <c r="S36" s="1"/>
      <c r="T36" s="1"/>
      <c r="U36" s="1"/>
      <c r="V36" s="1"/>
    </row>
    <row r="37" spans="1:22" ht="15" customHeight="1" x14ac:dyDescent="0.25">
      <c r="B37" s="11"/>
      <c r="Q37" s="1"/>
      <c r="R37" s="1"/>
      <c r="S37" s="1"/>
      <c r="T37" s="1"/>
      <c r="U37" s="1"/>
      <c r="V37" s="1"/>
    </row>
    <row r="38" spans="1:22" ht="14.25" customHeight="1" x14ac:dyDescent="0.25">
      <c r="A38" s="5"/>
      <c r="B38" s="147" t="s">
        <v>240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"/>
      <c r="R38" s="1"/>
      <c r="S38" s="1"/>
      <c r="T38" s="1"/>
      <c r="U38" s="1"/>
      <c r="V38" s="1"/>
    </row>
    <row r="39" spans="1:22" ht="14.25" customHeight="1" x14ac:dyDescent="0.25">
      <c r="Q39" s="1"/>
      <c r="R39" s="1"/>
      <c r="S39" s="1"/>
      <c r="T39" s="1"/>
      <c r="U39" s="1"/>
      <c r="V39" s="1"/>
    </row>
    <row r="40" spans="1:22" ht="14.25" customHeight="1" x14ac:dyDescent="0.25">
      <c r="Q40" s="1"/>
      <c r="R40" s="1"/>
      <c r="S40" s="1"/>
      <c r="T40" s="1"/>
      <c r="U40" s="1"/>
      <c r="V40" s="1"/>
    </row>
    <row r="41" spans="1:22" ht="14.25" customHeight="1" x14ac:dyDescent="0.25">
      <c r="A41" s="5"/>
      <c r="B41" s="806" t="s">
        <v>241</v>
      </c>
      <c r="C41" s="806"/>
      <c r="D41" s="806"/>
      <c r="E41" s="806"/>
      <c r="F41" s="806"/>
      <c r="G41" s="806"/>
      <c r="H41" s="806"/>
      <c r="I41" s="806"/>
      <c r="J41" s="806"/>
      <c r="K41" s="806"/>
      <c r="L41" s="806"/>
      <c r="M41" s="806"/>
      <c r="N41" s="806"/>
      <c r="O41" s="5"/>
      <c r="P41" s="5"/>
      <c r="Q41" s="1"/>
      <c r="R41" s="1"/>
      <c r="S41" s="1"/>
      <c r="T41" s="1"/>
      <c r="U41" s="1"/>
      <c r="V41" s="1"/>
    </row>
    <row r="42" spans="1:22" ht="14.25" customHeight="1" x14ac:dyDescent="0.25">
      <c r="A42" s="5"/>
      <c r="B42" s="807" t="s">
        <v>242</v>
      </c>
      <c r="C42" s="807"/>
      <c r="D42" s="807"/>
      <c r="E42" s="807"/>
      <c r="F42" s="807"/>
      <c r="G42" s="807"/>
      <c r="H42" s="807"/>
      <c r="I42" s="807"/>
      <c r="J42" s="807"/>
      <c r="K42" s="807"/>
      <c r="L42" s="807"/>
      <c r="M42" s="807"/>
      <c r="N42" s="807"/>
      <c r="O42" s="5"/>
      <c r="P42" s="5"/>
      <c r="Q42" s="1"/>
      <c r="R42" s="1"/>
      <c r="S42" s="1"/>
      <c r="T42" s="1"/>
      <c r="U42" s="1"/>
      <c r="V42" s="1"/>
    </row>
    <row r="43" spans="1:22" ht="14.25" customHeight="1" x14ac:dyDescent="0.25">
      <c r="A43" s="5"/>
      <c r="B43" s="807" t="s">
        <v>243</v>
      </c>
      <c r="C43" s="807"/>
      <c r="D43" s="807"/>
      <c r="E43" s="807"/>
      <c r="F43" s="807"/>
      <c r="G43" s="807"/>
      <c r="H43" s="807"/>
      <c r="I43" s="807"/>
      <c r="J43" s="807"/>
      <c r="K43" s="807"/>
      <c r="L43" s="807"/>
      <c r="M43" s="807"/>
      <c r="N43" s="807"/>
      <c r="O43" s="5"/>
      <c r="P43" s="5"/>
      <c r="Q43" s="1"/>
      <c r="R43" s="1"/>
      <c r="S43" s="1"/>
      <c r="T43" s="1"/>
      <c r="U43" s="1"/>
      <c r="V43" s="1"/>
    </row>
    <row r="44" spans="1:22" ht="12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1"/>
      <c r="R44" s="1"/>
      <c r="S44" s="1"/>
      <c r="T44" s="1"/>
      <c r="U44" s="1"/>
      <c r="V44" s="1"/>
    </row>
    <row r="45" spans="1:22" ht="12" customHeight="1" x14ac:dyDescent="0.25">
      <c r="Q45" s="1"/>
      <c r="R45" s="1"/>
      <c r="S45" s="1"/>
      <c r="T45" s="1"/>
      <c r="U45" s="1"/>
      <c r="V45" s="1"/>
    </row>
    <row r="46" spans="1:22" ht="14.25" customHeight="1" x14ac:dyDescent="0.25">
      <c r="Q46" s="1"/>
      <c r="R46" s="1"/>
      <c r="S46" s="1"/>
      <c r="T46" s="1"/>
      <c r="U46" s="1"/>
      <c r="V46" s="1"/>
    </row>
    <row r="47" spans="1:22" ht="14.25" customHeight="1" x14ac:dyDescent="0.25">
      <c r="Q47" s="1"/>
      <c r="R47" s="1"/>
      <c r="S47" s="1"/>
      <c r="T47" s="1"/>
      <c r="U47" s="1"/>
      <c r="V47" s="1"/>
    </row>
    <row r="48" spans="1:22" ht="14.25" customHeight="1" x14ac:dyDescent="0.25">
      <c r="A48" s="5"/>
      <c r="B48" s="5" t="s">
        <v>244</v>
      </c>
      <c r="C48" s="5"/>
      <c r="D48" s="5"/>
      <c r="E48" s="5"/>
      <c r="F48" s="5"/>
      <c r="G48" s="5"/>
      <c r="H48" s="147"/>
      <c r="I48" s="147"/>
      <c r="J48" s="808" t="s">
        <v>245</v>
      </c>
      <c r="K48" s="808"/>
      <c r="L48" s="808"/>
      <c r="M48" s="808"/>
      <c r="N48" s="808"/>
      <c r="O48" s="5"/>
      <c r="P48" s="5"/>
      <c r="Q48" s="1"/>
      <c r="R48" s="1"/>
      <c r="S48" s="1"/>
      <c r="T48" s="1"/>
      <c r="U48" s="1"/>
      <c r="V48" s="1"/>
    </row>
    <row r="49" spans="1:22" ht="14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809" t="s">
        <v>246</v>
      </c>
      <c r="K49" s="809"/>
      <c r="L49" s="88"/>
      <c r="M49" s="88"/>
      <c r="N49" s="155"/>
      <c r="O49" s="5"/>
      <c r="P49" s="5"/>
      <c r="Q49" s="1"/>
      <c r="R49" s="1"/>
      <c r="S49" s="1"/>
      <c r="T49" s="1"/>
      <c r="U49" s="1"/>
      <c r="V49" s="1"/>
    </row>
    <row r="50" spans="1:22" ht="14.25" customHeight="1" x14ac:dyDescent="0.25">
      <c r="H50" s="5"/>
      <c r="I50" s="5"/>
      <c r="J50" s="802" t="s">
        <v>247</v>
      </c>
      <c r="K50" s="802"/>
      <c r="L50" s="88"/>
      <c r="M50" s="88"/>
      <c r="N50" s="155"/>
      <c r="Q50" s="1"/>
      <c r="R50" s="1"/>
      <c r="S50" s="1"/>
      <c r="T50" s="1"/>
      <c r="U50" s="1"/>
      <c r="V50" s="1"/>
    </row>
    <row r="51" spans="1:22" ht="14.25" customHeight="1" x14ac:dyDescent="0.25">
      <c r="A51" s="5"/>
      <c r="B51" s="471" t="s">
        <v>248</v>
      </c>
      <c r="C51" s="471"/>
      <c r="D51" s="471"/>
      <c r="E51" s="471"/>
      <c r="F51" s="471"/>
      <c r="G51" s="5"/>
      <c r="H51" s="5"/>
      <c r="I51" s="5"/>
      <c r="J51" s="802" t="s">
        <v>249</v>
      </c>
      <c r="K51" s="802"/>
      <c r="L51" s="88"/>
      <c r="M51" s="88"/>
      <c r="N51" s="155"/>
      <c r="O51" s="5"/>
      <c r="P51" s="5"/>
      <c r="Q51" s="1"/>
      <c r="R51" s="1"/>
      <c r="S51" s="1"/>
      <c r="T51" s="1"/>
      <c r="U51" s="1"/>
      <c r="V51" s="1"/>
    </row>
    <row r="52" spans="1:22" ht="13.5" customHeight="1" x14ac:dyDescent="0.25">
      <c r="H52" s="5"/>
      <c r="I52" s="5"/>
      <c r="J52" s="802" t="s">
        <v>250</v>
      </c>
      <c r="K52" s="802"/>
      <c r="L52" s="88"/>
      <c r="M52" s="88" t="s">
        <v>251</v>
      </c>
      <c r="N52" s="155"/>
      <c r="Q52" s="1"/>
      <c r="R52" s="1"/>
      <c r="S52" s="1"/>
      <c r="T52" s="1"/>
      <c r="U52" s="1"/>
      <c r="V52" s="1"/>
    </row>
    <row r="53" spans="1:22" ht="14.25" customHeight="1" x14ac:dyDescent="0.25">
      <c r="J53" s="156"/>
      <c r="K53" s="88"/>
      <c r="L53" s="88"/>
      <c r="M53" s="88"/>
      <c r="N53" s="155"/>
      <c r="Q53" s="1"/>
      <c r="R53" s="1"/>
      <c r="S53" s="1"/>
      <c r="T53" s="1"/>
      <c r="U53" s="1"/>
      <c r="V53" s="1"/>
    </row>
    <row r="54" spans="1:22" ht="14.25" customHeight="1" x14ac:dyDescent="0.25">
      <c r="J54" s="156"/>
      <c r="K54" s="87"/>
      <c r="L54" s="87"/>
      <c r="M54" s="157"/>
      <c r="N54" s="158"/>
      <c r="Q54" s="1"/>
      <c r="R54" s="1"/>
      <c r="S54" s="1"/>
      <c r="T54" s="1"/>
      <c r="U54" s="1"/>
      <c r="V54" s="1"/>
    </row>
    <row r="55" spans="1:22" ht="14.25" customHeight="1" x14ac:dyDescent="0.2">
      <c r="I55" s="147"/>
      <c r="J55" s="159"/>
      <c r="K55" s="811" t="s">
        <v>252</v>
      </c>
      <c r="L55" s="811"/>
      <c r="M55" s="811"/>
      <c r="N55" s="160"/>
    </row>
    <row r="56" spans="1:22" x14ac:dyDescent="0.2">
      <c r="A56" s="88"/>
      <c r="B56" s="88"/>
      <c r="C56" s="25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161"/>
      <c r="O56" s="88"/>
      <c r="P56" s="88"/>
    </row>
    <row r="57" spans="1:22" x14ac:dyDescent="0.2">
      <c r="B57" s="43"/>
      <c r="C57" s="43"/>
      <c r="D57" s="43"/>
      <c r="E57" s="43"/>
      <c r="F57" s="43"/>
      <c r="G57" s="43"/>
      <c r="H57" s="43"/>
      <c r="I57" s="43"/>
      <c r="J57" s="43"/>
      <c r="K57" s="162"/>
      <c r="L57" s="162"/>
      <c r="M57" s="810" t="s">
        <v>253</v>
      </c>
      <c r="N57" s="810"/>
    </row>
  </sheetData>
  <sheetProtection formatCells="0" formatColumns="0" formatRows="0" insertColumns="0" insertRows="0" insertHyperlinks="0" deleteColumns="0" deleteRows="0" sort="0" autoFilter="0" pivotTables="0"/>
  <mergeCells count="17">
    <mergeCell ref="M57:N57"/>
    <mergeCell ref="B51:F51"/>
    <mergeCell ref="J51:K51"/>
    <mergeCell ref="J52:K52"/>
    <mergeCell ref="K55:M55"/>
    <mergeCell ref="J50:K50"/>
    <mergeCell ref="B1:O1"/>
    <mergeCell ref="B2:O2"/>
    <mergeCell ref="B3:O3"/>
    <mergeCell ref="B4:O4"/>
    <mergeCell ref="B6:O6"/>
    <mergeCell ref="D8:L8"/>
    <mergeCell ref="B41:N41"/>
    <mergeCell ref="B42:N42"/>
    <mergeCell ref="B43:N43"/>
    <mergeCell ref="J48:N48"/>
    <mergeCell ref="J49:K49"/>
  </mergeCells>
  <printOptions verticalCentered="1"/>
  <pageMargins left="0.7" right="0.17986111111111" top="0.39374999999999999" bottom="0.19652777777777999" header="0.51180555555555995" footer="0.51180555555555995"/>
  <pageSetup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4:O65"/>
  <sheetViews>
    <sheetView zoomScale="75" zoomScaleNormal="75" workbookViewId="0">
      <selection activeCell="H55" sqref="H55"/>
    </sheetView>
  </sheetViews>
  <sheetFormatPr baseColWidth="10" defaultColWidth="9.140625" defaultRowHeight="12.75" x14ac:dyDescent="0.2"/>
  <cols>
    <col min="1" max="1" width="12" customWidth="1"/>
    <col min="2" max="2" width="2.140625" customWidth="1"/>
    <col min="3" max="3" width="12" customWidth="1"/>
    <col min="5" max="6" width="9" customWidth="1"/>
    <col min="7" max="11" width="6.7109375" customWidth="1"/>
    <col min="12" max="12" width="1" customWidth="1"/>
    <col min="13" max="13" width="6.7109375" customWidth="1"/>
    <col min="14" max="14" width="3.28515625" customWidth="1"/>
    <col min="15" max="15" width="6.7109375" customWidth="1"/>
  </cols>
  <sheetData>
    <row r="4" spans="1:15" ht="15.75" customHeight="1" x14ac:dyDescent="0.25">
      <c r="B4" s="1" t="s">
        <v>0</v>
      </c>
    </row>
    <row r="5" spans="1:15" x14ac:dyDescent="0.2">
      <c r="B5" t="s">
        <v>254</v>
      </c>
    </row>
    <row r="6" spans="1:15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8" spans="1:15" ht="18" customHeight="1" x14ac:dyDescent="0.2">
      <c r="A8" s="816" t="s">
        <v>255</v>
      </c>
      <c r="B8" s="816"/>
      <c r="C8" s="816"/>
      <c r="D8" s="816"/>
      <c r="E8" s="816"/>
      <c r="F8" s="816"/>
      <c r="G8" s="816"/>
      <c r="H8" s="816"/>
      <c r="I8" s="31" t="s">
        <v>256</v>
      </c>
      <c r="J8" s="32" t="s">
        <v>229</v>
      </c>
      <c r="K8" s="33" t="s">
        <v>231</v>
      </c>
      <c r="M8" s="817" t="s">
        <v>257</v>
      </c>
      <c r="N8" s="817"/>
      <c r="O8" s="817"/>
    </row>
    <row r="9" spans="1:15" ht="18" customHeight="1" x14ac:dyDescent="0.2">
      <c r="A9" s="816" t="s">
        <v>258</v>
      </c>
      <c r="B9" s="816"/>
      <c r="C9" s="816"/>
      <c r="D9" s="816"/>
      <c r="E9" s="816"/>
      <c r="F9" s="816"/>
      <c r="G9" s="816"/>
      <c r="H9" s="816"/>
      <c r="I9" s="34"/>
      <c r="J9" s="35"/>
      <c r="K9" s="36"/>
      <c r="M9" s="34"/>
      <c r="N9" s="18" t="s">
        <v>259</v>
      </c>
      <c r="O9" s="37"/>
    </row>
    <row r="10" spans="1:15" x14ac:dyDescent="0.2">
      <c r="D10" s="16"/>
    </row>
    <row r="11" spans="1:15" ht="24.95" customHeight="1" x14ac:dyDescent="0.2">
      <c r="A11" s="38" t="s">
        <v>74</v>
      </c>
      <c r="B11" s="39"/>
      <c r="C11" s="39"/>
      <c r="D11" s="40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1"/>
    </row>
    <row r="12" spans="1:15" ht="24.95" customHeight="1" x14ac:dyDescent="0.2">
      <c r="A12" s="42" t="s">
        <v>8</v>
      </c>
      <c r="B12" s="43"/>
      <c r="C12" s="44"/>
      <c r="D12" s="45" t="s">
        <v>260</v>
      </c>
      <c r="E12" s="46"/>
      <c r="F12" s="47"/>
      <c r="G12" s="43"/>
      <c r="H12" s="43"/>
      <c r="I12" s="43"/>
      <c r="J12" s="43"/>
      <c r="K12" s="43"/>
      <c r="L12" s="43"/>
      <c r="M12" s="43"/>
      <c r="N12" s="43"/>
      <c r="O12" s="48"/>
    </row>
    <row r="13" spans="1:15" ht="24.95" customHeight="1" x14ac:dyDescent="0.2">
      <c r="A13" s="49" t="s">
        <v>73</v>
      </c>
      <c r="B13" s="16"/>
      <c r="C13" s="16"/>
      <c r="D13" s="50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26"/>
    </row>
    <row r="14" spans="1:15" ht="6" customHeight="1" x14ac:dyDescent="0.2"/>
    <row r="15" spans="1:15" ht="14.25" customHeight="1" x14ac:dyDescent="0.2">
      <c r="A15" s="818" t="s">
        <v>261</v>
      </c>
      <c r="B15" s="818"/>
      <c r="C15" s="818"/>
      <c r="D15" s="818"/>
      <c r="E15" s="818"/>
      <c r="F15" s="818"/>
      <c r="G15" s="818"/>
      <c r="H15" s="818"/>
      <c r="I15" s="818"/>
      <c r="J15" s="818"/>
      <c r="K15" s="818"/>
      <c r="L15" s="818"/>
      <c r="M15" s="818"/>
      <c r="N15" s="818"/>
      <c r="O15" s="818"/>
    </row>
    <row r="16" spans="1:15" x14ac:dyDescent="0.2">
      <c r="A16" s="13"/>
      <c r="E16" s="51"/>
      <c r="F16" s="52"/>
      <c r="O16" s="24"/>
    </row>
    <row r="17" spans="1:15" x14ac:dyDescent="0.2">
      <c r="A17" s="13"/>
      <c r="F17" s="53"/>
      <c r="O17" s="24"/>
    </row>
    <row r="18" spans="1:15" x14ac:dyDescent="0.2">
      <c r="A18" s="13"/>
      <c r="F18" s="53"/>
      <c r="O18" s="24"/>
    </row>
    <row r="19" spans="1:15" x14ac:dyDescent="0.2">
      <c r="A19" s="13"/>
      <c r="F19" s="53"/>
      <c r="O19" s="24"/>
    </row>
    <row r="20" spans="1:15" x14ac:dyDescent="0.2">
      <c r="A20" s="13"/>
      <c r="F20" s="53"/>
      <c r="O20" s="24"/>
    </row>
    <row r="21" spans="1:15" x14ac:dyDescent="0.2">
      <c r="A21" s="13"/>
      <c r="F21" s="53"/>
      <c r="O21" s="24"/>
    </row>
    <row r="22" spans="1:15" x14ac:dyDescent="0.2">
      <c r="A22" s="54"/>
      <c r="B22" s="25"/>
      <c r="C22" s="25"/>
      <c r="D22" s="25"/>
      <c r="E22" s="25"/>
      <c r="F22" s="55"/>
      <c r="G22" s="25"/>
      <c r="H22" s="25"/>
      <c r="I22" s="25"/>
      <c r="J22" s="25"/>
      <c r="K22" s="25"/>
      <c r="L22" s="25"/>
      <c r="M22" s="25"/>
      <c r="N22" s="25"/>
      <c r="O22" s="56"/>
    </row>
    <row r="23" spans="1:15" x14ac:dyDescent="0.2">
      <c r="A23" s="13"/>
      <c r="F23" s="53"/>
      <c r="O23" s="24"/>
    </row>
    <row r="24" spans="1:15" x14ac:dyDescent="0.2">
      <c r="A24" s="13"/>
      <c r="F24" s="53"/>
      <c r="O24" s="24"/>
    </row>
    <row r="25" spans="1:15" x14ac:dyDescent="0.2">
      <c r="A25" s="13"/>
      <c r="F25" s="53"/>
      <c r="O25" s="24"/>
    </row>
    <row r="26" spans="1:15" x14ac:dyDescent="0.2">
      <c r="A26" s="13"/>
      <c r="F26" s="53"/>
      <c r="O26" s="24"/>
    </row>
    <row r="27" spans="1:15" x14ac:dyDescent="0.2">
      <c r="A27" s="13"/>
      <c r="F27" s="53"/>
      <c r="O27" s="24"/>
    </row>
    <row r="28" spans="1:15" x14ac:dyDescent="0.2">
      <c r="A28" s="13"/>
      <c r="F28" s="53"/>
      <c r="O28" s="24"/>
    </row>
    <row r="29" spans="1:15" x14ac:dyDescent="0.2">
      <c r="A29" s="54"/>
      <c r="B29" s="25"/>
      <c r="C29" s="25"/>
      <c r="D29" s="25"/>
      <c r="E29" s="25"/>
      <c r="F29" s="55"/>
      <c r="G29" s="25"/>
      <c r="H29" s="25"/>
      <c r="I29" s="25"/>
      <c r="J29" s="25"/>
      <c r="K29" s="25"/>
      <c r="L29" s="25"/>
      <c r="M29" s="25"/>
      <c r="N29" s="25"/>
      <c r="O29" s="56"/>
    </row>
    <row r="30" spans="1:15" x14ac:dyDescent="0.2">
      <c r="A30" s="13"/>
      <c r="F30" s="53"/>
      <c r="O30" s="24"/>
    </row>
    <row r="31" spans="1:15" x14ac:dyDescent="0.2">
      <c r="A31" s="13"/>
      <c r="F31" s="53"/>
      <c r="O31" s="24"/>
    </row>
    <row r="32" spans="1:15" x14ac:dyDescent="0.2">
      <c r="A32" s="13"/>
      <c r="F32" s="53"/>
      <c r="O32" s="24"/>
    </row>
    <row r="33" spans="1:15" x14ac:dyDescent="0.2">
      <c r="A33" s="13"/>
      <c r="F33" s="53"/>
      <c r="O33" s="24"/>
    </row>
    <row r="34" spans="1:15" x14ac:dyDescent="0.2">
      <c r="A34" s="13"/>
      <c r="F34" s="53"/>
      <c r="O34" s="24"/>
    </row>
    <row r="35" spans="1:15" x14ac:dyDescent="0.2">
      <c r="A35" s="13"/>
      <c r="F35" s="53"/>
      <c r="O35" s="24"/>
    </row>
    <row r="36" spans="1:15" x14ac:dyDescent="0.2">
      <c r="A36" s="13"/>
      <c r="F36" s="53"/>
      <c r="O36" s="24"/>
    </row>
    <row r="37" spans="1:15" x14ac:dyDescent="0.2">
      <c r="A37" s="54"/>
      <c r="B37" s="25"/>
      <c r="C37" s="25"/>
      <c r="D37" s="25"/>
      <c r="E37" s="25"/>
      <c r="F37" s="55"/>
      <c r="G37" s="25"/>
      <c r="H37" s="25"/>
      <c r="I37" s="25"/>
      <c r="J37" s="25"/>
      <c r="K37" s="25"/>
      <c r="L37" s="25"/>
      <c r="M37" s="25"/>
      <c r="N37" s="25"/>
      <c r="O37" s="56"/>
    </row>
    <row r="38" spans="1:15" x14ac:dyDescent="0.2">
      <c r="A38" s="13"/>
      <c r="F38" s="53"/>
      <c r="O38" s="24"/>
    </row>
    <row r="39" spans="1:15" x14ac:dyDescent="0.2">
      <c r="A39" s="13"/>
      <c r="F39" s="53"/>
      <c r="O39" s="24"/>
    </row>
    <row r="40" spans="1:15" x14ac:dyDescent="0.2">
      <c r="A40" s="13"/>
      <c r="F40" s="53"/>
      <c r="O40" s="24"/>
    </row>
    <row r="41" spans="1:15" x14ac:dyDescent="0.2">
      <c r="A41" s="13"/>
      <c r="F41" s="53"/>
      <c r="O41" s="24"/>
    </row>
    <row r="42" spans="1:15" x14ac:dyDescent="0.2">
      <c r="A42" s="13"/>
      <c r="F42" s="53"/>
      <c r="O42" s="24"/>
    </row>
    <row r="43" spans="1:15" x14ac:dyDescent="0.2">
      <c r="A43" s="13"/>
      <c r="F43" s="53"/>
      <c r="O43" s="24"/>
    </row>
    <row r="44" spans="1:15" x14ac:dyDescent="0.2">
      <c r="A44" s="54"/>
      <c r="B44" s="25"/>
      <c r="C44" s="25"/>
      <c r="D44" s="25"/>
      <c r="E44" s="25"/>
      <c r="F44" s="55"/>
      <c r="G44" s="25"/>
      <c r="H44" s="25"/>
      <c r="I44" s="25"/>
      <c r="J44" s="25"/>
      <c r="K44" s="25"/>
      <c r="L44" s="25"/>
      <c r="M44" s="25"/>
      <c r="N44" s="25"/>
      <c r="O44" s="56"/>
    </row>
    <row r="45" spans="1:15" x14ac:dyDescent="0.2">
      <c r="A45" s="13"/>
      <c r="F45" s="53"/>
      <c r="O45" s="24"/>
    </row>
    <row r="46" spans="1:15" x14ac:dyDescent="0.2">
      <c r="A46" s="13"/>
      <c r="F46" s="53"/>
      <c r="O46" s="24"/>
    </row>
    <row r="47" spans="1:15" x14ac:dyDescent="0.2">
      <c r="A47" s="13"/>
      <c r="F47" s="53"/>
      <c r="O47" s="24"/>
    </row>
    <row r="48" spans="1:15" x14ac:dyDescent="0.2">
      <c r="A48" s="13"/>
      <c r="F48" s="53"/>
      <c r="O48" s="24"/>
    </row>
    <row r="49" spans="1:15" x14ac:dyDescent="0.2">
      <c r="A49" s="13"/>
      <c r="F49" s="53"/>
      <c r="O49" s="24"/>
    </row>
    <row r="50" spans="1:15" x14ac:dyDescent="0.2">
      <c r="A50" s="15"/>
      <c r="B50" s="16"/>
      <c r="C50" s="16"/>
      <c r="D50" s="16"/>
      <c r="E50" s="16"/>
      <c r="F50" s="17"/>
      <c r="G50" s="16"/>
      <c r="H50" s="16"/>
      <c r="I50" s="16"/>
      <c r="J50" s="16"/>
      <c r="K50" s="16"/>
      <c r="L50" s="16"/>
      <c r="M50" s="16"/>
      <c r="N50" s="16"/>
      <c r="O50" s="26"/>
    </row>
    <row r="52" spans="1:15" x14ac:dyDescent="0.2">
      <c r="D52" s="20"/>
      <c r="E52" s="21"/>
      <c r="F52" s="21"/>
      <c r="G52" s="21"/>
      <c r="H52" s="21"/>
      <c r="I52" s="21"/>
      <c r="J52" s="57"/>
    </row>
    <row r="53" spans="1:15" x14ac:dyDescent="0.2">
      <c r="D53" s="13"/>
      <c r="J53" s="24"/>
    </row>
    <row r="54" spans="1:15" x14ac:dyDescent="0.2">
      <c r="D54" s="13"/>
      <c r="J54" s="24"/>
    </row>
    <row r="55" spans="1:15" x14ac:dyDescent="0.2">
      <c r="D55" s="13"/>
      <c r="J55" s="24"/>
    </row>
    <row r="56" spans="1:15" x14ac:dyDescent="0.2">
      <c r="D56" s="13"/>
      <c r="J56" s="24"/>
    </row>
    <row r="57" spans="1:15" x14ac:dyDescent="0.2">
      <c r="D57" s="13"/>
      <c r="J57" s="24"/>
    </row>
    <row r="58" spans="1:15" x14ac:dyDescent="0.2">
      <c r="D58" s="813" t="s">
        <v>262</v>
      </c>
      <c r="E58" s="813"/>
      <c r="F58" s="813"/>
      <c r="G58" s="813"/>
      <c r="H58" s="813"/>
      <c r="I58" s="813"/>
      <c r="J58" s="813"/>
    </row>
    <row r="59" spans="1:15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x14ac:dyDescent="0.2">
      <c r="A60" s="58"/>
      <c r="D60" s="814"/>
      <c r="E60" s="814"/>
      <c r="F60" s="814"/>
      <c r="G60" s="814"/>
      <c r="H60" s="814"/>
      <c r="I60" s="814"/>
      <c r="J60" s="814"/>
      <c r="K60" s="814"/>
      <c r="M60" s="815" t="s">
        <v>263</v>
      </c>
      <c r="N60" s="815"/>
      <c r="O60" s="815"/>
    </row>
    <row r="61" spans="1:15" x14ac:dyDescent="0.2">
      <c r="A61" s="59"/>
      <c r="D61" s="812"/>
      <c r="E61" s="812"/>
      <c r="F61" s="812"/>
      <c r="G61" s="812"/>
      <c r="H61" s="812"/>
      <c r="I61" s="812"/>
      <c r="J61" s="812"/>
      <c r="K61" s="812"/>
    </row>
    <row r="64" spans="1:15" x14ac:dyDescent="0.2">
      <c r="A64" s="58"/>
      <c r="D64" s="814"/>
      <c r="E64" s="814"/>
      <c r="F64" s="814"/>
      <c r="G64" s="814"/>
      <c r="H64" s="814"/>
      <c r="I64" s="814"/>
      <c r="J64" s="814"/>
      <c r="K64" s="814"/>
      <c r="M64" s="58"/>
      <c r="O64" s="60"/>
    </row>
    <row r="65" spans="1:11" x14ac:dyDescent="0.2">
      <c r="A65" s="59"/>
      <c r="D65" s="812"/>
      <c r="E65" s="812"/>
      <c r="F65" s="812"/>
      <c r="G65" s="812"/>
      <c r="H65" s="812"/>
      <c r="I65" s="812"/>
      <c r="J65" s="812"/>
      <c r="K65" s="812"/>
    </row>
  </sheetData>
  <sheetProtection formatCells="0" formatColumns="0" formatRows="0" insertColumns="0" insertRows="0" insertHyperlinks="0" deleteColumns="0" deleteRows="0" sort="0" autoFilter="0" pivotTables="0"/>
  <mergeCells count="10">
    <mergeCell ref="A8:H8"/>
    <mergeCell ref="M8:O8"/>
    <mergeCell ref="A9:H9"/>
    <mergeCell ref="A15:O15"/>
    <mergeCell ref="D64:K64"/>
    <mergeCell ref="D65:K65"/>
    <mergeCell ref="D58:J58"/>
    <mergeCell ref="D60:K60"/>
    <mergeCell ref="M60:O60"/>
    <mergeCell ref="D61:K61"/>
  </mergeCells>
  <printOptions horizontalCentered="1" verticalCentered="1"/>
  <pageMargins left="0.59027777777778001" right="0.39374999999999999" top="0.39374999999999999" bottom="0.19652777777777999" header="0.51180555555555995" footer="0.51180555555555995"/>
  <pageSetup scale="88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PLIEGO DELEGACIONAL</vt:lpstr>
      <vt:lpstr>SOLICITUD</vt:lpstr>
      <vt:lpstr>COMPROBACION DELEGACIONAL</vt:lpstr>
      <vt:lpstr>autgas 1</vt:lpstr>
      <vt:lpstr>autgas 2</vt:lpstr>
      <vt:lpstr>PROY. INFORME DE COMISION 06</vt:lpstr>
      <vt:lpstr>DATOS</vt:lpstr>
      <vt:lpstr>VALE PASAJE AEREO 06</vt:lpstr>
      <vt:lpstr>REG_FUN</vt:lpstr>
      <vt:lpstr>'PLIEGO DELEGACIONAL'!Área_de_impresión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Andres Gilberto Sanchez Peralta</dc:creator>
  <cp:keywords/>
  <dc:description/>
  <cp:lastModifiedBy>Gerardo Lopez Marin</cp:lastModifiedBy>
  <dcterms:created xsi:type="dcterms:W3CDTF">2011-08-15T21:25:27Z</dcterms:created>
  <dcterms:modified xsi:type="dcterms:W3CDTF">2024-05-20T03:23:21Z</dcterms:modified>
  <cp:category/>
</cp:coreProperties>
</file>