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aopao\Documents\GitHub\project-neetv1\"/>
    </mc:Choice>
  </mc:AlternateContent>
  <bookViews>
    <workbookView xWindow="0" yWindow="0" windowWidth="28800" windowHeight="12435"/>
  </bookViews>
  <sheets>
    <sheet name="Sheet3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" i="1" l="1"/>
  <c r="D22" i="1"/>
  <c r="D16" i="1"/>
  <c r="D10" i="1" s="1"/>
  <c r="W15" i="1"/>
  <c r="U15" i="1"/>
  <c r="K15" i="1"/>
  <c r="P12" i="1" s="1"/>
  <c r="H15" i="1"/>
  <c r="V14" i="1"/>
  <c r="X14" i="1" s="1"/>
  <c r="I14" i="1"/>
  <c r="V13" i="1"/>
  <c r="Y13" i="1" s="1"/>
  <c r="Z13" i="1" s="1"/>
  <c r="I13" i="1"/>
  <c r="V12" i="1"/>
  <c r="X12" i="1" s="1"/>
  <c r="I12" i="1"/>
  <c r="V11" i="1"/>
  <c r="I11" i="1"/>
  <c r="I15" i="1" s="1"/>
  <c r="Y14" i="1" l="1"/>
  <c r="Z14" i="1" s="1"/>
  <c r="V15" i="1"/>
  <c r="Y12" i="1"/>
  <c r="Z12" i="1" s="1"/>
  <c r="X11" i="1"/>
  <c r="X13" i="1"/>
  <c r="Y11" i="1"/>
  <c r="X15" i="1" l="1"/>
  <c r="Y15" i="1"/>
  <c r="Z11" i="1"/>
  <c r="Z15" i="1" s="1"/>
</calcChain>
</file>

<file path=xl/sharedStrings.xml><?xml version="1.0" encoding="utf-8"?>
<sst xmlns="http://schemas.openxmlformats.org/spreadsheetml/2006/main" count="51" uniqueCount="34">
  <si>
    <t>Prescribe average questions per day =</t>
  </si>
  <si>
    <t>DATABASE</t>
  </si>
  <si>
    <t>ADMIN PRE-SET</t>
  </si>
  <si>
    <t>STUDENT VIEW</t>
  </si>
  <si>
    <t>RESULTS</t>
  </si>
  <si>
    <t>Stored Total Questions =</t>
  </si>
  <si>
    <t>CATEGORY</t>
  </si>
  <si>
    <t>PTS CRITERIA</t>
  </si>
  <si>
    <t>AVAILABLE QUESTIONS IN DB</t>
  </si>
  <si>
    <t>Ave Questions per day</t>
  </si>
  <si>
    <t>QUESTIONS PER 100% TARGET</t>
  </si>
  <si>
    <t>EXAM DATE</t>
  </si>
  <si>
    <t>STUDENT INPUT</t>
  </si>
  <si>
    <t>TOTAL QUESTIONS</t>
  </si>
  <si>
    <t>CORRECT</t>
  </si>
  <si>
    <t>WRONG</t>
  </si>
  <si>
    <t>ACTUAL SCORE Per LEVEL</t>
  </si>
  <si>
    <t>TOTAL ACTUAL SCORE</t>
  </si>
  <si>
    <t>BIOLOGY</t>
  </si>
  <si>
    <t>LEVEL 1</t>
  </si>
  <si>
    <t>Target % =</t>
  </si>
  <si>
    <t>Extremely Hard =</t>
  </si>
  <si>
    <t>LEVEL 2</t>
  </si>
  <si>
    <t>Hard =</t>
  </si>
  <si>
    <t>LEVEL 3</t>
  </si>
  <si>
    <t>Moderate =</t>
  </si>
  <si>
    <t>LEVEL 4</t>
  </si>
  <si>
    <t>Total Questions =</t>
  </si>
  <si>
    <t>Per day questions</t>
  </si>
  <si>
    <t>Easy =</t>
  </si>
  <si>
    <t>TOTAL</t>
  </si>
  <si>
    <t>Total</t>
  </si>
  <si>
    <t>CHEMISTRY</t>
  </si>
  <si>
    <t>PHYSICS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</si>
</sst>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4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9">
    <xf numFmtId="0" fontId="0" fillId="0" borderId="0" xfId="0"/>
    <xf numFmtId="164" fontId="0" fillId="0" borderId="3" xfId="0" applyNumberFormat="1" applyBorder="1" applyAlignment="1">
      <alignment horizontal="center" vertical="center"/>
    </xf>
    <xf numFmtId="3" fontId="7" fillId="2" borderId="3" xfId="2" applyNumberFormat="1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Fill="1" applyBorder="1" applyAlignment="1">
      <alignment horizontal="right"/>
    </xf>
    <xf numFmtId="3" fontId="5" fillId="0" borderId="0" xfId="2" applyNumberFormat="1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 vertical="center" wrapText="1"/>
    </xf>
    <xf numFmtId="3" fontId="0" fillId="0" borderId="3" xfId="2" applyNumberFormat="1" applyFont="1" applyFill="1" applyBorder="1" applyAlignment="1">
      <alignment horizontal="right" vertical="center"/>
    </xf>
    <xf numFmtId="9" fontId="0" fillId="4" borderId="3" xfId="2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3" xfId="0" applyFill="1" applyBorder="1"/>
    <xf numFmtId="9" fontId="0" fillId="0" borderId="3" xfId="2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64" fontId="0" fillId="0" borderId="3" xfId="0" applyNumberFormat="1" applyFill="1" applyBorder="1" applyAlignment="1">
      <alignment horizontal="center" vertical="center"/>
    </xf>
    <xf numFmtId="9" fontId="9" fillId="7" borderId="3" xfId="2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1" fontId="9" fillId="7" borderId="3" xfId="0" applyNumberFormat="1" applyFont="1" applyFill="1" applyBorder="1" applyAlignment="1">
      <alignment horizontal="center" vertical="center"/>
    </xf>
    <xf numFmtId="0" fontId="0" fillId="4" borderId="3" xfId="0" applyFill="1" applyBorder="1" applyAlignment="1">
      <alignment horizontal="right" vertical="center"/>
    </xf>
    <xf numFmtId="0" fontId="3" fillId="6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41" fontId="0" fillId="3" borderId="4" xfId="1" applyNumberFormat="1" applyFont="1" applyFill="1" applyBorder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3" borderId="1" xfId="0" applyFill="1" applyBorder="1"/>
    <xf numFmtId="0" fontId="0" fillId="3" borderId="2" xfId="0" applyFill="1" applyBorder="1" applyAlignment="1">
      <alignment horizontal="right"/>
    </xf>
    <xf numFmtId="41" fontId="0" fillId="3" borderId="4" xfId="1" applyNumberFormat="1" applyFont="1" applyFill="1" applyBorder="1"/>
    <xf numFmtId="0" fontId="9" fillId="7" borderId="1" xfId="0" applyFont="1" applyFill="1" applyBorder="1"/>
    <xf numFmtId="0" fontId="8" fillId="7" borderId="2" xfId="0" applyFont="1" applyFill="1" applyBorder="1" applyAlignment="1">
      <alignment horizontal="right"/>
    </xf>
    <xf numFmtId="41" fontId="9" fillId="7" borderId="4" xfId="1" applyNumberFormat="1" applyFont="1" applyFill="1" applyBorder="1"/>
    <xf numFmtId="0" fontId="3" fillId="6" borderId="3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left"/>
    </xf>
    <xf numFmtId="3" fontId="9" fillId="7" borderId="3" xfId="2" applyNumberFormat="1" applyFont="1" applyFill="1" applyBorder="1" applyAlignment="1">
      <alignment horizontal="right" vertical="center"/>
    </xf>
    <xf numFmtId="3" fontId="8" fillId="7" borderId="3" xfId="2" applyNumberFormat="1" applyFont="1" applyFill="1" applyBorder="1" applyAlignment="1">
      <alignment vertical="center"/>
    </xf>
    <xf numFmtId="0" fontId="9" fillId="7" borderId="3" xfId="0" applyFont="1" applyFill="1" applyBorder="1" applyAlignment="1">
      <alignment horizontal="right" vertical="center"/>
    </xf>
    <xf numFmtId="3" fontId="0" fillId="4" borderId="3" xfId="2" applyNumberFormat="1" applyFont="1" applyFill="1" applyBorder="1" applyAlignment="1">
      <alignment horizontal="center" vertical="center"/>
    </xf>
    <xf numFmtId="14" fontId="0" fillId="4" borderId="3" xfId="0" applyNumberFormat="1" applyFill="1" applyBorder="1" applyAlignment="1">
      <alignment horizontal="center" vertical="center"/>
    </xf>
    <xf numFmtId="14" fontId="8" fillId="7" borderId="3" xfId="0" applyNumberFormat="1" applyFont="1" applyFill="1" applyBorder="1" applyAlignment="1">
      <alignment vertical="center"/>
    </xf>
    <xf numFmtId="0" fontId="3" fillId="6" borderId="3" xfId="0" applyFont="1" applyFill="1" applyBorder="1" applyAlignment="1">
      <alignment horizontal="center"/>
    </xf>
    <xf numFmtId="0" fontId="5" fillId="5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right" vertical="center"/>
    </xf>
    <xf numFmtId="9" fontId="6" fillId="4" borderId="3" xfId="2" applyNumberFormat="1" applyFont="1" applyFill="1" applyBorder="1" applyAlignment="1">
      <alignment horizontal="center" vertical="center"/>
    </xf>
    <xf numFmtId="0" fontId="5" fillId="7" borderId="3" xfId="0" applyFont="1" applyFill="1" applyBorder="1" applyAlignment="1">
      <alignment horizontal="right" vertical="center"/>
    </xf>
    <xf numFmtId="1" fontId="5" fillId="7" borderId="3" xfId="0" applyNumberFormat="1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Z28"/>
  <sheetViews>
    <sheetView tabSelected="1" topLeftCell="C1" workbookViewId="0">
      <selection activeCell="I11" sqref="I11"/>
    </sheetView>
  </sheetViews>
  <sheetFormatPr defaultRowHeight="15" x14ac:dyDescent="0.25"/>
  <cols>
    <col min="3" max="3" width="20.7109375" customWidth="1"/>
    <col min="4" max="4" width="9" bestFit="1" customWidth="1"/>
    <col min="5" max="6" width="8.5703125" customWidth="1"/>
    <col min="7" max="7" width="13.7109375" customWidth="1"/>
    <col min="8" max="10" width="12.42578125" customWidth="1"/>
    <col min="11" max="11" width="12.7109375" customWidth="1"/>
    <col min="12" max="12" width="15.140625" customWidth="1"/>
    <col min="13" max="13" width="8.5703125" customWidth="1"/>
    <col min="15" max="15" width="44.7109375" customWidth="1"/>
    <col min="16" max="16" width="7.42578125" customWidth="1"/>
    <col min="17" max="19" width="7.140625" customWidth="1"/>
    <col min="20" max="20" width="10.28515625" bestFit="1" customWidth="1"/>
    <col min="21" max="21" width="12.42578125" customWidth="1"/>
    <col min="22" max="24" width="12.140625" customWidth="1"/>
    <col min="25" max="25" width="18.140625" customWidth="1"/>
    <col min="26" max="26" width="22.5703125" customWidth="1"/>
  </cols>
  <sheetData>
    <row r="3" spans="2:26" x14ac:dyDescent="0.25">
      <c r="B3" s="3" t="s">
        <v>0</v>
      </c>
      <c r="C3" s="3"/>
      <c r="D3" s="3"/>
    </row>
    <row r="9" spans="2:26" ht="23.25" x14ac:dyDescent="0.35">
      <c r="B9" s="6" t="s">
        <v>1</v>
      </c>
      <c r="C9" s="7"/>
      <c r="D9" s="21"/>
      <c r="G9" s="34" t="s">
        <v>2</v>
      </c>
      <c r="H9" s="34"/>
      <c r="I9" s="34"/>
      <c r="J9" s="34"/>
      <c r="K9" s="34"/>
      <c r="L9" s="34"/>
      <c r="N9" s="42" t="s">
        <v>3</v>
      </c>
      <c r="O9" s="42"/>
      <c r="P9" s="42"/>
      <c r="T9" s="6" t="s">
        <v>4</v>
      </c>
      <c r="U9" s="7"/>
      <c r="V9" s="7"/>
      <c r="W9" s="7"/>
      <c r="X9" s="7"/>
      <c r="Y9" s="7"/>
      <c r="Z9" s="21"/>
    </row>
    <row r="10" spans="2:26" ht="54.75" customHeight="1" x14ac:dyDescent="0.25">
      <c r="B10" s="22" t="s">
        <v>5</v>
      </c>
      <c r="C10" s="23"/>
      <c r="D10" s="24">
        <f>D16+D22+D28</f>
        <v>14000</v>
      </c>
      <c r="G10" s="8" t="s">
        <v>6</v>
      </c>
      <c r="H10" s="8" t="s">
        <v>7</v>
      </c>
      <c r="I10" s="9" t="s">
        <v>8</v>
      </c>
      <c r="J10" s="9" t="s">
        <v>9</v>
      </c>
      <c r="K10" s="9" t="s">
        <v>10</v>
      </c>
      <c r="L10" s="9" t="s">
        <v>11</v>
      </c>
      <c r="N10" s="43" t="s">
        <v>12</v>
      </c>
      <c r="O10" s="43"/>
      <c r="P10" s="43"/>
      <c r="T10" s="8" t="s">
        <v>6</v>
      </c>
      <c r="U10" s="8" t="s">
        <v>7</v>
      </c>
      <c r="V10" s="9" t="s">
        <v>13</v>
      </c>
      <c r="W10" s="9" t="s">
        <v>14</v>
      </c>
      <c r="X10" s="9" t="s">
        <v>15</v>
      </c>
      <c r="Y10" s="9" t="s">
        <v>16</v>
      </c>
      <c r="Z10" s="9" t="s">
        <v>17</v>
      </c>
    </row>
    <row r="11" spans="2:26" ht="22.5" customHeight="1" x14ac:dyDescent="0.25">
      <c r="B11" s="25" t="s">
        <v>18</v>
      </c>
      <c r="C11" s="26"/>
      <c r="D11" s="27"/>
      <c r="G11" s="13" t="s">
        <v>19</v>
      </c>
      <c r="H11" s="11">
        <v>0.15</v>
      </c>
      <c r="I11" s="10">
        <f>D15+D21+D27</f>
        <v>4800</v>
      </c>
      <c r="J11" s="39">
        <v>100</v>
      </c>
      <c r="K11" s="20">
        <v>600</v>
      </c>
      <c r="L11" s="40">
        <v>43164</v>
      </c>
      <c r="N11" s="44" t="s">
        <v>20</v>
      </c>
      <c r="O11" s="44"/>
      <c r="P11" s="45">
        <v>0.85</v>
      </c>
      <c r="T11" s="15" t="s">
        <v>19</v>
      </c>
      <c r="U11" s="14">
        <v>0.15</v>
      </c>
      <c r="V11" s="15">
        <f>K11*P11</f>
        <v>510</v>
      </c>
      <c r="W11" s="12">
        <v>222</v>
      </c>
      <c r="X11" s="15">
        <f>V11-W11</f>
        <v>288</v>
      </c>
      <c r="Y11" s="16">
        <f>W11/V11*100</f>
        <v>43.529411764705884</v>
      </c>
      <c r="Z11" s="1">
        <f>Y11*U11</f>
        <v>6.5294117647058822</v>
      </c>
    </row>
    <row r="12" spans="2:26" ht="15.75" x14ac:dyDescent="0.25">
      <c r="B12" s="28"/>
      <c r="C12" s="29" t="s">
        <v>21</v>
      </c>
      <c r="D12" s="30">
        <v>650</v>
      </c>
      <c r="G12" s="13" t="s">
        <v>22</v>
      </c>
      <c r="H12" s="11">
        <v>0.22</v>
      </c>
      <c r="I12" s="10">
        <f>D14+D20+D26</f>
        <v>4200</v>
      </c>
      <c r="J12" s="39"/>
      <c r="K12" s="20">
        <v>500</v>
      </c>
      <c r="L12" s="40"/>
      <c r="N12" s="46" t="s">
        <v>27</v>
      </c>
      <c r="O12" s="46" t="s">
        <v>28</v>
      </c>
      <c r="P12" s="47">
        <f>K15*P11</f>
        <v>1530</v>
      </c>
      <c r="T12" s="15" t="s">
        <v>22</v>
      </c>
      <c r="U12" s="14">
        <v>0.22</v>
      </c>
      <c r="V12" s="15">
        <f>K12*P11</f>
        <v>425</v>
      </c>
      <c r="W12" s="12">
        <v>255</v>
      </c>
      <c r="X12" s="15">
        <f t="shared" ref="X12:X14" si="0">V12-W12</f>
        <v>170</v>
      </c>
      <c r="Y12" s="16">
        <f t="shared" ref="Y12:Y14" si="1">W12/V12*100</f>
        <v>60</v>
      </c>
      <c r="Z12" s="1">
        <f t="shared" ref="Z12:Z14" si="2">Y12*U12</f>
        <v>13.2</v>
      </c>
    </row>
    <row r="13" spans="2:26" ht="15.75" x14ac:dyDescent="0.25">
      <c r="B13" s="28"/>
      <c r="C13" s="29" t="s">
        <v>23</v>
      </c>
      <c r="D13" s="30">
        <v>750</v>
      </c>
      <c r="G13" s="13" t="s">
        <v>24</v>
      </c>
      <c r="H13" s="11">
        <v>0.28000000000000003</v>
      </c>
      <c r="I13" s="10">
        <f>D13+D19+D25</f>
        <v>3000</v>
      </c>
      <c r="J13" s="39"/>
      <c r="K13" s="20">
        <v>400</v>
      </c>
      <c r="L13" s="40"/>
      <c r="N13" s="4"/>
      <c r="O13" s="4"/>
      <c r="P13" s="5"/>
      <c r="T13" s="15" t="s">
        <v>24</v>
      </c>
      <c r="U13" s="14">
        <v>0.28000000000000003</v>
      </c>
      <c r="V13" s="15">
        <f>K13*P11</f>
        <v>340</v>
      </c>
      <c r="W13" s="12">
        <v>180</v>
      </c>
      <c r="X13" s="15">
        <f t="shared" si="0"/>
        <v>160</v>
      </c>
      <c r="Y13" s="16">
        <f t="shared" si="1"/>
        <v>52.941176470588239</v>
      </c>
      <c r="Z13" s="1">
        <f t="shared" si="2"/>
        <v>14.823529411764708</v>
      </c>
    </row>
    <row r="14" spans="2:26" x14ac:dyDescent="0.25">
      <c r="B14" s="28"/>
      <c r="C14" s="29" t="s">
        <v>25</v>
      </c>
      <c r="D14" s="30">
        <v>1050</v>
      </c>
      <c r="G14" s="13" t="s">
        <v>26</v>
      </c>
      <c r="H14" s="11">
        <v>0.35</v>
      </c>
      <c r="I14" s="10">
        <f>D12+D18+D24</f>
        <v>2000</v>
      </c>
      <c r="J14" s="39"/>
      <c r="K14" s="20">
        <v>300</v>
      </c>
      <c r="L14" s="40"/>
      <c r="T14" s="15" t="s">
        <v>26</v>
      </c>
      <c r="U14" s="14">
        <v>0.35</v>
      </c>
      <c r="V14" s="15">
        <f>K14*P11</f>
        <v>255</v>
      </c>
      <c r="W14" s="12">
        <v>211</v>
      </c>
      <c r="X14" s="15">
        <f t="shared" si="0"/>
        <v>44</v>
      </c>
      <c r="Y14" s="16">
        <f t="shared" si="1"/>
        <v>82.745098039215677</v>
      </c>
      <c r="Z14" s="1">
        <f t="shared" si="2"/>
        <v>28.960784313725483</v>
      </c>
    </row>
    <row r="15" spans="2:26" ht="15.75" customHeight="1" x14ac:dyDescent="0.25">
      <c r="B15" s="28"/>
      <c r="C15" s="29" t="s">
        <v>29</v>
      </c>
      <c r="D15" s="30">
        <v>1200</v>
      </c>
      <c r="G15" s="35" t="s">
        <v>30</v>
      </c>
      <c r="H15" s="17">
        <f>SUM(H11:H14)</f>
        <v>1</v>
      </c>
      <c r="I15" s="36">
        <f>SUM(I11:I14)</f>
        <v>14000</v>
      </c>
      <c r="J15" s="37"/>
      <c r="K15" s="38">
        <f>SUM(K11:K14)</f>
        <v>1800</v>
      </c>
      <c r="L15" s="41"/>
      <c r="T15" s="48" t="s">
        <v>30</v>
      </c>
      <c r="U15" s="17">
        <f>SUM(U11:U14)</f>
        <v>1</v>
      </c>
      <c r="V15" s="18">
        <f>SUM(V11:V14)</f>
        <v>1530</v>
      </c>
      <c r="W15" s="18">
        <f>SUM(W11:W14)</f>
        <v>868</v>
      </c>
      <c r="X15" s="18">
        <f>SUM(X11:X14)</f>
        <v>662</v>
      </c>
      <c r="Y15" s="19">
        <f>SUM(Y11:Y14)/4</f>
        <v>59.803921568627445</v>
      </c>
      <c r="Z15" s="2">
        <f>SUM(Z11:Z14)</f>
        <v>63.513725490196073</v>
      </c>
    </row>
    <row r="16" spans="2:26" x14ac:dyDescent="0.25">
      <c r="B16" s="31" t="s">
        <v>31</v>
      </c>
      <c r="C16" s="32"/>
      <c r="D16" s="33">
        <f>SUM(D12:D15)</f>
        <v>3650</v>
      </c>
    </row>
    <row r="17" spans="2:4" ht="22.5" customHeight="1" x14ac:dyDescent="0.25">
      <c r="B17" s="25" t="s">
        <v>32</v>
      </c>
      <c r="C17" s="26"/>
      <c r="D17" s="27"/>
    </row>
    <row r="18" spans="2:4" x14ac:dyDescent="0.25">
      <c r="B18" s="28"/>
      <c r="C18" s="29" t="s">
        <v>21</v>
      </c>
      <c r="D18" s="30">
        <v>650</v>
      </c>
    </row>
    <row r="19" spans="2:4" x14ac:dyDescent="0.25">
      <c r="B19" s="28"/>
      <c r="C19" s="29" t="s">
        <v>23</v>
      </c>
      <c r="D19" s="30">
        <v>1000</v>
      </c>
    </row>
    <row r="20" spans="2:4" x14ac:dyDescent="0.25">
      <c r="B20" s="28"/>
      <c r="C20" s="29" t="s">
        <v>25</v>
      </c>
      <c r="D20" s="30">
        <v>1400</v>
      </c>
    </row>
    <row r="21" spans="2:4" x14ac:dyDescent="0.25">
      <c r="B21" s="28"/>
      <c r="C21" s="29" t="s">
        <v>29</v>
      </c>
      <c r="D21" s="30">
        <v>1600</v>
      </c>
    </row>
    <row r="22" spans="2:4" x14ac:dyDescent="0.25">
      <c r="B22" s="31" t="s">
        <v>31</v>
      </c>
      <c r="C22" s="32"/>
      <c r="D22" s="33">
        <f>SUM(D18:D21)</f>
        <v>4650</v>
      </c>
    </row>
    <row r="23" spans="2:4" ht="22.5" customHeight="1" x14ac:dyDescent="0.25">
      <c r="B23" s="25" t="s">
        <v>33</v>
      </c>
      <c r="C23" s="26"/>
      <c r="D23" s="27"/>
    </row>
    <row r="24" spans="2:4" x14ac:dyDescent="0.25">
      <c r="B24" s="28"/>
      <c r="C24" s="29" t="s">
        <v>21</v>
      </c>
      <c r="D24" s="30">
        <v>700</v>
      </c>
    </row>
    <row r="25" spans="2:4" x14ac:dyDescent="0.25">
      <c r="B25" s="28"/>
      <c r="C25" s="29" t="s">
        <v>23</v>
      </c>
      <c r="D25" s="30">
        <v>1250</v>
      </c>
    </row>
    <row r="26" spans="2:4" x14ac:dyDescent="0.25">
      <c r="B26" s="28"/>
      <c r="C26" s="29" t="s">
        <v>25</v>
      </c>
      <c r="D26" s="30">
        <v>1750</v>
      </c>
    </row>
    <row r="27" spans="2:4" x14ac:dyDescent="0.25">
      <c r="B27" s="28"/>
      <c r="C27" s="29" t="s">
        <v>29</v>
      </c>
      <c r="D27" s="30">
        <v>2000</v>
      </c>
    </row>
    <row r="28" spans="2:4" x14ac:dyDescent="0.25">
      <c r="B28" s="31" t="s">
        <v>31</v>
      </c>
      <c r="C28" s="32"/>
      <c r="D28" s="33">
        <f>SUM(D24:D27)</f>
        <v>5700</v>
      </c>
    </row>
  </sheetData>
  <mergeCells count="15">
    <mergeCell ref="B10:C10"/>
    <mergeCell ref="N10:P10"/>
    <mergeCell ref="B11:D11"/>
    <mergeCell ref="B17:D17"/>
    <mergeCell ref="B23:D23"/>
    <mergeCell ref="J11:J14"/>
    <mergeCell ref="L11:L14"/>
    <mergeCell ref="B3:D3"/>
    <mergeCell ref="B9:D9"/>
    <mergeCell ref="G9:L9"/>
    <mergeCell ref="N9:P9"/>
    <mergeCell ref="T9:Z9"/>
    <mergeCell ref="N11:O11"/>
    <mergeCell ref="N13:O13"/>
    <mergeCell ref="N12:O12"/>
  </mergeCells>
  <conditionalFormatting sqref="Z15">
    <cfRule type="colorScale" priority="1">
      <colorScale>
        <cfvo type="num" val="50"/>
        <cfvo type="num" val="85"/>
        <cfvo type="num" val="100"/>
        <color rgb="FFFF0000"/>
        <color rgb="FFFFC000"/>
        <color theme="9" tint="-0.249977111117893"/>
      </colorScale>
    </cfRule>
  </conditionalFormatting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 Dev 01</dc:creator>
  <cp:lastModifiedBy>paopao</cp:lastModifiedBy>
  <dcterms:created xsi:type="dcterms:W3CDTF">2018-01-30T14:14:48Z</dcterms:created>
  <dcterms:modified xsi:type="dcterms:W3CDTF">2018-01-31T14:02:44Z</dcterms:modified>
</cp:coreProperties>
</file>