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7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8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9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11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2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1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14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15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6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drawings/drawing17.xml" ContentType="application/vnd.openxmlformats-officedocument.drawing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18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9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drawings/drawing20.xml" ContentType="application/vnd.openxmlformats-officedocument.drawing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21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22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drawings/drawing23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24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drawings/drawing25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drawings/drawing26.xml" ContentType="application/vnd.openxmlformats-officedocument.drawing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drawings/drawing27.xml" ContentType="application/vnd.openxmlformats-officedocument.drawing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28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drawings/drawing29.xml" ContentType="application/vnd.openxmlformats-officedocument.drawing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drawings/drawing30.xml" ContentType="application/vnd.openxmlformats-officedocument.drawing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drawings/drawing31.xml" ContentType="application/vnd.openxmlformats-officedocument.drawing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drawings/drawing32.xml" ContentType="application/vnd.openxmlformats-officedocument.drawing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en_skoroszyt"/>
  <mc:AlternateContent xmlns:mc="http://schemas.openxmlformats.org/markup-compatibility/2006">
    <mc:Choice Requires="x15">
      <x15ac:absPath xmlns:x15ac="http://schemas.microsoft.com/office/spreadsheetml/2010/11/ac" url="G:\Mój dysk\Git\Local\MPD\"/>
    </mc:Choice>
  </mc:AlternateContent>
  <xr:revisionPtr revIDLastSave="0" documentId="13_ncr:1_{FB4AC183-AE1B-4DAD-9788-0D4AB81A991F}" xr6:coauthVersionLast="47" xr6:coauthVersionMax="47" xr10:uidLastSave="{00000000-0000-0000-0000-000000000000}"/>
  <bookViews>
    <workbookView xWindow="-120" yWindow="-120" windowWidth="20730" windowHeight="11160" tabRatio="771" xr2:uid="{00000000-000D-0000-FFFF-FFFF00000000}"/>
  </bookViews>
  <sheets>
    <sheet name="0" sheetId="34" r:id="rId1"/>
    <sheet name="1" sheetId="17" r:id="rId2"/>
    <sheet name="2" sheetId="16" r:id="rId3"/>
    <sheet name="3" sheetId="15" r:id="rId4"/>
    <sheet name="4" sheetId="14" r:id="rId5"/>
    <sheet name="5" sheetId="13" r:id="rId6"/>
    <sheet name="6" sheetId="12" r:id="rId7"/>
    <sheet name="7" sheetId="11" r:id="rId8"/>
    <sheet name="8" sheetId="10" r:id="rId9"/>
    <sheet name="9" sheetId="9" r:id="rId10"/>
    <sheet name="10" sheetId="8" r:id="rId11"/>
    <sheet name="11" sheetId="7" r:id="rId12"/>
    <sheet name="12" sheetId="6" r:id="rId13"/>
    <sheet name="13" sheetId="5" r:id="rId14"/>
    <sheet name="14" sheetId="4" r:id="rId15"/>
    <sheet name="15" sheetId="1" r:id="rId16"/>
    <sheet name="16" sheetId="18" r:id="rId17"/>
    <sheet name="17" sheetId="19" r:id="rId18"/>
    <sheet name="18" sheetId="20" r:id="rId19"/>
    <sheet name="19" sheetId="21" r:id="rId20"/>
    <sheet name="20" sheetId="22" r:id="rId21"/>
    <sheet name="21" sheetId="23" r:id="rId22"/>
    <sheet name="22" sheetId="24" r:id="rId23"/>
    <sheet name="23" sheetId="25" r:id="rId24"/>
    <sheet name="24" sheetId="26" r:id="rId25"/>
    <sheet name="25" sheetId="27" r:id="rId26"/>
    <sheet name="26" sheetId="28" r:id="rId27"/>
    <sheet name="27" sheetId="29" r:id="rId28"/>
    <sheet name="28" sheetId="30" r:id="rId29"/>
    <sheet name="29" sheetId="31" r:id="rId30"/>
    <sheet name="30" sheetId="32" r:id="rId31"/>
    <sheet name="31" sheetId="33" r:id="rId32"/>
    <sheet name="USTAWIENIA" sheetId="2" state="hidden" r:id="rId33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32" l="1"/>
  <c r="F1" i="31"/>
  <c r="F1" i="30"/>
  <c r="F1" i="29"/>
  <c r="F1" i="4"/>
  <c r="F1" i="5"/>
  <c r="F1" i="6"/>
  <c r="F1" i="7"/>
  <c r="F1" i="8"/>
  <c r="F1" i="9"/>
  <c r="F1" i="10"/>
  <c r="F1" i="11"/>
  <c r="F1" i="12"/>
  <c r="F1" i="13"/>
  <c r="F1" i="14"/>
  <c r="F1" i="15"/>
  <c r="F1" i="16"/>
  <c r="F1" i="17"/>
  <c r="B1" i="33" l="1"/>
  <c r="B1" i="32"/>
  <c r="B1" i="31"/>
  <c r="B1" i="30"/>
  <c r="A1" i="30"/>
  <c r="A29" i="34" s="1"/>
  <c r="B1" i="29"/>
  <c r="B1" i="28"/>
  <c r="B1" i="27"/>
  <c r="B1" i="26"/>
  <c r="B1" i="25"/>
  <c r="B1" i="24"/>
  <c r="B1" i="23"/>
  <c r="B1" i="22"/>
  <c r="B1" i="21"/>
  <c r="B1" i="20"/>
  <c r="B1" i="19"/>
  <c r="B1" i="18"/>
  <c r="B1" i="1"/>
  <c r="B1" i="4"/>
  <c r="B1" i="5"/>
  <c r="B1" i="6"/>
  <c r="B1" i="7"/>
  <c r="B1" i="8"/>
  <c r="B1" i="9"/>
  <c r="B1" i="10"/>
  <c r="B1" i="11"/>
  <c r="B1" i="12"/>
  <c r="B1" i="13"/>
  <c r="B1" i="14"/>
  <c r="B1" i="15"/>
  <c r="B1" i="16"/>
  <c r="A1" i="16"/>
  <c r="A3" i="34" s="1"/>
  <c r="B1" i="17"/>
  <c r="A1" i="17"/>
  <c r="A2" i="34" s="1"/>
  <c r="A1" i="32"/>
  <c r="A1" i="31"/>
  <c r="A30" i="34" s="1"/>
  <c r="A1" i="29"/>
  <c r="A1" i="4"/>
  <c r="A15" i="34" s="1"/>
  <c r="A1" i="5"/>
  <c r="A14" i="34" s="1"/>
  <c r="A1" i="6"/>
  <c r="A13" i="34" s="1"/>
  <c r="A1" i="7"/>
  <c r="A12" i="34" s="1"/>
  <c r="A1" i="8"/>
  <c r="A1" i="9"/>
  <c r="A1" i="10"/>
  <c r="A9" i="34" s="1"/>
  <c r="A1" i="11"/>
  <c r="A1" i="12"/>
  <c r="A7" i="34" s="1"/>
  <c r="A1" i="13"/>
  <c r="A1" i="14"/>
  <c r="A5" i="34" s="1"/>
  <c r="A1" i="15"/>
  <c r="A31" i="34"/>
  <c r="A28" i="34"/>
  <c r="A11" i="34"/>
  <c r="A10" i="34"/>
  <c r="A8" i="34"/>
  <c r="A6" i="34"/>
  <c r="A4" i="34"/>
  <c r="E1" i="21" l="1"/>
  <c r="F3" i="20"/>
  <c r="A1" i="20" s="1"/>
  <c r="A19" i="34" s="1"/>
  <c r="B31" i="34" l="1"/>
  <c r="B30" i="34"/>
  <c r="B29" i="34"/>
  <c r="B28" i="34"/>
  <c r="B15" i="34"/>
  <c r="B14" i="34"/>
  <c r="B13" i="34"/>
  <c r="B12" i="34"/>
  <c r="B11" i="34"/>
  <c r="B10" i="34"/>
  <c r="B9" i="34"/>
  <c r="B8" i="34"/>
  <c r="B7" i="34"/>
  <c r="B6" i="34"/>
  <c r="B5" i="34"/>
  <c r="B4" i="34"/>
  <c r="B3" i="34"/>
  <c r="C31" i="34"/>
  <c r="C30" i="34"/>
  <c r="C29" i="34"/>
  <c r="C28" i="34"/>
  <c r="C15" i="34"/>
  <c r="C14" i="34"/>
  <c r="C13" i="34"/>
  <c r="C12" i="34"/>
  <c r="C11" i="34"/>
  <c r="C10" i="34"/>
  <c r="C9" i="34"/>
  <c r="C8" i="34"/>
  <c r="C7" i="34"/>
  <c r="C6" i="34"/>
  <c r="C5" i="34"/>
  <c r="C4" i="34"/>
  <c r="C3" i="34"/>
  <c r="E1" i="33"/>
  <c r="B32" i="34" s="1"/>
  <c r="E1" i="32"/>
  <c r="E1" i="31"/>
  <c r="E1" i="30"/>
  <c r="E1" i="29"/>
  <c r="E1" i="28"/>
  <c r="B27" i="34" s="1"/>
  <c r="E1" i="27"/>
  <c r="B26" i="34" s="1"/>
  <c r="E1" i="26"/>
  <c r="B25" i="34" s="1"/>
  <c r="E1" i="25"/>
  <c r="B24" i="34" s="1"/>
  <c r="E1" i="24"/>
  <c r="B23" i="34" s="1"/>
  <c r="E1" i="23"/>
  <c r="B22" i="34" s="1"/>
  <c r="E1" i="22"/>
  <c r="B21" i="34" s="1"/>
  <c r="E1" i="4"/>
  <c r="E1" i="5"/>
  <c r="E1" i="6"/>
  <c r="E1" i="7"/>
  <c r="E1" i="8"/>
  <c r="E1" i="9"/>
  <c r="E1" i="10"/>
  <c r="E1" i="11"/>
  <c r="E1" i="12"/>
  <c r="E1" i="13"/>
  <c r="E1" i="14"/>
  <c r="E1" i="15"/>
  <c r="E1" i="16"/>
  <c r="E1" i="17"/>
  <c r="B2" i="34" s="1"/>
  <c r="B20" i="34"/>
  <c r="E1" i="20"/>
  <c r="B19" i="34" s="1"/>
  <c r="E1" i="19" l="1"/>
  <c r="B18" i="34" s="1"/>
  <c r="E1" i="1" l="1"/>
  <c r="B16" i="34" s="1"/>
  <c r="E1" i="18"/>
  <c r="B17" i="34" s="1"/>
  <c r="F3" i="33"/>
  <c r="F3" i="32"/>
  <c r="F3" i="31"/>
  <c r="F3" i="30"/>
  <c r="F3" i="29"/>
  <c r="F3" i="28"/>
  <c r="F3" i="27"/>
  <c r="F3" i="26"/>
  <c r="F1" i="26" s="1"/>
  <c r="F3" i="25"/>
  <c r="F3" i="24"/>
  <c r="F1" i="24" s="1"/>
  <c r="F3" i="23"/>
  <c r="F3" i="22"/>
  <c r="F3" i="21"/>
  <c r="A1" i="21" s="1"/>
  <c r="A20" i="34" s="1"/>
  <c r="F3" i="19"/>
  <c r="F3" i="18"/>
  <c r="F3" i="17"/>
  <c r="F3" i="16"/>
  <c r="F3" i="15"/>
  <c r="F3" i="14"/>
  <c r="F3" i="13"/>
  <c r="F3" i="12"/>
  <c r="F3" i="11"/>
  <c r="F3" i="10"/>
  <c r="F3" i="9"/>
  <c r="F3" i="8"/>
  <c r="F3" i="7"/>
  <c r="F3" i="6"/>
  <c r="F3" i="5"/>
  <c r="F3" i="4"/>
  <c r="F3" i="1"/>
  <c r="B34" i="34" l="1"/>
  <c r="A1" i="18"/>
  <c r="A17" i="34" s="1"/>
  <c r="F1" i="18"/>
  <c r="C17" i="34" s="1"/>
  <c r="F1" i="19"/>
  <c r="C18" i="34" s="1"/>
  <c r="A1" i="19"/>
  <c r="A18" i="34" s="1"/>
  <c r="A1" i="25"/>
  <c r="A24" i="34" s="1"/>
  <c r="F1" i="25"/>
  <c r="A1" i="27"/>
  <c r="A26" i="34" s="1"/>
  <c r="F1" i="27"/>
  <c r="F1" i="33"/>
  <c r="A1" i="33"/>
  <c r="A32" i="34" s="1"/>
  <c r="A1" i="28"/>
  <c r="A27" i="34" s="1"/>
  <c r="F1" i="28"/>
  <c r="C27" i="34" s="1"/>
  <c r="C25" i="34"/>
  <c r="A1" i="26"/>
  <c r="A25" i="34" s="1"/>
  <c r="C26" i="34"/>
  <c r="C24" i="34"/>
  <c r="A1" i="24"/>
  <c r="A23" i="34" s="1"/>
  <c r="A1" i="1"/>
  <c r="A16" i="34" s="1"/>
  <c r="F1" i="1"/>
  <c r="C16" i="34" s="1"/>
  <c r="F1" i="23"/>
  <c r="C22" i="34" s="1"/>
  <c r="A1" i="23"/>
  <c r="A22" i="34" s="1"/>
  <c r="F1" i="22"/>
  <c r="C21" i="34" s="1"/>
  <c r="A1" i="22"/>
  <c r="A21" i="34" s="1"/>
  <c r="C23" i="34"/>
  <c r="C32" i="34"/>
  <c r="C2" i="34"/>
  <c r="F1" i="21"/>
  <c r="C20" i="34" s="1"/>
  <c r="F1" i="20"/>
  <c r="C19" i="34" s="1"/>
  <c r="A34" i="34" l="1"/>
  <c r="C34" i="34"/>
</calcChain>
</file>

<file path=xl/sharedStrings.xml><?xml version="1.0" encoding="utf-8"?>
<sst xmlns="http://schemas.openxmlformats.org/spreadsheetml/2006/main" count="389" uniqueCount="29">
  <si>
    <t>ZADANIE</t>
  </si>
  <si>
    <t>STATUS</t>
  </si>
  <si>
    <t>OPIS ZADANIA</t>
  </si>
  <si>
    <t>OCZEKUJĄCE</t>
  </si>
  <si>
    <t>W TRAKCIE</t>
  </si>
  <si>
    <t>ZROBIONE</t>
  </si>
  <si>
    <t>ODŁOŻONE</t>
  </si>
  <si>
    <t>NIEWYKONANE</t>
  </si>
  <si>
    <t>INNY DZIEŃ</t>
  </si>
  <si>
    <t>KONTYNUACJA</t>
  </si>
  <si>
    <t>DATA</t>
  </si>
  <si>
    <t>Pamiętaj pamiętać, bo pamięć to rzecz święta.</t>
  </si>
  <si>
    <t>Lista zadań do wykonania</t>
  </si>
  <si>
    <t>AUTOR: Piotr Kazimierz Bodych</t>
  </si>
  <si>
    <t>Istnieją zwycięzcy, których wygrana składa się z samych porażek; istnieją zwycięzcy, którzy nie tylko nigdy nie walczyli, ale nawet nie chcieli walczyć, którzy wyrzekli się zwycięstw; to ci, którzy noszą numer zero albo nieskończoność. – Bohumil Hrabal, Kim jestem</t>
  </si>
  <si>
    <t>Polish Peter Technology S.A.</t>
  </si>
  <si>
    <t>CZAS</t>
  </si>
  <si>
    <t>PUNKTY</t>
  </si>
  <si>
    <r>
      <t>POLPI</t>
    </r>
    <r>
      <rPr>
        <b/>
        <sz val="31"/>
        <color rgb="FFC00000"/>
        <rFont val="Algerian"/>
        <family val="5"/>
      </rPr>
      <t>OTECH</t>
    </r>
    <r>
      <rPr>
        <b/>
        <sz val="31"/>
        <color theme="9" tint="-0.499984740745262"/>
        <rFont val="Algerian"/>
        <family val="5"/>
      </rPr>
      <t>®</t>
    </r>
  </si>
  <si>
    <r>
      <rPr>
        <b/>
        <sz val="31"/>
        <color theme="0"/>
        <rFont val="Algerian"/>
        <family val="5"/>
      </rPr>
      <t>POLPI</t>
    </r>
    <r>
      <rPr>
        <b/>
        <sz val="31"/>
        <color rgb="FFC00000"/>
        <rFont val="Algerian"/>
        <family val="5"/>
      </rPr>
      <t>OTECH</t>
    </r>
    <r>
      <rPr>
        <b/>
        <sz val="31"/>
        <color theme="9" tint="-0.249977111117893"/>
        <rFont val="Algerian"/>
        <family val="5"/>
      </rPr>
      <t>®</t>
    </r>
  </si>
  <si>
    <t>ŚREDNIA REALIZACJA</t>
  </si>
  <si>
    <t>ILOŚĆ ZADAŃ</t>
  </si>
  <si>
    <t>POŚWIĘCONY CZAS</t>
  </si>
  <si>
    <r>
      <t xml:space="preserve">„Pierwszy pokój, który jest najważniejszy, to ten, który pojawia się w duszach ludzi, kiedy uświadamiają sobie swój związek, swoją jedność z wszechświatem i wszystkimi jego mocami, i kiedy uświadamiają sobie, że w centrum wszechświata mieszka Wielki Duch i że jego centrum jest naprawdę wszędzie, jest w każdym z nas”. </t>
    </r>
    <r>
      <rPr>
        <b/>
        <sz val="11"/>
        <color theme="0"/>
        <rFont val="Calibri"/>
        <family val="2"/>
        <charset val="238"/>
        <scheme val="minor"/>
      </rPr>
      <t xml:space="preserve"> </t>
    </r>
    <r>
      <rPr>
        <b/>
        <sz val="13"/>
        <color theme="0"/>
        <rFont val="Calibri"/>
        <family val="2"/>
        <charset val="238"/>
        <scheme val="minor"/>
      </rPr>
      <t>– Black Elk</t>
    </r>
  </si>
  <si>
    <r>
      <t xml:space="preserve"> "Cały świat usuwa się z drogi człowiekowi który wie dokąd zmierza" </t>
    </r>
    <r>
      <rPr>
        <b/>
        <sz val="13"/>
        <color theme="0"/>
        <rFont val="Calibri"/>
        <family val="2"/>
        <charset val="238"/>
        <scheme val="minor"/>
      </rPr>
      <t>-</t>
    </r>
    <r>
      <rPr>
        <b/>
        <sz val="13"/>
        <color rgb="FFFFC000"/>
        <rFont val="Calibri"/>
        <family val="2"/>
        <charset val="238"/>
        <scheme val="minor"/>
      </rPr>
      <t xml:space="preserve"> </t>
    </r>
    <r>
      <rPr>
        <b/>
        <sz val="13"/>
        <color theme="0"/>
        <rFont val="Calibri"/>
        <family val="2"/>
        <charset val="238"/>
        <scheme val="minor"/>
      </rPr>
      <t>Steve Jobs</t>
    </r>
  </si>
  <si>
    <t>ILOŚĆ WYKONANYCH ZADAŃ</t>
  </si>
  <si>
    <t>ŁĄCZNA SUMA CZASU</t>
  </si>
  <si>
    <t>CAŁKOWITA ŚREDNIA REALIZACJA</t>
  </si>
  <si>
    <r>
      <rPr>
        <b/>
        <sz val="36"/>
        <color rgb="FFFF0000"/>
        <rFont val="Old English Text MT"/>
        <family val="4"/>
      </rPr>
      <t>HONOR</t>
    </r>
    <r>
      <rPr>
        <b/>
        <sz val="36"/>
        <color theme="7"/>
        <rFont val="Old English Text MT"/>
        <family val="4"/>
      </rPr>
      <t xml:space="preserve"> - </t>
    </r>
    <r>
      <rPr>
        <b/>
        <sz val="36"/>
        <color theme="0"/>
        <rFont val="Old English Text MT"/>
        <family val="4"/>
      </rPr>
      <t>DUMA</t>
    </r>
    <r>
      <rPr>
        <b/>
        <sz val="36"/>
        <color theme="7"/>
        <rFont val="Old English Text MT"/>
        <family val="4"/>
      </rPr>
      <t xml:space="preserve"> - </t>
    </r>
    <r>
      <rPr>
        <b/>
        <sz val="36"/>
        <color rgb="FF0070C0"/>
        <rFont val="Old English Text MT"/>
        <family val="4"/>
      </rPr>
      <t>PASJA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</si>
</sst>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General\ \p\k\t"/>
    <numFmt numFmtId="165" formatCode="h:mm;@"/>
    <numFmt numFmtId="166" formatCode="[h]:mm:ss;@"/>
    <numFmt numFmtId="167" formatCode="General\ \w\y\k\o\n\a\n\y\c\h"/>
    <numFmt numFmtId="168" formatCode="General\ \z\a\p\l\a\n\o\w\a\n\y\c\h"/>
  </numFmts>
  <fonts count="3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b/>
      <sz val="14"/>
      <color rgb="FF002060"/>
      <name val="Calibri"/>
      <family val="2"/>
      <charset val="238"/>
      <scheme val="minor"/>
    </font>
    <font>
      <b/>
      <i/>
      <sz val="14"/>
      <color rgb="FF002060"/>
      <name val="Calibri"/>
      <family val="2"/>
      <charset val="238"/>
      <scheme val="minor"/>
    </font>
    <font>
      <b/>
      <sz val="18"/>
      <color theme="0"/>
      <name val="Sitka Small"/>
      <charset val="238"/>
    </font>
    <font>
      <b/>
      <sz val="12"/>
      <color rgb="FF000000"/>
      <name val="Calibri"/>
      <family val="2"/>
      <charset val="238"/>
    </font>
    <font>
      <b/>
      <sz val="1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i/>
      <sz val="14"/>
      <color theme="1"/>
      <name val="Calibri"/>
      <family val="2"/>
      <charset val="238"/>
      <scheme val="minor"/>
    </font>
    <font>
      <b/>
      <sz val="14"/>
      <name val="Calibri"/>
      <family val="2"/>
      <charset val="238"/>
      <scheme val="minor"/>
    </font>
    <font>
      <b/>
      <sz val="31"/>
      <color theme="0"/>
      <name val="Algerian"/>
      <family val="5"/>
    </font>
    <font>
      <b/>
      <sz val="31"/>
      <color rgb="FFC00000"/>
      <name val="Algerian"/>
      <family val="5"/>
    </font>
    <font>
      <b/>
      <sz val="31"/>
      <color theme="9" tint="-0.499984740745262"/>
      <name val="Algerian"/>
      <family val="5"/>
    </font>
    <font>
      <sz val="17"/>
      <color rgb="FFFFC000"/>
      <name val="Bahnschrift SemiLight Condensed"/>
      <family val="2"/>
      <charset val="238"/>
    </font>
    <font>
      <b/>
      <sz val="11"/>
      <color rgb="FFFFC000"/>
      <name val="Century"/>
      <family val="1"/>
      <charset val="238"/>
    </font>
    <font>
      <i/>
      <sz val="11"/>
      <color rgb="FFFFC000"/>
      <name val="Century"/>
      <family val="1"/>
      <charset val="238"/>
    </font>
    <font>
      <b/>
      <sz val="14"/>
      <color rgb="FFFFC0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6"/>
      <color theme="0"/>
      <name val="Calibri"/>
      <family val="2"/>
      <charset val="238"/>
      <scheme val="minor"/>
    </font>
    <font>
      <b/>
      <sz val="31"/>
      <color theme="1"/>
      <name val="Algerian"/>
      <family val="5"/>
      <charset val="238"/>
    </font>
    <font>
      <b/>
      <sz val="31"/>
      <color theme="9" tint="-0.249977111117893"/>
      <name val="Algerian"/>
      <family val="5"/>
    </font>
    <font>
      <b/>
      <sz val="12"/>
      <color theme="1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b/>
      <sz val="16"/>
      <color theme="0"/>
      <name val="Calibri"/>
      <family val="2"/>
      <scheme val="minor"/>
    </font>
    <font>
      <sz val="11"/>
      <color rgb="FFFFC000"/>
      <name val="Calibri"/>
      <family val="2"/>
      <charset val="238"/>
      <scheme val="minor"/>
    </font>
    <font>
      <b/>
      <sz val="11"/>
      <color rgb="FFFFC000"/>
      <name val="Calibri"/>
      <family val="2"/>
      <charset val="238"/>
      <scheme val="minor"/>
    </font>
    <font>
      <b/>
      <sz val="13"/>
      <color theme="0"/>
      <name val="Calibri"/>
      <family val="2"/>
      <charset val="238"/>
      <scheme val="minor"/>
    </font>
    <font>
      <b/>
      <sz val="13"/>
      <color rgb="FFFFC000"/>
      <name val="Calibri"/>
      <family val="2"/>
      <charset val="238"/>
      <scheme val="minor"/>
    </font>
    <font>
      <b/>
      <sz val="11"/>
      <color rgb="FF000000"/>
      <name val="Calibri"/>
      <family val="2"/>
      <charset val="238"/>
    </font>
    <font>
      <b/>
      <sz val="12"/>
      <color rgb="FFFFC000"/>
      <name val="Calibri"/>
      <family val="2"/>
      <charset val="238"/>
      <scheme val="minor"/>
    </font>
    <font>
      <b/>
      <sz val="22"/>
      <color theme="7"/>
      <name val="Baskerville Old Face"/>
      <family val="1"/>
    </font>
    <font>
      <b/>
      <sz val="36"/>
      <color rgb="FF0070C0"/>
      <name val="Old English Text MT"/>
      <family val="4"/>
    </font>
    <font>
      <b/>
      <sz val="36"/>
      <color theme="7"/>
      <name val="Old English Text MT"/>
      <family val="4"/>
    </font>
    <font>
      <b/>
      <sz val="36"/>
      <color rgb="FFFF0000"/>
      <name val="Old English Text MT"/>
      <family val="4"/>
    </font>
    <font>
      <b/>
      <sz val="36"/>
      <color theme="0"/>
      <name val="Old English Text MT"/>
      <family val="4"/>
    </font>
    <font>
      <sz val="11"/>
      <color rgb="FFFFC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14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3" fillId="2" borderId="1" xfId="0" applyFont="1" applyFill="1" applyBorder="1" applyAlignment="1" applyProtection="1">
      <alignment horizontal="center" vertical="center"/>
      <protection hidden="1"/>
    </xf>
    <xf numFmtId="14" fontId="4" fillId="2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horizontal="center" vertical="center"/>
      <protection locked="0"/>
    </xf>
    <xf numFmtId="0" fontId="9" fillId="3" borderId="1" xfId="0" applyFont="1" applyFill="1" applyBorder="1" applyAlignment="1" applyProtection="1">
      <alignment horizontal="center" vertical="center"/>
      <protection locked="0"/>
    </xf>
    <xf numFmtId="0" fontId="1" fillId="0" borderId="5" xfId="0" applyFont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0" fillId="0" borderId="0" xfId="0" applyProtection="1">
      <protection locked="0"/>
    </xf>
    <xf numFmtId="10" fontId="17" fillId="6" borderId="1" xfId="0" applyNumberFormat="1" applyFont="1" applyFill="1" applyBorder="1" applyAlignment="1">
      <alignment horizontal="center" vertical="center"/>
    </xf>
    <xf numFmtId="165" fontId="17" fillId="6" borderId="1" xfId="0" applyNumberFormat="1" applyFont="1" applyFill="1" applyBorder="1" applyAlignment="1" applyProtection="1">
      <alignment horizontal="center" vertical="center"/>
      <protection hidden="1"/>
    </xf>
    <xf numFmtId="165" fontId="10" fillId="3" borderId="1" xfId="0" applyNumberFormat="1" applyFont="1" applyFill="1" applyBorder="1" applyAlignment="1" applyProtection="1">
      <alignment horizontal="center" vertical="center"/>
      <protection locked="0"/>
    </xf>
    <xf numFmtId="0" fontId="0" fillId="3" borderId="1" xfId="0" applyFill="1" applyBorder="1"/>
    <xf numFmtId="0" fontId="0" fillId="5" borderId="6" xfId="0" applyFill="1" applyBorder="1"/>
    <xf numFmtId="0" fontId="0" fillId="5" borderId="0" xfId="0" applyFill="1"/>
    <xf numFmtId="0" fontId="0" fillId="5" borderId="10" xfId="0" applyFill="1" applyBorder="1"/>
    <xf numFmtId="0" fontId="19" fillId="6" borderId="1" xfId="0" applyFont="1" applyFill="1" applyBorder="1" applyAlignment="1">
      <alignment horizontal="center" vertical="center" wrapText="1"/>
    </xf>
    <xf numFmtId="10" fontId="22" fillId="3" borderId="1" xfId="0" applyNumberFormat="1" applyFont="1" applyFill="1" applyBorder="1" applyAlignment="1">
      <alignment horizontal="center" vertical="center"/>
    </xf>
    <xf numFmtId="0" fontId="23" fillId="6" borderId="1" xfId="0" applyFont="1" applyFill="1" applyBorder="1" applyAlignment="1">
      <alignment horizontal="center" vertical="center" wrapText="1"/>
    </xf>
    <xf numFmtId="165" fontId="22" fillId="3" borderId="1" xfId="0" applyNumberFormat="1" applyFont="1" applyFill="1" applyBorder="1" applyAlignment="1">
      <alignment horizontal="center" vertical="center"/>
    </xf>
    <xf numFmtId="0" fontId="25" fillId="5" borderId="6" xfId="0" applyFont="1" applyFill="1" applyBorder="1" applyAlignment="1">
      <alignment vertical="center" wrapText="1"/>
    </xf>
    <xf numFmtId="0" fontId="25" fillId="5" borderId="10" xfId="0" applyFont="1" applyFill="1" applyBorder="1" applyAlignment="1">
      <alignment vertical="center" wrapText="1"/>
    </xf>
    <xf numFmtId="0" fontId="25" fillId="5" borderId="11" xfId="0" applyFont="1" applyFill="1" applyBorder="1" applyAlignment="1">
      <alignment vertical="center" wrapText="1"/>
    </xf>
    <xf numFmtId="0" fontId="25" fillId="5" borderId="12" xfId="0" applyFont="1" applyFill="1" applyBorder="1" applyAlignment="1">
      <alignment vertical="center" wrapText="1"/>
    </xf>
    <xf numFmtId="0" fontId="5" fillId="4" borderId="4" xfId="0" applyFont="1" applyFill="1" applyBorder="1" applyAlignment="1" applyProtection="1">
      <alignment horizontal="center"/>
      <protection hidden="1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14" fontId="8" fillId="3" borderId="1" xfId="0" applyNumberFormat="1" applyFont="1" applyFill="1" applyBorder="1" applyAlignment="1" applyProtection="1">
      <alignment horizontal="center" vertical="center"/>
      <protection locked="0"/>
    </xf>
    <xf numFmtId="164" fontId="5" fillId="4" borderId="2" xfId="0" applyNumberFormat="1" applyFont="1" applyFill="1" applyBorder="1" applyProtection="1">
      <protection hidden="1"/>
    </xf>
    <xf numFmtId="166" fontId="17" fillId="6" borderId="1" xfId="0" applyNumberFormat="1" applyFont="1" applyFill="1" applyBorder="1" applyAlignment="1" applyProtection="1">
      <alignment horizontal="center" vertical="center"/>
      <protection hidden="1"/>
    </xf>
    <xf numFmtId="0" fontId="0" fillId="5" borderId="8" xfId="0" applyFill="1" applyBorder="1"/>
    <xf numFmtId="0" fontId="0" fillId="5" borderId="9" xfId="0" applyFill="1" applyBorder="1"/>
    <xf numFmtId="0" fontId="25" fillId="5" borderId="0" xfId="0" applyFont="1" applyFill="1" applyAlignment="1">
      <alignment vertical="center" wrapText="1"/>
    </xf>
    <xf numFmtId="0" fontId="0" fillId="5" borderId="12" xfId="0" applyFill="1" applyBorder="1"/>
    <xf numFmtId="167" fontId="30" fillId="6" borderId="2" xfId="0" applyNumberFormat="1" applyFont="1" applyFill="1" applyBorder="1" applyAlignment="1" applyProtection="1">
      <alignment horizontal="center" vertical="center"/>
      <protection hidden="1"/>
    </xf>
    <xf numFmtId="168" fontId="30" fillId="6" borderId="1" xfId="0" applyNumberFormat="1" applyFont="1" applyFill="1" applyBorder="1" applyAlignment="1" applyProtection="1">
      <alignment horizontal="center" vertical="center"/>
      <protection hidden="1"/>
    </xf>
    <xf numFmtId="0" fontId="0" fillId="5" borderId="7" xfId="0" applyFill="1" applyBorder="1"/>
    <xf numFmtId="0" fontId="0" fillId="5" borderId="11" xfId="0" applyFill="1" applyBorder="1"/>
    <xf numFmtId="0" fontId="19" fillId="7" borderId="1" xfId="0" applyFont="1" applyFill="1" applyBorder="1" applyAlignment="1">
      <alignment horizontal="center" vertical="center"/>
    </xf>
    <xf numFmtId="166" fontId="24" fillId="7" borderId="1" xfId="0" applyNumberFormat="1" applyFont="1" applyFill="1" applyBorder="1" applyAlignment="1">
      <alignment horizontal="center" vertical="center"/>
    </xf>
    <xf numFmtId="10" fontId="24" fillId="7" borderId="1" xfId="0" applyNumberFormat="1" applyFont="1" applyFill="1" applyBorder="1" applyAlignment="1">
      <alignment horizontal="center"/>
    </xf>
    <xf numFmtId="0" fontId="31" fillId="8" borderId="7" xfId="0" applyFont="1" applyFill="1" applyBorder="1" applyAlignment="1">
      <alignment vertical="center"/>
    </xf>
    <xf numFmtId="0" fontId="31" fillId="8" borderId="8" xfId="0" applyFont="1" applyFill="1" applyBorder="1" applyAlignment="1">
      <alignment vertical="center"/>
    </xf>
    <xf numFmtId="0" fontId="31" fillId="8" borderId="6" xfId="0" applyFont="1" applyFill="1" applyBorder="1" applyAlignment="1">
      <alignment vertical="center"/>
    </xf>
    <xf numFmtId="0" fontId="31" fillId="8" borderId="0" xfId="0" applyFont="1" applyFill="1" applyAlignment="1">
      <alignment vertical="center"/>
    </xf>
    <xf numFmtId="0" fontId="31" fillId="9" borderId="6" xfId="0" applyFont="1" applyFill="1" applyBorder="1" applyAlignment="1">
      <alignment vertical="center"/>
    </xf>
    <xf numFmtId="0" fontId="31" fillId="9" borderId="0" xfId="0" applyFont="1" applyFill="1" applyAlignment="1">
      <alignment vertical="center"/>
    </xf>
    <xf numFmtId="0" fontId="31" fillId="9" borderId="11" xfId="0" applyFont="1" applyFill="1" applyBorder="1" applyAlignment="1">
      <alignment vertical="center"/>
    </xf>
    <xf numFmtId="0" fontId="31" fillId="9" borderId="12" xfId="0" applyFont="1" applyFill="1" applyBorder="1" applyAlignment="1">
      <alignment vertical="center"/>
    </xf>
    <xf numFmtId="0" fontId="31" fillId="8" borderId="9" xfId="0" applyFont="1" applyFill="1" applyBorder="1" applyAlignment="1">
      <alignment vertical="center"/>
    </xf>
    <xf numFmtId="0" fontId="31" fillId="8" borderId="10" xfId="0" applyFont="1" applyFill="1" applyBorder="1" applyAlignment="1">
      <alignment vertical="center"/>
    </xf>
    <xf numFmtId="0" fontId="31" fillId="9" borderId="10" xfId="0" applyFont="1" applyFill="1" applyBorder="1" applyAlignment="1">
      <alignment vertical="center"/>
    </xf>
    <xf numFmtId="0" fontId="31" fillId="9" borderId="13" xfId="0" applyFont="1" applyFill="1" applyBorder="1" applyAlignment="1">
      <alignment vertical="center"/>
    </xf>
    <xf numFmtId="0" fontId="0" fillId="8" borderId="8" xfId="0" applyFill="1" applyBorder="1"/>
    <xf numFmtId="0" fontId="0" fillId="8" borderId="0" xfId="0" applyFill="1"/>
    <xf numFmtId="0" fontId="0" fillId="9" borderId="0" xfId="0" applyFill="1"/>
    <xf numFmtId="0" fontId="0" fillId="9" borderId="12" xfId="0" applyFill="1" applyBorder="1"/>
    <xf numFmtId="0" fontId="36" fillId="5" borderId="8" xfId="0" applyFont="1" applyFill="1" applyBorder="1" applyAlignment="1">
      <alignment horizontal="center" vertical="center"/>
    </xf>
    <xf numFmtId="0" fontId="36" fillId="5" borderId="9" xfId="0" applyFont="1" applyFill="1" applyBorder="1" applyAlignment="1">
      <alignment horizontal="center" vertical="center"/>
    </xf>
    <xf numFmtId="0" fontId="36" fillId="5" borderId="0" xfId="0" applyFont="1" applyFill="1" applyAlignment="1">
      <alignment horizontal="center" vertical="center"/>
    </xf>
    <xf numFmtId="0" fontId="36" fillId="5" borderId="10" xfId="0" applyFont="1" applyFill="1" applyBorder="1" applyAlignment="1">
      <alignment horizontal="center" vertical="center"/>
    </xf>
    <xf numFmtId="0" fontId="36" fillId="5" borderId="12" xfId="0" applyFont="1" applyFill="1" applyBorder="1" applyAlignment="1">
      <alignment horizontal="center" vertical="center"/>
    </xf>
    <xf numFmtId="0" fontId="36" fillId="5" borderId="13" xfId="0" applyFont="1" applyFill="1" applyBorder="1" applyAlignment="1">
      <alignment horizontal="center" vertical="center"/>
    </xf>
    <xf numFmtId="0" fontId="26" fillId="5" borderId="6" xfId="0" applyFont="1" applyFill="1" applyBorder="1" applyAlignment="1">
      <alignment horizontal="center" vertical="center" wrapText="1"/>
    </xf>
    <xf numFmtId="0" fontId="26" fillId="5" borderId="0" xfId="0" applyFont="1" applyFill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0" fillId="5" borderId="7" xfId="0" applyFont="1" applyFill="1" applyBorder="1" applyAlignment="1">
      <alignment horizontal="center" vertical="center"/>
    </xf>
    <xf numFmtId="0" fontId="20" fillId="5" borderId="8" xfId="0" applyFont="1" applyFill="1" applyBorder="1" applyAlignment="1">
      <alignment horizontal="center" vertical="center"/>
    </xf>
    <xf numFmtId="0" fontId="20" fillId="5" borderId="9" xfId="0" applyFont="1" applyFill="1" applyBorder="1" applyAlignment="1">
      <alignment horizontal="center" vertical="center"/>
    </xf>
    <xf numFmtId="0" fontId="20" fillId="5" borderId="6" xfId="0" applyFont="1" applyFill="1" applyBorder="1" applyAlignment="1">
      <alignment horizontal="center" vertical="center"/>
    </xf>
    <xf numFmtId="0" fontId="20" fillId="5" borderId="0" xfId="0" applyFont="1" applyFill="1" applyAlignment="1">
      <alignment horizontal="center" vertical="center"/>
    </xf>
    <xf numFmtId="0" fontId="20" fillId="5" borderId="10" xfId="0" applyFont="1" applyFill="1" applyBorder="1" applyAlignment="1">
      <alignment horizontal="center" vertical="center"/>
    </xf>
    <xf numFmtId="0" fontId="26" fillId="5" borderId="6" xfId="0" applyFont="1" applyFill="1" applyBorder="1" applyAlignment="1">
      <alignment horizontal="center" wrapText="1"/>
    </xf>
    <xf numFmtId="0" fontId="26" fillId="5" borderId="0" xfId="0" applyFont="1" applyFill="1" applyAlignment="1">
      <alignment horizontal="center" wrapText="1"/>
    </xf>
    <xf numFmtId="0" fontId="26" fillId="5" borderId="10" xfId="0" applyFont="1" applyFill="1" applyBorder="1" applyAlignment="1">
      <alignment horizontal="center" wrapText="1"/>
    </xf>
    <xf numFmtId="0" fontId="33" fillId="5" borderId="7" xfId="0" applyFont="1" applyFill="1" applyBorder="1" applyAlignment="1">
      <alignment horizontal="center" vertical="center"/>
    </xf>
    <xf numFmtId="0" fontId="33" fillId="5" borderId="8" xfId="0" applyFont="1" applyFill="1" applyBorder="1" applyAlignment="1">
      <alignment horizontal="center" vertical="center"/>
    </xf>
    <xf numFmtId="0" fontId="33" fillId="5" borderId="9" xfId="0" applyFont="1" applyFill="1" applyBorder="1" applyAlignment="1">
      <alignment horizontal="center" vertical="center"/>
    </xf>
    <xf numFmtId="0" fontId="33" fillId="5" borderId="6" xfId="0" applyFont="1" applyFill="1" applyBorder="1" applyAlignment="1">
      <alignment horizontal="center" vertical="center"/>
    </xf>
    <xf numFmtId="0" fontId="33" fillId="5" borderId="0" xfId="0" applyFont="1" applyFill="1" applyAlignment="1">
      <alignment horizontal="center" vertical="center"/>
    </xf>
    <xf numFmtId="0" fontId="33" fillId="5" borderId="10" xfId="0" applyFont="1" applyFill="1" applyBorder="1" applyAlignment="1">
      <alignment horizontal="center" vertical="center"/>
    </xf>
    <xf numFmtId="0" fontId="33" fillId="5" borderId="11" xfId="0" applyFont="1" applyFill="1" applyBorder="1" applyAlignment="1">
      <alignment horizontal="center" vertical="center"/>
    </xf>
    <xf numFmtId="0" fontId="33" fillId="5" borderId="12" xfId="0" applyFont="1" applyFill="1" applyBorder="1" applyAlignment="1">
      <alignment horizontal="center" vertical="center"/>
    </xf>
    <xf numFmtId="0" fontId="33" fillId="5" borderId="13" xfId="0" applyFont="1" applyFill="1" applyBorder="1" applyAlignment="1">
      <alignment horizontal="center" vertical="center"/>
    </xf>
    <xf numFmtId="0" fontId="5" fillId="4" borderId="4" xfId="0" applyFont="1" applyFill="1" applyBorder="1" applyAlignment="1" applyProtection="1">
      <alignment horizontal="center"/>
      <protection hidden="1"/>
    </xf>
    <xf numFmtId="0" fontId="5" fillId="4" borderId="3" xfId="0" applyFont="1" applyFill="1" applyBorder="1" applyAlignment="1" applyProtection="1">
      <alignment horizontal="center"/>
      <protection hidden="1"/>
    </xf>
    <xf numFmtId="0" fontId="15" fillId="6" borderId="1" xfId="0" applyFont="1" applyFill="1" applyBorder="1" applyAlignment="1" applyProtection="1">
      <alignment horizontal="center" vertical="center"/>
      <protection hidden="1"/>
    </xf>
    <xf numFmtId="0" fontId="16" fillId="6" borderId="1" xfId="0" applyFont="1" applyFill="1" applyBorder="1" applyAlignment="1" applyProtection="1">
      <alignment horizontal="center" vertical="center"/>
      <protection hidden="1"/>
    </xf>
    <xf numFmtId="0" fontId="7" fillId="5" borderId="1" xfId="0" applyFont="1" applyFill="1" applyBorder="1" applyAlignment="1" applyProtection="1">
      <alignment horizontal="center" vertical="center" wrapText="1"/>
      <protection hidden="1"/>
    </xf>
    <xf numFmtId="0" fontId="11" fillId="5" borderId="1" xfId="0" applyFont="1" applyFill="1" applyBorder="1" applyAlignment="1" applyProtection="1">
      <alignment horizontal="left" vertical="center" indent="13"/>
      <protection hidden="1"/>
    </xf>
    <xf numFmtId="0" fontId="0" fillId="5" borderId="1" xfId="0" applyFill="1" applyBorder="1" applyAlignment="1" applyProtection="1">
      <alignment horizontal="center"/>
      <protection hidden="1"/>
    </xf>
    <xf numFmtId="0" fontId="14" fillId="5" borderId="1" xfId="0" applyFont="1" applyFill="1" applyBorder="1" applyAlignment="1" applyProtection="1">
      <alignment horizontal="center" vertical="center" wrapText="1"/>
      <protection hidden="1"/>
    </xf>
    <xf numFmtId="164" fontId="5" fillId="4" borderId="4" xfId="0" applyNumberFormat="1" applyFont="1" applyFill="1" applyBorder="1" applyAlignment="1" applyProtection="1">
      <alignment horizontal="center" vertical="center"/>
      <protection hidden="1"/>
    </xf>
    <xf numFmtId="164" fontId="5" fillId="4" borderId="3" xfId="0" applyNumberFormat="1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/>
      <protection hidden="1"/>
    </xf>
    <xf numFmtId="0" fontId="5" fillId="4" borderId="2" xfId="0" applyFont="1" applyFill="1" applyBorder="1" applyAlignment="1" applyProtection="1">
      <alignment horizontal="center"/>
      <protection hidden="1"/>
    </xf>
  </cellXfs>
  <cellStyles count="1">
    <cellStyle name="Normalny" xfId="0" builtinId="0"/>
  </cellStyles>
  <dxfs count="217">
    <dxf>
      <font>
        <color theme="0"/>
      </font>
      <numFmt numFmtId="30" formatCode="@"/>
      <fill>
        <patternFill>
          <bgColor rgb="FF7030A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D60093"/>
        </patternFill>
      </fill>
    </dxf>
    <dxf>
      <font>
        <color theme="0"/>
      </font>
      <numFmt numFmtId="30" formatCode="@"/>
      <fill>
        <patternFill>
          <bgColor rgb="FF7030A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D60093"/>
        </patternFill>
      </fill>
    </dxf>
    <dxf>
      <font>
        <color theme="0"/>
      </font>
      <numFmt numFmtId="30" formatCode="@"/>
      <fill>
        <patternFill>
          <bgColor rgb="FF7030A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D60093"/>
        </patternFill>
      </fill>
    </dxf>
    <dxf>
      <font>
        <color theme="0"/>
      </font>
      <numFmt numFmtId="30" formatCode="@"/>
      <fill>
        <patternFill>
          <bgColor rgb="FF7030A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D60093"/>
        </patternFill>
      </fill>
    </dxf>
    <dxf>
      <font>
        <color theme="0"/>
      </font>
      <numFmt numFmtId="30" formatCode="@"/>
      <fill>
        <patternFill>
          <bgColor rgb="FF7030A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D60093"/>
        </patternFill>
      </fill>
    </dxf>
    <dxf>
      <font>
        <color theme="0"/>
      </font>
      <numFmt numFmtId="30" formatCode="@"/>
      <fill>
        <patternFill>
          <bgColor rgb="FF7030A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D60093"/>
        </patternFill>
      </fill>
    </dxf>
    <dxf>
      <font>
        <color theme="0"/>
      </font>
      <numFmt numFmtId="30" formatCode="@"/>
      <fill>
        <patternFill>
          <bgColor rgb="FF7030A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D60093"/>
        </patternFill>
      </fill>
    </dxf>
    <dxf>
      <font>
        <color theme="0"/>
      </font>
      <numFmt numFmtId="30" formatCode="@"/>
      <fill>
        <patternFill>
          <bgColor rgb="FF7030A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D60093"/>
        </patternFill>
      </fill>
    </dxf>
    <dxf>
      <font>
        <color theme="0"/>
      </font>
      <numFmt numFmtId="30" formatCode="@"/>
      <fill>
        <patternFill>
          <bgColor rgb="FF7030A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D60093"/>
        </patternFill>
      </fill>
    </dxf>
    <dxf>
      <font>
        <color theme="0"/>
      </font>
      <numFmt numFmtId="30" formatCode="@"/>
      <fill>
        <patternFill>
          <bgColor rgb="FF7030A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D60093"/>
        </patternFill>
      </fill>
    </dxf>
    <dxf>
      <font>
        <color theme="0"/>
      </font>
      <numFmt numFmtId="30" formatCode="@"/>
      <fill>
        <patternFill>
          <bgColor rgb="FF7030A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D60093"/>
        </patternFill>
      </fill>
    </dxf>
    <dxf>
      <font>
        <color theme="0"/>
      </font>
      <numFmt numFmtId="30" formatCode="@"/>
      <fill>
        <patternFill>
          <bgColor rgb="FF7030A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D60093"/>
        </patternFill>
      </fill>
    </dxf>
    <dxf>
      <font>
        <color theme="0"/>
      </font>
      <numFmt numFmtId="30" formatCode="@"/>
      <fill>
        <patternFill>
          <bgColor rgb="FF7030A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D60093"/>
        </patternFill>
      </fill>
    </dxf>
    <dxf>
      <font>
        <color theme="0"/>
      </font>
      <numFmt numFmtId="30" formatCode="@"/>
      <fill>
        <patternFill>
          <bgColor rgb="FF7030A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D60093"/>
        </patternFill>
      </fill>
    </dxf>
    <dxf>
      <font>
        <color theme="0"/>
      </font>
      <numFmt numFmtId="30" formatCode="@"/>
      <fill>
        <patternFill>
          <bgColor rgb="FF7030A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D60093"/>
        </patternFill>
      </fill>
    </dxf>
    <dxf>
      <font>
        <color theme="0"/>
      </font>
      <numFmt numFmtId="30" formatCode="@"/>
      <fill>
        <patternFill>
          <bgColor rgb="FF7030A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D60093"/>
        </patternFill>
      </fill>
    </dxf>
    <dxf>
      <font>
        <color theme="0"/>
      </font>
      <numFmt numFmtId="30" formatCode="@"/>
      <fill>
        <patternFill>
          <bgColor rgb="FF7030A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D60093"/>
        </patternFill>
      </fill>
    </dxf>
    <dxf>
      <font>
        <color theme="0"/>
      </font>
      <numFmt numFmtId="30" formatCode="@"/>
      <fill>
        <patternFill>
          <bgColor rgb="FF7030A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D60093"/>
        </patternFill>
      </fill>
    </dxf>
    <dxf>
      <font>
        <color theme="0"/>
      </font>
      <numFmt numFmtId="30" formatCode="@"/>
      <fill>
        <patternFill>
          <bgColor rgb="FF7030A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D60093"/>
        </patternFill>
      </fill>
    </dxf>
    <dxf>
      <font>
        <color theme="0"/>
      </font>
      <numFmt numFmtId="30" formatCode="@"/>
      <fill>
        <patternFill>
          <bgColor rgb="FF7030A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D60093"/>
        </patternFill>
      </fill>
    </dxf>
    <dxf>
      <font>
        <color theme="0"/>
      </font>
      <numFmt numFmtId="30" formatCode="@"/>
      <fill>
        <patternFill>
          <bgColor rgb="FF7030A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D60093"/>
        </patternFill>
      </fill>
    </dxf>
    <dxf>
      <font>
        <color theme="0"/>
      </font>
      <numFmt numFmtId="30" formatCode="@"/>
      <fill>
        <patternFill>
          <bgColor rgb="FF7030A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D60093"/>
        </patternFill>
      </fill>
    </dxf>
    <dxf>
      <font>
        <color theme="0"/>
      </font>
      <numFmt numFmtId="30" formatCode="@"/>
      <fill>
        <patternFill>
          <bgColor rgb="FF7030A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D60093"/>
        </patternFill>
      </fill>
    </dxf>
    <dxf>
      <font>
        <color theme="0"/>
      </font>
      <numFmt numFmtId="30" formatCode="@"/>
      <fill>
        <patternFill>
          <bgColor rgb="FF7030A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D60093"/>
        </patternFill>
      </fill>
    </dxf>
    <dxf>
      <font>
        <color theme="0"/>
      </font>
      <numFmt numFmtId="30" formatCode="@"/>
      <fill>
        <patternFill>
          <bgColor rgb="FF7030A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D60093"/>
        </patternFill>
      </fill>
    </dxf>
    <dxf>
      <font>
        <color theme="0"/>
      </font>
      <numFmt numFmtId="30" formatCode="@"/>
      <fill>
        <patternFill>
          <bgColor rgb="FF7030A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D60093"/>
        </patternFill>
      </fill>
    </dxf>
    <dxf>
      <font>
        <color theme="0"/>
      </font>
      <numFmt numFmtId="30" formatCode="@"/>
      <fill>
        <patternFill>
          <bgColor rgb="FF7030A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D60093"/>
        </patternFill>
      </fill>
    </dxf>
    <dxf>
      <font>
        <color theme="0"/>
      </font>
      <numFmt numFmtId="30" formatCode="@"/>
      <fill>
        <patternFill>
          <bgColor rgb="FF7030A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D60093"/>
        </patternFill>
      </fill>
    </dxf>
    <dxf>
      <font>
        <color theme="0"/>
      </font>
      <numFmt numFmtId="30" formatCode="@"/>
      <fill>
        <patternFill>
          <bgColor rgb="FF7030A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D60093"/>
        </patternFill>
      </fill>
    </dxf>
    <dxf>
      <font>
        <color theme="0"/>
      </font>
      <numFmt numFmtId="30" formatCode="@"/>
      <fill>
        <patternFill>
          <bgColor rgb="FF7030A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D60093"/>
        </patternFill>
      </fill>
    </dxf>
    <dxf>
      <font>
        <color theme="0"/>
      </font>
      <numFmt numFmtId="30" formatCode="@"/>
      <fill>
        <patternFill>
          <bgColor rgb="FF7030A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D60093"/>
        </patternFill>
      </fill>
    </dxf>
  </dxfs>
  <tableStyles count="0" defaultTableStyle="TableStyleMedium2" defaultPivotStyle="PivotStyleLight16"/>
  <colors>
    <mruColors>
      <color rgb="FFFF0066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00" b="1" i="0" u="none" strike="noStrike" kern="1200" cap="none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2100">
                <a:solidFill>
                  <a:schemeClr val="bg1"/>
                </a:solidFill>
              </a:rPr>
              <a:t>REALIZACJA</a:t>
            </a:r>
            <a:r>
              <a:rPr lang="pl-PL" sz="2100" baseline="0">
                <a:solidFill>
                  <a:schemeClr val="bg1"/>
                </a:solidFill>
              </a:rPr>
              <a:t> ZAPLANOWANYCH ZADAŃ</a:t>
            </a:r>
            <a:endParaRPr lang="pl-PL" sz="2100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00" b="1" i="0" u="none" strike="noStrike" kern="1200" cap="none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50800" cap="rnd">
              <a:solidFill>
                <a:srgbClr val="FF0066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'0'!$C$2:$C$32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BF-4CA5-B235-E592C3C5A49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930632511"/>
        <c:axId val="14575135"/>
      </c:lineChart>
      <c:catAx>
        <c:axId val="1930632511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4575135"/>
        <c:crosses val="autoZero"/>
        <c:auto val="1"/>
        <c:lblAlgn val="ctr"/>
        <c:lblOffset val="100"/>
        <c:noMultiLvlLbl val="0"/>
      </c:catAx>
      <c:valAx>
        <c:axId val="1457513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306325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00" b="1" i="0" u="none" strike="noStrike" kern="1200" cap="all" spc="120" normalizeH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2100">
                <a:solidFill>
                  <a:schemeClr val="bg1"/>
                </a:solidFill>
              </a:rPr>
              <a:t>ILOŚĆ ZREALIZOWANYCH ZADAŃ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00" b="1" i="0" u="none" strike="noStrike" kern="1200" cap="all" spc="120" normalizeH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spPr>
            <a:solidFill>
              <a:srgbClr val="FF0066"/>
            </a:solidFill>
            <a:ln w="19050">
              <a:solidFill>
                <a:schemeClr val="tx1"/>
              </a:solidFill>
            </a:ln>
            <a:effectLst/>
            <a:sp3d contourW="19050">
              <a:contourClr>
                <a:schemeClr val="tx1"/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1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'0'!$A$2:$A$32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2A-41A1-B52F-4D06234AC68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shape val="cylinder"/>
        <c:axId val="560814335"/>
        <c:axId val="773635903"/>
        <c:axId val="0"/>
      </c:bar3DChart>
      <c:catAx>
        <c:axId val="560814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1" i="0" u="none" strike="noStrike" kern="1200" cap="all" spc="120" normalizeH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73635903"/>
        <c:crosses val="autoZero"/>
        <c:auto val="1"/>
        <c:lblAlgn val="ctr"/>
        <c:lblOffset val="100"/>
        <c:noMultiLvlLbl val="0"/>
      </c:catAx>
      <c:valAx>
        <c:axId val="7736359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60814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2100" b="1">
                <a:solidFill>
                  <a:schemeClr val="bg1"/>
                </a:solidFill>
              </a:rPr>
              <a:t>PRZEPRACOWANY CZAS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50800" cap="rnd">
              <a:solidFill>
                <a:srgbClr val="D60093"/>
              </a:solidFill>
              <a:round/>
            </a:ln>
            <a:effectLst/>
          </c:spPr>
          <c:marker>
            <c:symbol val="none"/>
          </c:marker>
          <c:val>
            <c:numRef>
              <c:f>'0'!$B$2:$B$32</c:f>
              <c:numCache>
                <c:formatCode>\h\:mm;@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9D-4B66-97EE-CCAFE1C4E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744671"/>
        <c:axId val="773618623"/>
      </c:lineChart>
      <c:catAx>
        <c:axId val="3907446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73618623"/>
        <c:crosses val="autoZero"/>
        <c:auto val="1"/>
        <c:lblAlgn val="ctr"/>
        <c:lblOffset val="100"/>
        <c:noMultiLvlLbl val="0"/>
      </c:catAx>
      <c:valAx>
        <c:axId val="773618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79000"/>
                </a:schemeClr>
              </a:solidFill>
              <a:round/>
            </a:ln>
            <a:effectLst/>
          </c:spPr>
        </c:majorGridlines>
        <c:numFmt formatCode="\h\:m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9074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8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7" Type="http://schemas.openxmlformats.org/officeDocument/2006/relationships/image" Target="../media/image4.pn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image" Target="../media/image3.jpeg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85725</xdr:colOff>
      <xdr:row>1</xdr:row>
      <xdr:rowOff>137820</xdr:rowOff>
    </xdr:from>
    <xdr:to>
      <xdr:col>8</xdr:col>
      <xdr:colOff>581025</xdr:colOff>
      <xdr:row>11</xdr:row>
      <xdr:rowOff>200025</xdr:rowOff>
    </xdr:to>
    <xdr:pic>
      <xdr:nvPicPr>
        <xdr:cNvPr id="2" name="Obraz 1" descr="Czym jest rozwój duchowy? - Przewodnik Wewnętrzny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09975" y="718845"/>
          <a:ext cx="3543300" cy="224343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3</xdr:col>
      <xdr:colOff>66675</xdr:colOff>
      <xdr:row>15</xdr:row>
      <xdr:rowOff>20479</xdr:rowOff>
    </xdr:from>
    <xdr:to>
      <xdr:col>8</xdr:col>
      <xdr:colOff>600075</xdr:colOff>
      <xdr:row>24</xdr:row>
      <xdr:rowOff>19842</xdr:rowOff>
    </xdr:to>
    <xdr:pic>
      <xdr:nvPicPr>
        <xdr:cNvPr id="3" name="Obraz 2" descr="Duchowość świadomość Wszechświat Prana Bóg Reiki Medytacja Duchowy Umysł  Energia Czakry Zen Joga | Zdjęcie Premium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90925" y="3659029"/>
          <a:ext cx="3581400" cy="1971038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152400</xdr:rowOff>
        </xdr:from>
        <xdr:to>
          <xdr:col>0</xdr:col>
          <xdr:colOff>876300</xdr:colOff>
          <xdr:row>36</xdr:row>
          <xdr:rowOff>57150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0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DALEJ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962025</xdr:colOff>
          <xdr:row>34</xdr:row>
          <xdr:rowOff>152400</xdr:rowOff>
        </xdr:from>
        <xdr:to>
          <xdr:col>1</xdr:col>
          <xdr:colOff>609600</xdr:colOff>
          <xdr:row>36</xdr:row>
          <xdr:rowOff>57150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0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WSTECZ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685800</xdr:colOff>
          <xdr:row>34</xdr:row>
          <xdr:rowOff>152400</xdr:rowOff>
        </xdr:from>
        <xdr:to>
          <xdr:col>2</xdr:col>
          <xdr:colOff>152400</xdr:colOff>
          <xdr:row>36</xdr:row>
          <xdr:rowOff>57150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00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ZAPISZ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34</xdr:row>
          <xdr:rowOff>152400</xdr:rowOff>
        </xdr:from>
        <xdr:to>
          <xdr:col>2</xdr:col>
          <xdr:colOff>1000125</xdr:colOff>
          <xdr:row>36</xdr:row>
          <xdr:rowOff>57150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00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WYJDŹ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9524</xdr:colOff>
      <xdr:row>0</xdr:row>
      <xdr:rowOff>190496</xdr:rowOff>
    </xdr:from>
    <xdr:to>
      <xdr:col>37</xdr:col>
      <xdr:colOff>11906</xdr:colOff>
      <xdr:row>19</xdr:row>
      <xdr:rowOff>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19</xdr:row>
      <xdr:rowOff>30164</xdr:rowOff>
    </xdr:from>
    <xdr:to>
      <xdr:col>23</xdr:col>
      <xdr:colOff>0</xdr:colOff>
      <xdr:row>33</xdr:row>
      <xdr:rowOff>44450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5950</xdr:colOff>
      <xdr:row>19</xdr:row>
      <xdr:rowOff>42863</xdr:rowOff>
    </xdr:from>
    <xdr:to>
      <xdr:col>36</xdr:col>
      <xdr:colOff>595311</xdr:colOff>
      <xdr:row>33</xdr:row>
      <xdr:rowOff>42863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3</xdr:col>
      <xdr:colOff>76200</xdr:colOff>
      <xdr:row>31</xdr:row>
      <xdr:rowOff>150446</xdr:rowOff>
    </xdr:from>
    <xdr:to>
      <xdr:col>8</xdr:col>
      <xdr:colOff>644236</xdr:colOff>
      <xdr:row>35</xdr:row>
      <xdr:rowOff>179754</xdr:rowOff>
    </xdr:to>
    <xdr:pic>
      <xdr:nvPicPr>
        <xdr:cNvPr id="7" name="Obraz 6" descr="Sympozjum „Biblia Tysiąclecia jako wyzwanie: język – kultura – duchowość” 6  XI 2015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 flipV="1">
          <a:off x="3606800" y="7211646"/>
          <a:ext cx="3619500" cy="1362808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63500</xdr:colOff>
      <xdr:row>33</xdr:row>
      <xdr:rowOff>15875</xdr:rowOff>
    </xdr:from>
    <xdr:to>
      <xdr:col>36</xdr:col>
      <xdr:colOff>539750</xdr:colOff>
      <xdr:row>37</xdr:row>
      <xdr:rowOff>15875</xdr:rowOff>
    </xdr:to>
    <xdr:pic>
      <xdr:nvPicPr>
        <xdr:cNvPr id="8" name="Obraz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605375" y="8096250"/>
          <a:ext cx="6508750" cy="889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4589965</xdr:colOff>
          <xdr:row>3</xdr:row>
          <xdr:rowOff>177807</xdr:rowOff>
        </xdr:from>
        <xdr:to>
          <xdr:col>5</xdr:col>
          <xdr:colOff>731281</xdr:colOff>
          <xdr:row>3</xdr:row>
          <xdr:rowOff>433915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pSpPr/>
          </xdr:nvGrpSpPr>
          <xdr:grpSpPr>
            <a:xfrm>
              <a:off x="8676190" y="1177932"/>
              <a:ext cx="3799416" cy="256108"/>
              <a:chOff x="240240" y="2400306"/>
              <a:chExt cx="3707349" cy="340777"/>
            </a:xfrm>
          </xdr:grpSpPr>
          <xdr:sp macro="" textlink="">
            <xdr:nvSpPr>
              <xdr:cNvPr id="18433" name="Button 1" hidden="1">
                <a:extLst>
                  <a:ext uri="{63B3BB69-23CF-44E3-9099-C40C66FF867C}">
                    <a14:compatExt spid="_x0000_s18433"/>
                  </a:ext>
                  <a:ext uri="{FF2B5EF4-FFF2-40B4-BE49-F238E27FC236}">
                    <a16:creationId xmlns:a16="http://schemas.microsoft.com/office/drawing/2014/main" id="{00000000-0008-0000-0100-000001480000}"/>
                  </a:ext>
                </a:extLst>
              </xdr:cNvPr>
              <xdr:cNvSpPr/>
            </xdr:nvSpPr>
            <xdr:spPr bwMode="auto">
              <a:xfrm>
                <a:off x="1193405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  <xdr:sp macro="" textlink="">
            <xdr:nvSpPr>
              <xdr:cNvPr id="18434" name="Button 2" hidden="1">
                <a:extLst>
                  <a:ext uri="{63B3BB69-23CF-44E3-9099-C40C66FF867C}">
                    <a14:compatExt spid="_x0000_s18434"/>
                  </a:ext>
                  <a:ext uri="{FF2B5EF4-FFF2-40B4-BE49-F238E27FC236}">
                    <a16:creationId xmlns:a16="http://schemas.microsoft.com/office/drawing/2014/main" id="{00000000-0008-0000-0100-000002480000}"/>
                  </a:ext>
                </a:extLst>
              </xdr:cNvPr>
              <xdr:cNvSpPr/>
            </xdr:nvSpPr>
            <xdr:spPr bwMode="auto">
              <a:xfrm>
                <a:off x="2156214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18435" name="Button 3" hidden="1">
                <a:extLst>
                  <a:ext uri="{63B3BB69-23CF-44E3-9099-C40C66FF867C}">
                    <a14:compatExt spid="_x0000_s18435"/>
                  </a:ext>
                  <a:ext uri="{FF2B5EF4-FFF2-40B4-BE49-F238E27FC236}">
                    <a16:creationId xmlns:a16="http://schemas.microsoft.com/office/drawing/2014/main" id="{00000000-0008-0000-0100-000003480000}"/>
                  </a:ext>
                </a:extLst>
              </xdr:cNvPr>
              <xdr:cNvSpPr/>
            </xdr:nvSpPr>
            <xdr:spPr bwMode="auto">
              <a:xfrm>
                <a:off x="3119022" y="2400306"/>
                <a:ext cx="828567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WYJDŹ</a:t>
                </a:r>
              </a:p>
            </xdr:txBody>
          </xdr:sp>
          <xdr:sp macro="" textlink="">
            <xdr:nvSpPr>
              <xdr:cNvPr id="18436" name="Button 4" hidden="1">
                <a:extLst>
                  <a:ext uri="{63B3BB69-23CF-44E3-9099-C40C66FF867C}">
                    <a14:compatExt spid="_x0000_s18436"/>
                  </a:ext>
                  <a:ext uri="{FF2B5EF4-FFF2-40B4-BE49-F238E27FC236}">
                    <a16:creationId xmlns:a16="http://schemas.microsoft.com/office/drawing/2014/main" id="{00000000-0008-0000-0100-000004480000}"/>
                  </a:ext>
                </a:extLst>
              </xdr:cNvPr>
              <xdr:cNvSpPr/>
            </xdr:nvSpPr>
            <xdr:spPr bwMode="auto">
              <a:xfrm>
                <a:off x="240240" y="2400306"/>
                <a:ext cx="818921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NOWY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0</xdr:col>
      <xdr:colOff>9525</xdr:colOff>
      <xdr:row>3</xdr:row>
      <xdr:rowOff>9525</xdr:rowOff>
    </xdr:from>
    <xdr:to>
      <xdr:col>3</xdr:col>
      <xdr:colOff>180974</xdr:colOff>
      <xdr:row>5</xdr:row>
      <xdr:rowOff>0</xdr:rowOff>
    </xdr:to>
    <xdr:pic>
      <xdr:nvPicPr>
        <xdr:cNvPr id="3" name="Obraz 2" descr="Duchowość świadomość Wszechświat Prana Bóg Reiki Medytacja Duchowy Umysł  Energia Czakry Zen Joga | Zdjęcie Premium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038350"/>
          <a:ext cx="4257674" cy="160020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4589965</xdr:colOff>
          <xdr:row>3</xdr:row>
          <xdr:rowOff>177807</xdr:rowOff>
        </xdr:from>
        <xdr:to>
          <xdr:col>5</xdr:col>
          <xdr:colOff>731281</xdr:colOff>
          <xdr:row>3</xdr:row>
          <xdr:rowOff>433915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pSpPr/>
          </xdr:nvGrpSpPr>
          <xdr:grpSpPr>
            <a:xfrm>
              <a:off x="8647615" y="1177932"/>
              <a:ext cx="3799416" cy="256108"/>
              <a:chOff x="240240" y="2400306"/>
              <a:chExt cx="3707349" cy="340777"/>
            </a:xfrm>
          </xdr:grpSpPr>
          <xdr:sp macro="" textlink="">
            <xdr:nvSpPr>
              <xdr:cNvPr id="17409" name="Button 1" hidden="1">
                <a:extLst>
                  <a:ext uri="{63B3BB69-23CF-44E3-9099-C40C66FF867C}">
                    <a14:compatExt spid="_x0000_s17409"/>
                  </a:ext>
                  <a:ext uri="{FF2B5EF4-FFF2-40B4-BE49-F238E27FC236}">
                    <a16:creationId xmlns:a16="http://schemas.microsoft.com/office/drawing/2014/main" id="{00000000-0008-0000-0200-000001440000}"/>
                  </a:ext>
                </a:extLst>
              </xdr:cNvPr>
              <xdr:cNvSpPr/>
            </xdr:nvSpPr>
            <xdr:spPr bwMode="auto">
              <a:xfrm>
                <a:off x="1193405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  <xdr:sp macro="" textlink="">
            <xdr:nvSpPr>
              <xdr:cNvPr id="17410" name="Button 2" hidden="1">
                <a:extLst>
                  <a:ext uri="{63B3BB69-23CF-44E3-9099-C40C66FF867C}">
                    <a14:compatExt spid="_x0000_s17410"/>
                  </a:ext>
                  <a:ext uri="{FF2B5EF4-FFF2-40B4-BE49-F238E27FC236}">
                    <a16:creationId xmlns:a16="http://schemas.microsoft.com/office/drawing/2014/main" id="{00000000-0008-0000-0200-000002440000}"/>
                  </a:ext>
                </a:extLst>
              </xdr:cNvPr>
              <xdr:cNvSpPr/>
            </xdr:nvSpPr>
            <xdr:spPr bwMode="auto">
              <a:xfrm>
                <a:off x="2156214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17411" name="Button 3" hidden="1">
                <a:extLst>
                  <a:ext uri="{63B3BB69-23CF-44E3-9099-C40C66FF867C}">
                    <a14:compatExt spid="_x0000_s17411"/>
                  </a:ext>
                  <a:ext uri="{FF2B5EF4-FFF2-40B4-BE49-F238E27FC236}">
                    <a16:creationId xmlns:a16="http://schemas.microsoft.com/office/drawing/2014/main" id="{00000000-0008-0000-0200-000003440000}"/>
                  </a:ext>
                </a:extLst>
              </xdr:cNvPr>
              <xdr:cNvSpPr/>
            </xdr:nvSpPr>
            <xdr:spPr bwMode="auto">
              <a:xfrm>
                <a:off x="3119022" y="2400306"/>
                <a:ext cx="828567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WYJDŹ</a:t>
                </a:r>
              </a:p>
            </xdr:txBody>
          </xdr:sp>
          <xdr:sp macro="" textlink="">
            <xdr:nvSpPr>
              <xdr:cNvPr id="17412" name="Button 4" hidden="1">
                <a:extLst>
                  <a:ext uri="{63B3BB69-23CF-44E3-9099-C40C66FF867C}">
                    <a14:compatExt spid="_x0000_s17412"/>
                  </a:ext>
                  <a:ext uri="{FF2B5EF4-FFF2-40B4-BE49-F238E27FC236}">
                    <a16:creationId xmlns:a16="http://schemas.microsoft.com/office/drawing/2014/main" id="{00000000-0008-0000-0200-000004440000}"/>
                  </a:ext>
                </a:extLst>
              </xdr:cNvPr>
              <xdr:cNvSpPr/>
            </xdr:nvSpPr>
            <xdr:spPr bwMode="auto">
              <a:xfrm>
                <a:off x="240240" y="2400306"/>
                <a:ext cx="818921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NOWY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0</xdr:col>
      <xdr:colOff>9525</xdr:colOff>
      <xdr:row>3</xdr:row>
      <xdr:rowOff>9525</xdr:rowOff>
    </xdr:from>
    <xdr:to>
      <xdr:col>3</xdr:col>
      <xdr:colOff>209549</xdr:colOff>
      <xdr:row>5</xdr:row>
      <xdr:rowOff>0</xdr:rowOff>
    </xdr:to>
    <xdr:pic>
      <xdr:nvPicPr>
        <xdr:cNvPr id="3" name="Obraz 2" descr="Duchowość świadomość Wszechświat Prana Bóg Reiki Medytacja Duchowy Umysł  Energia Czakry Zen Joga | Zdjęcie Premium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038350"/>
          <a:ext cx="4257674" cy="160020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4589965</xdr:colOff>
          <xdr:row>3</xdr:row>
          <xdr:rowOff>177807</xdr:rowOff>
        </xdr:from>
        <xdr:to>
          <xdr:col>5</xdr:col>
          <xdr:colOff>731281</xdr:colOff>
          <xdr:row>3</xdr:row>
          <xdr:rowOff>433915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pSpPr/>
          </xdr:nvGrpSpPr>
          <xdr:grpSpPr>
            <a:xfrm>
              <a:off x="8647615" y="1177932"/>
              <a:ext cx="3799416" cy="256108"/>
              <a:chOff x="240240" y="2400306"/>
              <a:chExt cx="3707349" cy="340777"/>
            </a:xfrm>
          </xdr:grpSpPr>
          <xdr:sp macro="" textlink="">
            <xdr:nvSpPr>
              <xdr:cNvPr id="16385" name="Button 1" hidden="1">
                <a:extLst>
                  <a:ext uri="{63B3BB69-23CF-44E3-9099-C40C66FF867C}">
                    <a14:compatExt spid="_x0000_s16385"/>
                  </a:ext>
                  <a:ext uri="{FF2B5EF4-FFF2-40B4-BE49-F238E27FC236}">
                    <a16:creationId xmlns:a16="http://schemas.microsoft.com/office/drawing/2014/main" id="{00000000-0008-0000-0300-000001400000}"/>
                  </a:ext>
                </a:extLst>
              </xdr:cNvPr>
              <xdr:cNvSpPr/>
            </xdr:nvSpPr>
            <xdr:spPr bwMode="auto">
              <a:xfrm>
                <a:off x="1193405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  <xdr:sp macro="" textlink="">
            <xdr:nvSpPr>
              <xdr:cNvPr id="16386" name="Button 2" hidden="1">
                <a:extLst>
                  <a:ext uri="{63B3BB69-23CF-44E3-9099-C40C66FF867C}">
                    <a14:compatExt spid="_x0000_s16386"/>
                  </a:ext>
                  <a:ext uri="{FF2B5EF4-FFF2-40B4-BE49-F238E27FC236}">
                    <a16:creationId xmlns:a16="http://schemas.microsoft.com/office/drawing/2014/main" id="{00000000-0008-0000-0300-000002400000}"/>
                  </a:ext>
                </a:extLst>
              </xdr:cNvPr>
              <xdr:cNvSpPr/>
            </xdr:nvSpPr>
            <xdr:spPr bwMode="auto">
              <a:xfrm>
                <a:off x="2156214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16387" name="Button 3" hidden="1">
                <a:extLst>
                  <a:ext uri="{63B3BB69-23CF-44E3-9099-C40C66FF867C}">
                    <a14:compatExt spid="_x0000_s16387"/>
                  </a:ext>
                  <a:ext uri="{FF2B5EF4-FFF2-40B4-BE49-F238E27FC236}">
                    <a16:creationId xmlns:a16="http://schemas.microsoft.com/office/drawing/2014/main" id="{00000000-0008-0000-0300-000003400000}"/>
                  </a:ext>
                </a:extLst>
              </xdr:cNvPr>
              <xdr:cNvSpPr/>
            </xdr:nvSpPr>
            <xdr:spPr bwMode="auto">
              <a:xfrm>
                <a:off x="3119022" y="2400306"/>
                <a:ext cx="828567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WYJDŹ</a:t>
                </a:r>
              </a:p>
            </xdr:txBody>
          </xdr:sp>
          <xdr:sp macro="" textlink="">
            <xdr:nvSpPr>
              <xdr:cNvPr id="16388" name="Button 4" hidden="1">
                <a:extLst>
                  <a:ext uri="{63B3BB69-23CF-44E3-9099-C40C66FF867C}">
                    <a14:compatExt spid="_x0000_s16388"/>
                  </a:ext>
                  <a:ext uri="{FF2B5EF4-FFF2-40B4-BE49-F238E27FC236}">
                    <a16:creationId xmlns:a16="http://schemas.microsoft.com/office/drawing/2014/main" id="{00000000-0008-0000-0300-000004400000}"/>
                  </a:ext>
                </a:extLst>
              </xdr:cNvPr>
              <xdr:cNvSpPr/>
            </xdr:nvSpPr>
            <xdr:spPr bwMode="auto">
              <a:xfrm>
                <a:off x="240240" y="2400306"/>
                <a:ext cx="818921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NOWY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0</xdr:col>
      <xdr:colOff>9525</xdr:colOff>
      <xdr:row>3</xdr:row>
      <xdr:rowOff>9525</xdr:rowOff>
    </xdr:from>
    <xdr:to>
      <xdr:col>3</xdr:col>
      <xdr:colOff>209549</xdr:colOff>
      <xdr:row>5</xdr:row>
      <xdr:rowOff>0</xdr:rowOff>
    </xdr:to>
    <xdr:pic>
      <xdr:nvPicPr>
        <xdr:cNvPr id="3" name="Obraz 2" descr="Duchowość świadomość Wszechświat Prana Bóg Reiki Medytacja Duchowy Umysł  Energia Czakry Zen Joga | Zdjęcie Premium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038350"/>
          <a:ext cx="4257674" cy="160020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4589965</xdr:colOff>
          <xdr:row>3</xdr:row>
          <xdr:rowOff>177807</xdr:rowOff>
        </xdr:from>
        <xdr:to>
          <xdr:col>5</xdr:col>
          <xdr:colOff>731281</xdr:colOff>
          <xdr:row>3</xdr:row>
          <xdr:rowOff>433915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pSpPr/>
          </xdr:nvGrpSpPr>
          <xdr:grpSpPr>
            <a:xfrm>
              <a:off x="8647615" y="1177932"/>
              <a:ext cx="3799416" cy="256108"/>
              <a:chOff x="240240" y="2400306"/>
              <a:chExt cx="3707349" cy="340777"/>
            </a:xfrm>
          </xdr:grpSpPr>
          <xdr:sp macro="" textlink="">
            <xdr:nvSpPr>
              <xdr:cNvPr id="15361" name="Button 1" hidden="1">
                <a:extLst>
                  <a:ext uri="{63B3BB69-23CF-44E3-9099-C40C66FF867C}">
                    <a14:compatExt spid="_x0000_s15361"/>
                  </a:ext>
                  <a:ext uri="{FF2B5EF4-FFF2-40B4-BE49-F238E27FC236}">
                    <a16:creationId xmlns:a16="http://schemas.microsoft.com/office/drawing/2014/main" id="{00000000-0008-0000-0400-0000013C0000}"/>
                  </a:ext>
                </a:extLst>
              </xdr:cNvPr>
              <xdr:cNvSpPr/>
            </xdr:nvSpPr>
            <xdr:spPr bwMode="auto">
              <a:xfrm>
                <a:off x="1193405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  <xdr:sp macro="" textlink="">
            <xdr:nvSpPr>
              <xdr:cNvPr id="15362" name="Button 2" hidden="1">
                <a:extLst>
                  <a:ext uri="{63B3BB69-23CF-44E3-9099-C40C66FF867C}">
                    <a14:compatExt spid="_x0000_s15362"/>
                  </a:ext>
                  <a:ext uri="{FF2B5EF4-FFF2-40B4-BE49-F238E27FC236}">
                    <a16:creationId xmlns:a16="http://schemas.microsoft.com/office/drawing/2014/main" id="{00000000-0008-0000-0400-0000023C0000}"/>
                  </a:ext>
                </a:extLst>
              </xdr:cNvPr>
              <xdr:cNvSpPr/>
            </xdr:nvSpPr>
            <xdr:spPr bwMode="auto">
              <a:xfrm>
                <a:off x="2156214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15363" name="Button 3" hidden="1">
                <a:extLst>
                  <a:ext uri="{63B3BB69-23CF-44E3-9099-C40C66FF867C}">
                    <a14:compatExt spid="_x0000_s15363"/>
                  </a:ext>
                  <a:ext uri="{FF2B5EF4-FFF2-40B4-BE49-F238E27FC236}">
                    <a16:creationId xmlns:a16="http://schemas.microsoft.com/office/drawing/2014/main" id="{00000000-0008-0000-0400-0000033C0000}"/>
                  </a:ext>
                </a:extLst>
              </xdr:cNvPr>
              <xdr:cNvSpPr/>
            </xdr:nvSpPr>
            <xdr:spPr bwMode="auto">
              <a:xfrm>
                <a:off x="3119022" y="2400306"/>
                <a:ext cx="828567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WYJDŹ</a:t>
                </a:r>
              </a:p>
            </xdr:txBody>
          </xdr:sp>
          <xdr:sp macro="" textlink="">
            <xdr:nvSpPr>
              <xdr:cNvPr id="15364" name="Button 4" hidden="1">
                <a:extLst>
                  <a:ext uri="{63B3BB69-23CF-44E3-9099-C40C66FF867C}">
                    <a14:compatExt spid="_x0000_s15364"/>
                  </a:ext>
                  <a:ext uri="{FF2B5EF4-FFF2-40B4-BE49-F238E27FC236}">
                    <a16:creationId xmlns:a16="http://schemas.microsoft.com/office/drawing/2014/main" id="{00000000-0008-0000-0400-0000043C0000}"/>
                  </a:ext>
                </a:extLst>
              </xdr:cNvPr>
              <xdr:cNvSpPr/>
            </xdr:nvSpPr>
            <xdr:spPr bwMode="auto">
              <a:xfrm>
                <a:off x="240240" y="2400306"/>
                <a:ext cx="818921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NOWY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0</xdr:col>
      <xdr:colOff>9525</xdr:colOff>
      <xdr:row>3</xdr:row>
      <xdr:rowOff>9525</xdr:rowOff>
    </xdr:from>
    <xdr:to>
      <xdr:col>3</xdr:col>
      <xdr:colOff>209549</xdr:colOff>
      <xdr:row>5</xdr:row>
      <xdr:rowOff>0</xdr:rowOff>
    </xdr:to>
    <xdr:pic>
      <xdr:nvPicPr>
        <xdr:cNvPr id="3" name="Obraz 2" descr="Duchowość świadomość Wszechświat Prana Bóg Reiki Medytacja Duchowy Umysł  Energia Czakry Zen Joga | Zdjęcie Premium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038350"/>
          <a:ext cx="4257674" cy="160020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4589965</xdr:colOff>
          <xdr:row>3</xdr:row>
          <xdr:rowOff>177807</xdr:rowOff>
        </xdr:from>
        <xdr:to>
          <xdr:col>5</xdr:col>
          <xdr:colOff>731281</xdr:colOff>
          <xdr:row>3</xdr:row>
          <xdr:rowOff>433915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pSpPr/>
          </xdr:nvGrpSpPr>
          <xdr:grpSpPr>
            <a:xfrm>
              <a:off x="8647615" y="1177932"/>
              <a:ext cx="3799416" cy="256108"/>
              <a:chOff x="240240" y="2400306"/>
              <a:chExt cx="3707349" cy="340777"/>
            </a:xfrm>
          </xdr:grpSpPr>
          <xdr:sp macro="" textlink="">
            <xdr:nvSpPr>
              <xdr:cNvPr id="14337" name="Button 1" hidden="1">
                <a:extLst>
                  <a:ext uri="{63B3BB69-23CF-44E3-9099-C40C66FF867C}">
                    <a14:compatExt spid="_x0000_s14337"/>
                  </a:ext>
                  <a:ext uri="{FF2B5EF4-FFF2-40B4-BE49-F238E27FC236}">
                    <a16:creationId xmlns:a16="http://schemas.microsoft.com/office/drawing/2014/main" id="{00000000-0008-0000-0500-000001380000}"/>
                  </a:ext>
                </a:extLst>
              </xdr:cNvPr>
              <xdr:cNvSpPr/>
            </xdr:nvSpPr>
            <xdr:spPr bwMode="auto">
              <a:xfrm>
                <a:off x="1193405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  <xdr:sp macro="" textlink="">
            <xdr:nvSpPr>
              <xdr:cNvPr id="14338" name="Button 2" hidden="1">
                <a:extLst>
                  <a:ext uri="{63B3BB69-23CF-44E3-9099-C40C66FF867C}">
                    <a14:compatExt spid="_x0000_s14338"/>
                  </a:ext>
                  <a:ext uri="{FF2B5EF4-FFF2-40B4-BE49-F238E27FC236}">
                    <a16:creationId xmlns:a16="http://schemas.microsoft.com/office/drawing/2014/main" id="{00000000-0008-0000-0500-000002380000}"/>
                  </a:ext>
                </a:extLst>
              </xdr:cNvPr>
              <xdr:cNvSpPr/>
            </xdr:nvSpPr>
            <xdr:spPr bwMode="auto">
              <a:xfrm>
                <a:off x="2156214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14339" name="Button 3" hidden="1">
                <a:extLst>
                  <a:ext uri="{63B3BB69-23CF-44E3-9099-C40C66FF867C}">
                    <a14:compatExt spid="_x0000_s14339"/>
                  </a:ext>
                  <a:ext uri="{FF2B5EF4-FFF2-40B4-BE49-F238E27FC236}">
                    <a16:creationId xmlns:a16="http://schemas.microsoft.com/office/drawing/2014/main" id="{00000000-0008-0000-0500-000003380000}"/>
                  </a:ext>
                </a:extLst>
              </xdr:cNvPr>
              <xdr:cNvSpPr/>
            </xdr:nvSpPr>
            <xdr:spPr bwMode="auto">
              <a:xfrm>
                <a:off x="3119022" y="2400306"/>
                <a:ext cx="828567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WYJDŹ</a:t>
                </a:r>
              </a:p>
            </xdr:txBody>
          </xdr:sp>
          <xdr:sp macro="" textlink="">
            <xdr:nvSpPr>
              <xdr:cNvPr id="14340" name="Button 4" hidden="1">
                <a:extLst>
                  <a:ext uri="{63B3BB69-23CF-44E3-9099-C40C66FF867C}">
                    <a14:compatExt spid="_x0000_s14340"/>
                  </a:ext>
                  <a:ext uri="{FF2B5EF4-FFF2-40B4-BE49-F238E27FC236}">
                    <a16:creationId xmlns:a16="http://schemas.microsoft.com/office/drawing/2014/main" id="{00000000-0008-0000-0500-000004380000}"/>
                  </a:ext>
                </a:extLst>
              </xdr:cNvPr>
              <xdr:cNvSpPr/>
            </xdr:nvSpPr>
            <xdr:spPr bwMode="auto">
              <a:xfrm>
                <a:off x="240240" y="2400306"/>
                <a:ext cx="818921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NOWY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0</xdr:col>
      <xdr:colOff>9525</xdr:colOff>
      <xdr:row>3</xdr:row>
      <xdr:rowOff>9525</xdr:rowOff>
    </xdr:from>
    <xdr:to>
      <xdr:col>3</xdr:col>
      <xdr:colOff>209549</xdr:colOff>
      <xdr:row>5</xdr:row>
      <xdr:rowOff>0</xdr:rowOff>
    </xdr:to>
    <xdr:pic>
      <xdr:nvPicPr>
        <xdr:cNvPr id="3" name="Obraz 2" descr="Duchowość świadomość Wszechświat Prana Bóg Reiki Medytacja Duchowy Umysł  Energia Czakry Zen Joga | Zdjęcie Premium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038350"/>
          <a:ext cx="4257674" cy="160020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4589965</xdr:colOff>
          <xdr:row>3</xdr:row>
          <xdr:rowOff>177807</xdr:rowOff>
        </xdr:from>
        <xdr:to>
          <xdr:col>5</xdr:col>
          <xdr:colOff>731281</xdr:colOff>
          <xdr:row>3</xdr:row>
          <xdr:rowOff>433915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GrpSpPr/>
          </xdr:nvGrpSpPr>
          <xdr:grpSpPr>
            <a:xfrm>
              <a:off x="8647615" y="1177932"/>
              <a:ext cx="3799416" cy="256108"/>
              <a:chOff x="240240" y="2400306"/>
              <a:chExt cx="3707349" cy="340777"/>
            </a:xfrm>
          </xdr:grpSpPr>
          <xdr:sp macro="" textlink="">
            <xdr:nvSpPr>
              <xdr:cNvPr id="13313" name="Button 1" hidden="1">
                <a:extLst>
                  <a:ext uri="{63B3BB69-23CF-44E3-9099-C40C66FF867C}">
                    <a14:compatExt spid="_x0000_s13313"/>
                  </a:ext>
                  <a:ext uri="{FF2B5EF4-FFF2-40B4-BE49-F238E27FC236}">
                    <a16:creationId xmlns:a16="http://schemas.microsoft.com/office/drawing/2014/main" id="{00000000-0008-0000-0600-000001340000}"/>
                  </a:ext>
                </a:extLst>
              </xdr:cNvPr>
              <xdr:cNvSpPr/>
            </xdr:nvSpPr>
            <xdr:spPr bwMode="auto">
              <a:xfrm>
                <a:off x="1193405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  <xdr:sp macro="" textlink="">
            <xdr:nvSpPr>
              <xdr:cNvPr id="13314" name="Button 2" hidden="1">
                <a:extLst>
                  <a:ext uri="{63B3BB69-23CF-44E3-9099-C40C66FF867C}">
                    <a14:compatExt spid="_x0000_s13314"/>
                  </a:ext>
                  <a:ext uri="{FF2B5EF4-FFF2-40B4-BE49-F238E27FC236}">
                    <a16:creationId xmlns:a16="http://schemas.microsoft.com/office/drawing/2014/main" id="{00000000-0008-0000-0600-000002340000}"/>
                  </a:ext>
                </a:extLst>
              </xdr:cNvPr>
              <xdr:cNvSpPr/>
            </xdr:nvSpPr>
            <xdr:spPr bwMode="auto">
              <a:xfrm>
                <a:off x="2156214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13315" name="Button 3" hidden="1">
                <a:extLst>
                  <a:ext uri="{63B3BB69-23CF-44E3-9099-C40C66FF867C}">
                    <a14:compatExt spid="_x0000_s13315"/>
                  </a:ext>
                  <a:ext uri="{FF2B5EF4-FFF2-40B4-BE49-F238E27FC236}">
                    <a16:creationId xmlns:a16="http://schemas.microsoft.com/office/drawing/2014/main" id="{00000000-0008-0000-0600-000003340000}"/>
                  </a:ext>
                </a:extLst>
              </xdr:cNvPr>
              <xdr:cNvSpPr/>
            </xdr:nvSpPr>
            <xdr:spPr bwMode="auto">
              <a:xfrm>
                <a:off x="3119022" y="2400306"/>
                <a:ext cx="828567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WYJDŹ</a:t>
                </a:r>
              </a:p>
            </xdr:txBody>
          </xdr:sp>
          <xdr:sp macro="" textlink="">
            <xdr:nvSpPr>
              <xdr:cNvPr id="13316" name="Button 4" hidden="1">
                <a:extLst>
                  <a:ext uri="{63B3BB69-23CF-44E3-9099-C40C66FF867C}">
                    <a14:compatExt spid="_x0000_s13316"/>
                  </a:ext>
                  <a:ext uri="{FF2B5EF4-FFF2-40B4-BE49-F238E27FC236}">
                    <a16:creationId xmlns:a16="http://schemas.microsoft.com/office/drawing/2014/main" id="{00000000-0008-0000-0600-000004340000}"/>
                  </a:ext>
                </a:extLst>
              </xdr:cNvPr>
              <xdr:cNvSpPr/>
            </xdr:nvSpPr>
            <xdr:spPr bwMode="auto">
              <a:xfrm>
                <a:off x="240240" y="2400306"/>
                <a:ext cx="818921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NOWY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0</xdr:col>
      <xdr:colOff>9525</xdr:colOff>
      <xdr:row>3</xdr:row>
      <xdr:rowOff>9525</xdr:rowOff>
    </xdr:from>
    <xdr:to>
      <xdr:col>3</xdr:col>
      <xdr:colOff>209549</xdr:colOff>
      <xdr:row>5</xdr:row>
      <xdr:rowOff>0</xdr:rowOff>
    </xdr:to>
    <xdr:pic>
      <xdr:nvPicPr>
        <xdr:cNvPr id="3" name="Obraz 2" descr="Duchowość świadomość Wszechświat Prana Bóg Reiki Medytacja Duchowy Umysł  Energia Czakry Zen Joga | Zdjęcie Premi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038350"/>
          <a:ext cx="4257674" cy="160020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4589965</xdr:colOff>
          <xdr:row>3</xdr:row>
          <xdr:rowOff>177807</xdr:rowOff>
        </xdr:from>
        <xdr:to>
          <xdr:col>5</xdr:col>
          <xdr:colOff>731281</xdr:colOff>
          <xdr:row>3</xdr:row>
          <xdr:rowOff>433915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0700-000002000000}"/>
                </a:ext>
              </a:extLst>
            </xdr:cNvPr>
            <xdr:cNvGrpSpPr/>
          </xdr:nvGrpSpPr>
          <xdr:grpSpPr>
            <a:xfrm>
              <a:off x="8647615" y="1177932"/>
              <a:ext cx="3799416" cy="256108"/>
              <a:chOff x="240240" y="2400306"/>
              <a:chExt cx="3707349" cy="340777"/>
            </a:xfrm>
          </xdr:grpSpPr>
          <xdr:sp macro="" textlink="">
            <xdr:nvSpPr>
              <xdr:cNvPr id="12289" name="Button 1" hidden="1">
                <a:extLst>
                  <a:ext uri="{63B3BB69-23CF-44E3-9099-C40C66FF867C}">
                    <a14:compatExt spid="_x0000_s12289"/>
                  </a:ext>
                  <a:ext uri="{FF2B5EF4-FFF2-40B4-BE49-F238E27FC236}">
                    <a16:creationId xmlns:a16="http://schemas.microsoft.com/office/drawing/2014/main" id="{00000000-0008-0000-0700-000001300000}"/>
                  </a:ext>
                </a:extLst>
              </xdr:cNvPr>
              <xdr:cNvSpPr/>
            </xdr:nvSpPr>
            <xdr:spPr bwMode="auto">
              <a:xfrm>
                <a:off x="1193405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  <xdr:sp macro="" textlink="">
            <xdr:nvSpPr>
              <xdr:cNvPr id="12290" name="Button 2" hidden="1">
                <a:extLst>
                  <a:ext uri="{63B3BB69-23CF-44E3-9099-C40C66FF867C}">
                    <a14:compatExt spid="_x0000_s12290"/>
                  </a:ext>
                  <a:ext uri="{FF2B5EF4-FFF2-40B4-BE49-F238E27FC236}">
                    <a16:creationId xmlns:a16="http://schemas.microsoft.com/office/drawing/2014/main" id="{00000000-0008-0000-0700-000002300000}"/>
                  </a:ext>
                </a:extLst>
              </xdr:cNvPr>
              <xdr:cNvSpPr/>
            </xdr:nvSpPr>
            <xdr:spPr bwMode="auto">
              <a:xfrm>
                <a:off x="2156214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12291" name="Button 3" hidden="1">
                <a:extLst>
                  <a:ext uri="{63B3BB69-23CF-44E3-9099-C40C66FF867C}">
                    <a14:compatExt spid="_x0000_s12291"/>
                  </a:ext>
                  <a:ext uri="{FF2B5EF4-FFF2-40B4-BE49-F238E27FC236}">
                    <a16:creationId xmlns:a16="http://schemas.microsoft.com/office/drawing/2014/main" id="{00000000-0008-0000-0700-000003300000}"/>
                  </a:ext>
                </a:extLst>
              </xdr:cNvPr>
              <xdr:cNvSpPr/>
            </xdr:nvSpPr>
            <xdr:spPr bwMode="auto">
              <a:xfrm>
                <a:off x="3119022" y="2400306"/>
                <a:ext cx="828567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WYJDŹ</a:t>
                </a:r>
              </a:p>
            </xdr:txBody>
          </xdr:sp>
          <xdr:sp macro="" textlink="">
            <xdr:nvSpPr>
              <xdr:cNvPr id="12292" name="Button 4" hidden="1">
                <a:extLst>
                  <a:ext uri="{63B3BB69-23CF-44E3-9099-C40C66FF867C}">
                    <a14:compatExt spid="_x0000_s12292"/>
                  </a:ext>
                  <a:ext uri="{FF2B5EF4-FFF2-40B4-BE49-F238E27FC236}">
                    <a16:creationId xmlns:a16="http://schemas.microsoft.com/office/drawing/2014/main" id="{00000000-0008-0000-0700-000004300000}"/>
                  </a:ext>
                </a:extLst>
              </xdr:cNvPr>
              <xdr:cNvSpPr/>
            </xdr:nvSpPr>
            <xdr:spPr bwMode="auto">
              <a:xfrm>
                <a:off x="240240" y="2400306"/>
                <a:ext cx="818921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NOWY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0</xdr:col>
      <xdr:colOff>9525</xdr:colOff>
      <xdr:row>3</xdr:row>
      <xdr:rowOff>9525</xdr:rowOff>
    </xdr:from>
    <xdr:to>
      <xdr:col>3</xdr:col>
      <xdr:colOff>209549</xdr:colOff>
      <xdr:row>5</xdr:row>
      <xdr:rowOff>0</xdr:rowOff>
    </xdr:to>
    <xdr:pic>
      <xdr:nvPicPr>
        <xdr:cNvPr id="3" name="Obraz 2" descr="Duchowość świadomość Wszechświat Prana Bóg Reiki Medytacja Duchowy Umysł  Energia Czakry Zen Joga | Zdjęcie Premium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038350"/>
          <a:ext cx="4257674" cy="160020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4589965</xdr:colOff>
          <xdr:row>3</xdr:row>
          <xdr:rowOff>177807</xdr:rowOff>
        </xdr:from>
        <xdr:to>
          <xdr:col>5</xdr:col>
          <xdr:colOff>731281</xdr:colOff>
          <xdr:row>3</xdr:row>
          <xdr:rowOff>433915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pSpPr/>
          </xdr:nvGrpSpPr>
          <xdr:grpSpPr>
            <a:xfrm>
              <a:off x="8647615" y="1177932"/>
              <a:ext cx="3799416" cy="256108"/>
              <a:chOff x="240240" y="2400306"/>
              <a:chExt cx="3707349" cy="340777"/>
            </a:xfrm>
          </xdr:grpSpPr>
          <xdr:sp macro="" textlink="">
            <xdr:nvSpPr>
              <xdr:cNvPr id="11265" name="Button 1" hidden="1">
                <a:extLst>
                  <a:ext uri="{63B3BB69-23CF-44E3-9099-C40C66FF867C}">
                    <a14:compatExt spid="_x0000_s11265"/>
                  </a:ext>
                  <a:ext uri="{FF2B5EF4-FFF2-40B4-BE49-F238E27FC236}">
                    <a16:creationId xmlns:a16="http://schemas.microsoft.com/office/drawing/2014/main" id="{00000000-0008-0000-0800-0000012C0000}"/>
                  </a:ext>
                </a:extLst>
              </xdr:cNvPr>
              <xdr:cNvSpPr/>
            </xdr:nvSpPr>
            <xdr:spPr bwMode="auto">
              <a:xfrm>
                <a:off x="1193405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  <xdr:sp macro="" textlink="">
            <xdr:nvSpPr>
              <xdr:cNvPr id="11266" name="Button 2" hidden="1">
                <a:extLst>
                  <a:ext uri="{63B3BB69-23CF-44E3-9099-C40C66FF867C}">
                    <a14:compatExt spid="_x0000_s11266"/>
                  </a:ext>
                  <a:ext uri="{FF2B5EF4-FFF2-40B4-BE49-F238E27FC236}">
                    <a16:creationId xmlns:a16="http://schemas.microsoft.com/office/drawing/2014/main" id="{00000000-0008-0000-0800-0000022C0000}"/>
                  </a:ext>
                </a:extLst>
              </xdr:cNvPr>
              <xdr:cNvSpPr/>
            </xdr:nvSpPr>
            <xdr:spPr bwMode="auto">
              <a:xfrm>
                <a:off x="2156214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11267" name="Button 3" hidden="1">
                <a:extLst>
                  <a:ext uri="{63B3BB69-23CF-44E3-9099-C40C66FF867C}">
                    <a14:compatExt spid="_x0000_s11267"/>
                  </a:ext>
                  <a:ext uri="{FF2B5EF4-FFF2-40B4-BE49-F238E27FC236}">
                    <a16:creationId xmlns:a16="http://schemas.microsoft.com/office/drawing/2014/main" id="{00000000-0008-0000-0800-0000032C0000}"/>
                  </a:ext>
                </a:extLst>
              </xdr:cNvPr>
              <xdr:cNvSpPr/>
            </xdr:nvSpPr>
            <xdr:spPr bwMode="auto">
              <a:xfrm>
                <a:off x="3119022" y="2400306"/>
                <a:ext cx="828567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WYJDŹ</a:t>
                </a:r>
              </a:p>
            </xdr:txBody>
          </xdr:sp>
          <xdr:sp macro="" textlink="">
            <xdr:nvSpPr>
              <xdr:cNvPr id="11268" name="Button 4" hidden="1">
                <a:extLst>
                  <a:ext uri="{63B3BB69-23CF-44E3-9099-C40C66FF867C}">
                    <a14:compatExt spid="_x0000_s11268"/>
                  </a:ext>
                  <a:ext uri="{FF2B5EF4-FFF2-40B4-BE49-F238E27FC236}">
                    <a16:creationId xmlns:a16="http://schemas.microsoft.com/office/drawing/2014/main" id="{00000000-0008-0000-0800-0000042C0000}"/>
                  </a:ext>
                </a:extLst>
              </xdr:cNvPr>
              <xdr:cNvSpPr/>
            </xdr:nvSpPr>
            <xdr:spPr bwMode="auto">
              <a:xfrm>
                <a:off x="240240" y="2400306"/>
                <a:ext cx="818921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NOWY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0</xdr:col>
      <xdr:colOff>9525</xdr:colOff>
      <xdr:row>3</xdr:row>
      <xdr:rowOff>9525</xdr:rowOff>
    </xdr:from>
    <xdr:to>
      <xdr:col>3</xdr:col>
      <xdr:colOff>209549</xdr:colOff>
      <xdr:row>5</xdr:row>
      <xdr:rowOff>0</xdr:rowOff>
    </xdr:to>
    <xdr:pic>
      <xdr:nvPicPr>
        <xdr:cNvPr id="3" name="Obraz 2" descr="Duchowość świadomość Wszechświat Prana Bóg Reiki Medytacja Duchowy Umysł  Energia Czakry Zen Joga | Zdjęcie Premium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038350"/>
          <a:ext cx="4257674" cy="160020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4589965</xdr:colOff>
          <xdr:row>3</xdr:row>
          <xdr:rowOff>177807</xdr:rowOff>
        </xdr:from>
        <xdr:to>
          <xdr:col>5</xdr:col>
          <xdr:colOff>731281</xdr:colOff>
          <xdr:row>3</xdr:row>
          <xdr:rowOff>433915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0900-000002000000}"/>
                </a:ext>
              </a:extLst>
            </xdr:cNvPr>
            <xdr:cNvGrpSpPr/>
          </xdr:nvGrpSpPr>
          <xdr:grpSpPr>
            <a:xfrm>
              <a:off x="8647615" y="1177932"/>
              <a:ext cx="3799416" cy="256108"/>
              <a:chOff x="240240" y="2400306"/>
              <a:chExt cx="3707349" cy="340777"/>
            </a:xfrm>
          </xdr:grpSpPr>
          <xdr:sp macro="" textlink="">
            <xdr:nvSpPr>
              <xdr:cNvPr id="10241" name="Button 1" hidden="1">
                <a:extLst>
                  <a:ext uri="{63B3BB69-23CF-44E3-9099-C40C66FF867C}">
                    <a14:compatExt spid="_x0000_s10241"/>
                  </a:ext>
                  <a:ext uri="{FF2B5EF4-FFF2-40B4-BE49-F238E27FC236}">
                    <a16:creationId xmlns:a16="http://schemas.microsoft.com/office/drawing/2014/main" id="{00000000-0008-0000-0900-000001280000}"/>
                  </a:ext>
                </a:extLst>
              </xdr:cNvPr>
              <xdr:cNvSpPr/>
            </xdr:nvSpPr>
            <xdr:spPr bwMode="auto">
              <a:xfrm>
                <a:off x="1193405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  <xdr:sp macro="" textlink="">
            <xdr:nvSpPr>
              <xdr:cNvPr id="10242" name="Button 2" hidden="1">
                <a:extLst>
                  <a:ext uri="{63B3BB69-23CF-44E3-9099-C40C66FF867C}">
                    <a14:compatExt spid="_x0000_s10242"/>
                  </a:ext>
                  <a:ext uri="{FF2B5EF4-FFF2-40B4-BE49-F238E27FC236}">
                    <a16:creationId xmlns:a16="http://schemas.microsoft.com/office/drawing/2014/main" id="{00000000-0008-0000-0900-000002280000}"/>
                  </a:ext>
                </a:extLst>
              </xdr:cNvPr>
              <xdr:cNvSpPr/>
            </xdr:nvSpPr>
            <xdr:spPr bwMode="auto">
              <a:xfrm>
                <a:off x="2156214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10243" name="Button 3" hidden="1">
                <a:extLst>
                  <a:ext uri="{63B3BB69-23CF-44E3-9099-C40C66FF867C}">
                    <a14:compatExt spid="_x0000_s10243"/>
                  </a:ext>
                  <a:ext uri="{FF2B5EF4-FFF2-40B4-BE49-F238E27FC236}">
                    <a16:creationId xmlns:a16="http://schemas.microsoft.com/office/drawing/2014/main" id="{00000000-0008-0000-0900-000003280000}"/>
                  </a:ext>
                </a:extLst>
              </xdr:cNvPr>
              <xdr:cNvSpPr/>
            </xdr:nvSpPr>
            <xdr:spPr bwMode="auto">
              <a:xfrm>
                <a:off x="3119022" y="2400306"/>
                <a:ext cx="828567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WYJDŹ</a:t>
                </a:r>
              </a:p>
            </xdr:txBody>
          </xdr:sp>
          <xdr:sp macro="" textlink="">
            <xdr:nvSpPr>
              <xdr:cNvPr id="10244" name="Button 4" hidden="1">
                <a:extLst>
                  <a:ext uri="{63B3BB69-23CF-44E3-9099-C40C66FF867C}">
                    <a14:compatExt spid="_x0000_s10244"/>
                  </a:ext>
                  <a:ext uri="{FF2B5EF4-FFF2-40B4-BE49-F238E27FC236}">
                    <a16:creationId xmlns:a16="http://schemas.microsoft.com/office/drawing/2014/main" id="{00000000-0008-0000-0900-000004280000}"/>
                  </a:ext>
                </a:extLst>
              </xdr:cNvPr>
              <xdr:cNvSpPr/>
            </xdr:nvSpPr>
            <xdr:spPr bwMode="auto">
              <a:xfrm>
                <a:off x="240240" y="2400306"/>
                <a:ext cx="818921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NOWY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0</xdr:col>
      <xdr:colOff>9525</xdr:colOff>
      <xdr:row>3</xdr:row>
      <xdr:rowOff>9525</xdr:rowOff>
    </xdr:from>
    <xdr:to>
      <xdr:col>3</xdr:col>
      <xdr:colOff>209549</xdr:colOff>
      <xdr:row>5</xdr:row>
      <xdr:rowOff>0</xdr:rowOff>
    </xdr:to>
    <xdr:pic>
      <xdr:nvPicPr>
        <xdr:cNvPr id="3" name="Obraz 2" descr="Duchowość świadomość Wszechświat Prana Bóg Reiki Medytacja Duchowy Umysł  Energia Czakry Zen Joga | Zdjęcie Premium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038350"/>
          <a:ext cx="4257674" cy="160020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4589965</xdr:colOff>
          <xdr:row>3</xdr:row>
          <xdr:rowOff>177807</xdr:rowOff>
        </xdr:from>
        <xdr:to>
          <xdr:col>5</xdr:col>
          <xdr:colOff>731281</xdr:colOff>
          <xdr:row>3</xdr:row>
          <xdr:rowOff>433915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GrpSpPr/>
          </xdr:nvGrpSpPr>
          <xdr:grpSpPr>
            <a:xfrm>
              <a:off x="8647615" y="1177932"/>
              <a:ext cx="3799416" cy="256108"/>
              <a:chOff x="240240" y="2400306"/>
              <a:chExt cx="3707349" cy="340777"/>
            </a:xfrm>
          </xdr:grpSpPr>
          <xdr:sp macro="" textlink="">
            <xdr:nvSpPr>
              <xdr:cNvPr id="9217" name="Button 1" hidden="1">
                <a:extLst>
                  <a:ext uri="{63B3BB69-23CF-44E3-9099-C40C66FF867C}">
                    <a14:compatExt spid="_x0000_s9217"/>
                  </a:ext>
                  <a:ext uri="{FF2B5EF4-FFF2-40B4-BE49-F238E27FC236}">
                    <a16:creationId xmlns:a16="http://schemas.microsoft.com/office/drawing/2014/main" id="{00000000-0008-0000-0A00-000001240000}"/>
                  </a:ext>
                </a:extLst>
              </xdr:cNvPr>
              <xdr:cNvSpPr/>
            </xdr:nvSpPr>
            <xdr:spPr bwMode="auto">
              <a:xfrm>
                <a:off x="1193405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  <xdr:sp macro="" textlink="">
            <xdr:nvSpPr>
              <xdr:cNvPr id="9218" name="Button 2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A00-000002240000}"/>
                  </a:ext>
                </a:extLst>
              </xdr:cNvPr>
              <xdr:cNvSpPr/>
            </xdr:nvSpPr>
            <xdr:spPr bwMode="auto">
              <a:xfrm>
                <a:off x="2156214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9219" name="Button 3" hidden="1">
                <a:extLst>
                  <a:ext uri="{63B3BB69-23CF-44E3-9099-C40C66FF867C}">
                    <a14:compatExt spid="_x0000_s9219"/>
                  </a:ext>
                  <a:ext uri="{FF2B5EF4-FFF2-40B4-BE49-F238E27FC236}">
                    <a16:creationId xmlns:a16="http://schemas.microsoft.com/office/drawing/2014/main" id="{00000000-0008-0000-0A00-000003240000}"/>
                  </a:ext>
                </a:extLst>
              </xdr:cNvPr>
              <xdr:cNvSpPr/>
            </xdr:nvSpPr>
            <xdr:spPr bwMode="auto">
              <a:xfrm>
                <a:off x="3119022" y="2400306"/>
                <a:ext cx="828567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WYJDŹ</a:t>
                </a:r>
              </a:p>
            </xdr:txBody>
          </xdr:sp>
          <xdr:sp macro="" textlink="">
            <xdr:nvSpPr>
              <xdr:cNvPr id="9220" name="Button 4" hidden="1">
                <a:extLst>
                  <a:ext uri="{63B3BB69-23CF-44E3-9099-C40C66FF867C}">
                    <a14:compatExt spid="_x0000_s9220"/>
                  </a:ext>
                  <a:ext uri="{FF2B5EF4-FFF2-40B4-BE49-F238E27FC236}">
                    <a16:creationId xmlns:a16="http://schemas.microsoft.com/office/drawing/2014/main" id="{00000000-0008-0000-0A00-000004240000}"/>
                  </a:ext>
                </a:extLst>
              </xdr:cNvPr>
              <xdr:cNvSpPr/>
            </xdr:nvSpPr>
            <xdr:spPr bwMode="auto">
              <a:xfrm>
                <a:off x="240240" y="2400306"/>
                <a:ext cx="818921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NOWY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0</xdr:col>
      <xdr:colOff>9525</xdr:colOff>
      <xdr:row>3</xdr:row>
      <xdr:rowOff>9525</xdr:rowOff>
    </xdr:from>
    <xdr:to>
      <xdr:col>3</xdr:col>
      <xdr:colOff>209549</xdr:colOff>
      <xdr:row>5</xdr:row>
      <xdr:rowOff>0</xdr:rowOff>
    </xdr:to>
    <xdr:pic>
      <xdr:nvPicPr>
        <xdr:cNvPr id="3" name="Obraz 2" descr="Duchowość świadomość Wszechświat Prana Bóg Reiki Medytacja Duchowy Umysł  Energia Czakry Zen Joga | Zdjęcie Premium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038350"/>
          <a:ext cx="4257674" cy="160020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4589965</xdr:colOff>
          <xdr:row>3</xdr:row>
          <xdr:rowOff>177807</xdr:rowOff>
        </xdr:from>
        <xdr:to>
          <xdr:col>5</xdr:col>
          <xdr:colOff>731281</xdr:colOff>
          <xdr:row>3</xdr:row>
          <xdr:rowOff>433915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GrpSpPr/>
          </xdr:nvGrpSpPr>
          <xdr:grpSpPr>
            <a:xfrm>
              <a:off x="8647615" y="1177932"/>
              <a:ext cx="3799416" cy="256108"/>
              <a:chOff x="240240" y="2400306"/>
              <a:chExt cx="3707349" cy="340777"/>
            </a:xfrm>
          </xdr:grpSpPr>
          <xdr:sp macro="" textlink="">
            <xdr:nvSpPr>
              <xdr:cNvPr id="8193" name="Button 1" hidden="1">
                <a:extLst>
                  <a:ext uri="{63B3BB69-23CF-44E3-9099-C40C66FF867C}">
                    <a14:compatExt spid="_x0000_s8193"/>
                  </a:ext>
                  <a:ext uri="{FF2B5EF4-FFF2-40B4-BE49-F238E27FC236}">
                    <a16:creationId xmlns:a16="http://schemas.microsoft.com/office/drawing/2014/main" id="{00000000-0008-0000-0B00-000001200000}"/>
                  </a:ext>
                </a:extLst>
              </xdr:cNvPr>
              <xdr:cNvSpPr/>
            </xdr:nvSpPr>
            <xdr:spPr bwMode="auto">
              <a:xfrm>
                <a:off x="1193405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  <xdr:sp macro="" textlink="">
            <xdr:nvSpPr>
              <xdr:cNvPr id="8194" name="Button 2" hidden="1">
                <a:extLst>
                  <a:ext uri="{63B3BB69-23CF-44E3-9099-C40C66FF867C}">
                    <a14:compatExt spid="_x0000_s8194"/>
                  </a:ext>
                  <a:ext uri="{FF2B5EF4-FFF2-40B4-BE49-F238E27FC236}">
                    <a16:creationId xmlns:a16="http://schemas.microsoft.com/office/drawing/2014/main" id="{00000000-0008-0000-0B00-000002200000}"/>
                  </a:ext>
                </a:extLst>
              </xdr:cNvPr>
              <xdr:cNvSpPr/>
            </xdr:nvSpPr>
            <xdr:spPr bwMode="auto">
              <a:xfrm>
                <a:off x="2156214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8195" name="Button 3" hidden="1">
                <a:extLst>
                  <a:ext uri="{63B3BB69-23CF-44E3-9099-C40C66FF867C}">
                    <a14:compatExt spid="_x0000_s8195"/>
                  </a:ext>
                  <a:ext uri="{FF2B5EF4-FFF2-40B4-BE49-F238E27FC236}">
                    <a16:creationId xmlns:a16="http://schemas.microsoft.com/office/drawing/2014/main" id="{00000000-0008-0000-0B00-000003200000}"/>
                  </a:ext>
                </a:extLst>
              </xdr:cNvPr>
              <xdr:cNvSpPr/>
            </xdr:nvSpPr>
            <xdr:spPr bwMode="auto">
              <a:xfrm>
                <a:off x="3119022" y="2400306"/>
                <a:ext cx="828567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WYJDŹ</a:t>
                </a:r>
              </a:p>
            </xdr:txBody>
          </xdr:sp>
          <xdr:sp macro="" textlink="">
            <xdr:nvSpPr>
              <xdr:cNvPr id="8196" name="Button 4" hidden="1">
                <a:extLst>
                  <a:ext uri="{63B3BB69-23CF-44E3-9099-C40C66FF867C}">
                    <a14:compatExt spid="_x0000_s8196"/>
                  </a:ext>
                  <a:ext uri="{FF2B5EF4-FFF2-40B4-BE49-F238E27FC236}">
                    <a16:creationId xmlns:a16="http://schemas.microsoft.com/office/drawing/2014/main" id="{00000000-0008-0000-0B00-000004200000}"/>
                  </a:ext>
                </a:extLst>
              </xdr:cNvPr>
              <xdr:cNvSpPr/>
            </xdr:nvSpPr>
            <xdr:spPr bwMode="auto">
              <a:xfrm>
                <a:off x="240240" y="2400306"/>
                <a:ext cx="818921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NOWY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0</xdr:col>
      <xdr:colOff>9525</xdr:colOff>
      <xdr:row>3</xdr:row>
      <xdr:rowOff>9525</xdr:rowOff>
    </xdr:from>
    <xdr:to>
      <xdr:col>3</xdr:col>
      <xdr:colOff>209549</xdr:colOff>
      <xdr:row>5</xdr:row>
      <xdr:rowOff>0</xdr:rowOff>
    </xdr:to>
    <xdr:pic>
      <xdr:nvPicPr>
        <xdr:cNvPr id="3" name="Obraz 2" descr="Duchowość świadomość Wszechświat Prana Bóg Reiki Medytacja Duchowy Umysł  Energia Czakry Zen Joga | Zdjęcie Premium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038350"/>
          <a:ext cx="4257674" cy="160020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4589965</xdr:colOff>
          <xdr:row>3</xdr:row>
          <xdr:rowOff>177807</xdr:rowOff>
        </xdr:from>
        <xdr:to>
          <xdr:col>5</xdr:col>
          <xdr:colOff>731281</xdr:colOff>
          <xdr:row>3</xdr:row>
          <xdr:rowOff>433915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0C00-000002000000}"/>
                </a:ext>
              </a:extLst>
            </xdr:cNvPr>
            <xdr:cNvGrpSpPr/>
          </xdr:nvGrpSpPr>
          <xdr:grpSpPr>
            <a:xfrm>
              <a:off x="8647615" y="1177932"/>
              <a:ext cx="3799416" cy="256108"/>
              <a:chOff x="240240" y="2400306"/>
              <a:chExt cx="3707349" cy="340777"/>
            </a:xfrm>
          </xdr:grpSpPr>
          <xdr:sp macro="" textlink="">
            <xdr:nvSpPr>
              <xdr:cNvPr id="7169" name="Button 1" hidden="1">
                <a:extLst>
                  <a:ext uri="{63B3BB69-23CF-44E3-9099-C40C66FF867C}">
                    <a14:compatExt spid="_x0000_s7169"/>
                  </a:ext>
                  <a:ext uri="{FF2B5EF4-FFF2-40B4-BE49-F238E27FC236}">
                    <a16:creationId xmlns:a16="http://schemas.microsoft.com/office/drawing/2014/main" id="{00000000-0008-0000-0C00-0000011C0000}"/>
                  </a:ext>
                </a:extLst>
              </xdr:cNvPr>
              <xdr:cNvSpPr/>
            </xdr:nvSpPr>
            <xdr:spPr bwMode="auto">
              <a:xfrm>
                <a:off x="1193405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  <xdr:sp macro="" textlink="">
            <xdr:nvSpPr>
              <xdr:cNvPr id="7170" name="Button 2" hidden="1">
                <a:extLst>
                  <a:ext uri="{63B3BB69-23CF-44E3-9099-C40C66FF867C}">
                    <a14:compatExt spid="_x0000_s7170"/>
                  </a:ext>
                  <a:ext uri="{FF2B5EF4-FFF2-40B4-BE49-F238E27FC236}">
                    <a16:creationId xmlns:a16="http://schemas.microsoft.com/office/drawing/2014/main" id="{00000000-0008-0000-0C00-0000021C0000}"/>
                  </a:ext>
                </a:extLst>
              </xdr:cNvPr>
              <xdr:cNvSpPr/>
            </xdr:nvSpPr>
            <xdr:spPr bwMode="auto">
              <a:xfrm>
                <a:off x="2156214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7171" name="Button 3" hidden="1">
                <a:extLst>
                  <a:ext uri="{63B3BB69-23CF-44E3-9099-C40C66FF867C}">
                    <a14:compatExt spid="_x0000_s7171"/>
                  </a:ext>
                  <a:ext uri="{FF2B5EF4-FFF2-40B4-BE49-F238E27FC236}">
                    <a16:creationId xmlns:a16="http://schemas.microsoft.com/office/drawing/2014/main" id="{00000000-0008-0000-0C00-0000031C0000}"/>
                  </a:ext>
                </a:extLst>
              </xdr:cNvPr>
              <xdr:cNvSpPr/>
            </xdr:nvSpPr>
            <xdr:spPr bwMode="auto">
              <a:xfrm>
                <a:off x="3119022" y="2400306"/>
                <a:ext cx="828567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WYJDŹ</a:t>
                </a:r>
              </a:p>
            </xdr:txBody>
          </xdr:sp>
          <xdr:sp macro="" textlink="">
            <xdr:nvSpPr>
              <xdr:cNvPr id="7172" name="Button 4" hidden="1">
                <a:extLst>
                  <a:ext uri="{63B3BB69-23CF-44E3-9099-C40C66FF867C}">
                    <a14:compatExt spid="_x0000_s7172"/>
                  </a:ext>
                  <a:ext uri="{FF2B5EF4-FFF2-40B4-BE49-F238E27FC236}">
                    <a16:creationId xmlns:a16="http://schemas.microsoft.com/office/drawing/2014/main" id="{00000000-0008-0000-0C00-0000041C0000}"/>
                  </a:ext>
                </a:extLst>
              </xdr:cNvPr>
              <xdr:cNvSpPr/>
            </xdr:nvSpPr>
            <xdr:spPr bwMode="auto">
              <a:xfrm>
                <a:off x="240240" y="2400306"/>
                <a:ext cx="818921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NOWY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0</xdr:col>
      <xdr:colOff>9525</xdr:colOff>
      <xdr:row>3</xdr:row>
      <xdr:rowOff>9525</xdr:rowOff>
    </xdr:from>
    <xdr:to>
      <xdr:col>3</xdr:col>
      <xdr:colOff>209549</xdr:colOff>
      <xdr:row>5</xdr:row>
      <xdr:rowOff>0</xdr:rowOff>
    </xdr:to>
    <xdr:pic>
      <xdr:nvPicPr>
        <xdr:cNvPr id="3" name="Obraz 2" descr="Duchowość świadomość Wszechświat Prana Bóg Reiki Medytacja Duchowy Umysł  Energia Czakry Zen Joga | Zdjęcie Premium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038350"/>
          <a:ext cx="4257674" cy="160020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4589965</xdr:colOff>
          <xdr:row>3</xdr:row>
          <xdr:rowOff>177807</xdr:rowOff>
        </xdr:from>
        <xdr:to>
          <xdr:col>5</xdr:col>
          <xdr:colOff>731281</xdr:colOff>
          <xdr:row>3</xdr:row>
          <xdr:rowOff>433915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GrpSpPr/>
          </xdr:nvGrpSpPr>
          <xdr:grpSpPr>
            <a:xfrm>
              <a:off x="8647615" y="1177932"/>
              <a:ext cx="3799416" cy="256108"/>
              <a:chOff x="240240" y="2400306"/>
              <a:chExt cx="3707349" cy="340777"/>
            </a:xfrm>
          </xdr:grpSpPr>
          <xdr:sp macro="" textlink="">
            <xdr:nvSpPr>
              <xdr:cNvPr id="6145" name="Button 1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D00-000001180000}"/>
                  </a:ext>
                </a:extLst>
              </xdr:cNvPr>
              <xdr:cNvSpPr/>
            </xdr:nvSpPr>
            <xdr:spPr bwMode="auto">
              <a:xfrm>
                <a:off x="1193405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  <xdr:sp macro="" textlink="">
            <xdr:nvSpPr>
              <xdr:cNvPr id="6146" name="Button 2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D00-000002180000}"/>
                  </a:ext>
                </a:extLst>
              </xdr:cNvPr>
              <xdr:cNvSpPr/>
            </xdr:nvSpPr>
            <xdr:spPr bwMode="auto">
              <a:xfrm>
                <a:off x="2156214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6147" name="Button 3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D00-000003180000}"/>
                  </a:ext>
                </a:extLst>
              </xdr:cNvPr>
              <xdr:cNvSpPr/>
            </xdr:nvSpPr>
            <xdr:spPr bwMode="auto">
              <a:xfrm>
                <a:off x="3119022" y="2400306"/>
                <a:ext cx="828567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WYJDŹ</a:t>
                </a:r>
              </a:p>
            </xdr:txBody>
          </xdr:sp>
          <xdr:sp macro="" textlink="">
            <xdr:nvSpPr>
              <xdr:cNvPr id="6148" name="Button 4" hidden="1">
                <a:extLst>
                  <a:ext uri="{63B3BB69-23CF-44E3-9099-C40C66FF867C}">
                    <a14:compatExt spid="_x0000_s6148"/>
                  </a:ext>
                  <a:ext uri="{FF2B5EF4-FFF2-40B4-BE49-F238E27FC236}">
                    <a16:creationId xmlns:a16="http://schemas.microsoft.com/office/drawing/2014/main" id="{00000000-0008-0000-0D00-000004180000}"/>
                  </a:ext>
                </a:extLst>
              </xdr:cNvPr>
              <xdr:cNvSpPr/>
            </xdr:nvSpPr>
            <xdr:spPr bwMode="auto">
              <a:xfrm>
                <a:off x="240240" y="2400306"/>
                <a:ext cx="818921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NOWY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0</xdr:col>
      <xdr:colOff>9525</xdr:colOff>
      <xdr:row>3</xdr:row>
      <xdr:rowOff>9525</xdr:rowOff>
    </xdr:from>
    <xdr:to>
      <xdr:col>3</xdr:col>
      <xdr:colOff>209549</xdr:colOff>
      <xdr:row>5</xdr:row>
      <xdr:rowOff>0</xdr:rowOff>
    </xdr:to>
    <xdr:pic>
      <xdr:nvPicPr>
        <xdr:cNvPr id="3" name="Obraz 2" descr="Duchowość świadomość Wszechświat Prana Bóg Reiki Medytacja Duchowy Umysł  Energia Czakry Zen Joga | Zdjęcie Premium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038350"/>
          <a:ext cx="4257674" cy="160020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4589965</xdr:colOff>
          <xdr:row>3</xdr:row>
          <xdr:rowOff>177807</xdr:rowOff>
        </xdr:from>
        <xdr:to>
          <xdr:col>5</xdr:col>
          <xdr:colOff>731281</xdr:colOff>
          <xdr:row>3</xdr:row>
          <xdr:rowOff>433915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GrpSpPr/>
          </xdr:nvGrpSpPr>
          <xdr:grpSpPr>
            <a:xfrm>
              <a:off x="8647615" y="1177932"/>
              <a:ext cx="3799416" cy="256108"/>
              <a:chOff x="240240" y="2400306"/>
              <a:chExt cx="3707349" cy="340777"/>
            </a:xfrm>
          </xdr:grpSpPr>
          <xdr:sp macro="" textlink="">
            <xdr:nvSpPr>
              <xdr:cNvPr id="5121" name="Button 1" hidden="1">
                <a:extLst>
                  <a:ext uri="{63B3BB69-23CF-44E3-9099-C40C66FF867C}">
                    <a14:compatExt spid="_x0000_s5121"/>
                  </a:ext>
                  <a:ext uri="{FF2B5EF4-FFF2-40B4-BE49-F238E27FC236}">
                    <a16:creationId xmlns:a16="http://schemas.microsoft.com/office/drawing/2014/main" id="{00000000-0008-0000-0E00-000001140000}"/>
                  </a:ext>
                </a:extLst>
              </xdr:cNvPr>
              <xdr:cNvSpPr/>
            </xdr:nvSpPr>
            <xdr:spPr bwMode="auto">
              <a:xfrm>
                <a:off x="1193405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  <xdr:sp macro="" textlink="">
            <xdr:nvSpPr>
              <xdr:cNvPr id="5122" name="Button 2" hidden="1">
                <a:extLst>
                  <a:ext uri="{63B3BB69-23CF-44E3-9099-C40C66FF867C}">
                    <a14:compatExt spid="_x0000_s5122"/>
                  </a:ext>
                  <a:ext uri="{FF2B5EF4-FFF2-40B4-BE49-F238E27FC236}">
                    <a16:creationId xmlns:a16="http://schemas.microsoft.com/office/drawing/2014/main" id="{00000000-0008-0000-0E00-000002140000}"/>
                  </a:ext>
                </a:extLst>
              </xdr:cNvPr>
              <xdr:cNvSpPr/>
            </xdr:nvSpPr>
            <xdr:spPr bwMode="auto">
              <a:xfrm>
                <a:off x="2156214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5123" name="Button 3" hidden="1">
                <a:extLst>
                  <a:ext uri="{63B3BB69-23CF-44E3-9099-C40C66FF867C}">
                    <a14:compatExt spid="_x0000_s5123"/>
                  </a:ext>
                  <a:ext uri="{FF2B5EF4-FFF2-40B4-BE49-F238E27FC236}">
                    <a16:creationId xmlns:a16="http://schemas.microsoft.com/office/drawing/2014/main" id="{00000000-0008-0000-0E00-000003140000}"/>
                  </a:ext>
                </a:extLst>
              </xdr:cNvPr>
              <xdr:cNvSpPr/>
            </xdr:nvSpPr>
            <xdr:spPr bwMode="auto">
              <a:xfrm>
                <a:off x="3119022" y="2400306"/>
                <a:ext cx="828567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WYJDŹ</a:t>
                </a:r>
              </a:p>
            </xdr:txBody>
          </xdr:sp>
          <xdr:sp macro="" textlink="">
            <xdr:nvSpPr>
              <xdr:cNvPr id="5124" name="Button 4" hidden="1">
                <a:extLst>
                  <a:ext uri="{63B3BB69-23CF-44E3-9099-C40C66FF867C}">
                    <a14:compatExt spid="_x0000_s5124"/>
                  </a:ext>
                  <a:ext uri="{FF2B5EF4-FFF2-40B4-BE49-F238E27FC236}">
                    <a16:creationId xmlns:a16="http://schemas.microsoft.com/office/drawing/2014/main" id="{00000000-0008-0000-0E00-000004140000}"/>
                  </a:ext>
                </a:extLst>
              </xdr:cNvPr>
              <xdr:cNvSpPr/>
            </xdr:nvSpPr>
            <xdr:spPr bwMode="auto">
              <a:xfrm>
                <a:off x="240240" y="2400306"/>
                <a:ext cx="818921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NOWY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0</xdr:col>
      <xdr:colOff>9525</xdr:colOff>
      <xdr:row>3</xdr:row>
      <xdr:rowOff>9525</xdr:rowOff>
    </xdr:from>
    <xdr:to>
      <xdr:col>3</xdr:col>
      <xdr:colOff>209549</xdr:colOff>
      <xdr:row>5</xdr:row>
      <xdr:rowOff>0</xdr:rowOff>
    </xdr:to>
    <xdr:pic>
      <xdr:nvPicPr>
        <xdr:cNvPr id="3" name="Obraz 2" descr="Duchowość świadomość Wszechświat Prana Bóg Reiki Medytacja Duchowy Umysł  Energia Czakry Zen Joga | Zdjęcie Premium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038350"/>
          <a:ext cx="4257674" cy="160020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4589965</xdr:colOff>
          <xdr:row>3</xdr:row>
          <xdr:rowOff>177807</xdr:rowOff>
        </xdr:from>
        <xdr:to>
          <xdr:col>5</xdr:col>
          <xdr:colOff>731281</xdr:colOff>
          <xdr:row>3</xdr:row>
          <xdr:rowOff>433915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0F00-000002000000}"/>
                </a:ext>
              </a:extLst>
            </xdr:cNvPr>
            <xdr:cNvGrpSpPr/>
          </xdr:nvGrpSpPr>
          <xdr:grpSpPr>
            <a:xfrm>
              <a:off x="8647615" y="1177932"/>
              <a:ext cx="3799416" cy="256108"/>
              <a:chOff x="240240" y="2400306"/>
              <a:chExt cx="3707349" cy="340777"/>
            </a:xfrm>
          </xdr:grpSpPr>
          <xdr:sp macro="" textlink="">
            <xdr:nvSpPr>
              <xdr:cNvPr id="2060" name="Button 12" hidden="1">
                <a:extLst>
                  <a:ext uri="{63B3BB69-23CF-44E3-9099-C40C66FF867C}">
                    <a14:compatExt spid="_x0000_s2060"/>
                  </a:ext>
                  <a:ext uri="{FF2B5EF4-FFF2-40B4-BE49-F238E27FC236}">
                    <a16:creationId xmlns:a16="http://schemas.microsoft.com/office/drawing/2014/main" id="{00000000-0008-0000-0F00-00000C080000}"/>
                  </a:ext>
                </a:extLst>
              </xdr:cNvPr>
              <xdr:cNvSpPr/>
            </xdr:nvSpPr>
            <xdr:spPr bwMode="auto">
              <a:xfrm>
                <a:off x="1193405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  <xdr:sp macro="" textlink="">
            <xdr:nvSpPr>
              <xdr:cNvPr id="2065" name="Button 17" hidden="1">
                <a:extLst>
                  <a:ext uri="{63B3BB69-23CF-44E3-9099-C40C66FF867C}">
                    <a14:compatExt spid="_x0000_s2065"/>
                  </a:ext>
                  <a:ext uri="{FF2B5EF4-FFF2-40B4-BE49-F238E27FC236}">
                    <a16:creationId xmlns:a16="http://schemas.microsoft.com/office/drawing/2014/main" id="{00000000-0008-0000-0F00-000011080000}"/>
                  </a:ext>
                </a:extLst>
              </xdr:cNvPr>
              <xdr:cNvSpPr/>
            </xdr:nvSpPr>
            <xdr:spPr bwMode="auto">
              <a:xfrm>
                <a:off x="2156214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2066" name="Button 18" hidden="1">
                <a:extLst>
                  <a:ext uri="{63B3BB69-23CF-44E3-9099-C40C66FF867C}">
                    <a14:compatExt spid="_x0000_s2066"/>
                  </a:ext>
                  <a:ext uri="{FF2B5EF4-FFF2-40B4-BE49-F238E27FC236}">
                    <a16:creationId xmlns:a16="http://schemas.microsoft.com/office/drawing/2014/main" id="{00000000-0008-0000-0F00-000012080000}"/>
                  </a:ext>
                </a:extLst>
              </xdr:cNvPr>
              <xdr:cNvSpPr/>
            </xdr:nvSpPr>
            <xdr:spPr bwMode="auto">
              <a:xfrm>
                <a:off x="3119022" y="2400306"/>
                <a:ext cx="828567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WYJDŹ</a:t>
                </a:r>
              </a:p>
            </xdr:txBody>
          </xdr:sp>
          <xdr:sp macro="" textlink="">
            <xdr:nvSpPr>
              <xdr:cNvPr id="2075" name="Button 27" hidden="1">
                <a:extLst>
                  <a:ext uri="{63B3BB69-23CF-44E3-9099-C40C66FF867C}">
                    <a14:compatExt spid="_x0000_s2075"/>
                  </a:ext>
                  <a:ext uri="{FF2B5EF4-FFF2-40B4-BE49-F238E27FC236}">
                    <a16:creationId xmlns:a16="http://schemas.microsoft.com/office/drawing/2014/main" id="{00000000-0008-0000-0F00-00001B080000}"/>
                  </a:ext>
                </a:extLst>
              </xdr:cNvPr>
              <xdr:cNvSpPr/>
            </xdr:nvSpPr>
            <xdr:spPr bwMode="auto">
              <a:xfrm>
                <a:off x="240240" y="2400306"/>
                <a:ext cx="818921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NOWY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0</xdr:col>
      <xdr:colOff>9525</xdr:colOff>
      <xdr:row>3</xdr:row>
      <xdr:rowOff>9525</xdr:rowOff>
    </xdr:from>
    <xdr:to>
      <xdr:col>3</xdr:col>
      <xdr:colOff>209549</xdr:colOff>
      <xdr:row>5</xdr:row>
      <xdr:rowOff>0</xdr:rowOff>
    </xdr:to>
    <xdr:pic>
      <xdr:nvPicPr>
        <xdr:cNvPr id="12" name="Obraz 11" descr="Duchowość świadomość Wszechświat Prana Bóg Reiki Medytacja Duchowy Umysł  Energia Czakry Zen Joga | Zdjęcie Premium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038350"/>
          <a:ext cx="4257674" cy="160020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4589965</xdr:colOff>
          <xdr:row>3</xdr:row>
          <xdr:rowOff>177807</xdr:rowOff>
        </xdr:from>
        <xdr:to>
          <xdr:col>5</xdr:col>
          <xdr:colOff>731281</xdr:colOff>
          <xdr:row>3</xdr:row>
          <xdr:rowOff>433915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1000-000002000000}"/>
                </a:ext>
              </a:extLst>
            </xdr:cNvPr>
            <xdr:cNvGrpSpPr/>
          </xdr:nvGrpSpPr>
          <xdr:grpSpPr>
            <a:xfrm>
              <a:off x="8647615" y="1177932"/>
              <a:ext cx="3799416" cy="256108"/>
              <a:chOff x="240240" y="2400306"/>
              <a:chExt cx="3707349" cy="340777"/>
            </a:xfrm>
          </xdr:grpSpPr>
          <xdr:sp macro="" textlink="">
            <xdr:nvSpPr>
              <xdr:cNvPr id="19457" name="Button 1" hidden="1">
                <a:extLst>
                  <a:ext uri="{63B3BB69-23CF-44E3-9099-C40C66FF867C}">
                    <a14:compatExt spid="_x0000_s19457"/>
                  </a:ext>
                  <a:ext uri="{FF2B5EF4-FFF2-40B4-BE49-F238E27FC236}">
                    <a16:creationId xmlns:a16="http://schemas.microsoft.com/office/drawing/2014/main" id="{00000000-0008-0000-1000-0000014C0000}"/>
                  </a:ext>
                </a:extLst>
              </xdr:cNvPr>
              <xdr:cNvSpPr/>
            </xdr:nvSpPr>
            <xdr:spPr bwMode="auto">
              <a:xfrm>
                <a:off x="1193405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  <xdr:sp macro="" textlink="">
            <xdr:nvSpPr>
              <xdr:cNvPr id="19458" name="Button 2" hidden="1">
                <a:extLst>
                  <a:ext uri="{63B3BB69-23CF-44E3-9099-C40C66FF867C}">
                    <a14:compatExt spid="_x0000_s19458"/>
                  </a:ext>
                  <a:ext uri="{FF2B5EF4-FFF2-40B4-BE49-F238E27FC236}">
                    <a16:creationId xmlns:a16="http://schemas.microsoft.com/office/drawing/2014/main" id="{00000000-0008-0000-1000-0000024C0000}"/>
                  </a:ext>
                </a:extLst>
              </xdr:cNvPr>
              <xdr:cNvSpPr/>
            </xdr:nvSpPr>
            <xdr:spPr bwMode="auto">
              <a:xfrm>
                <a:off x="2156214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19459" name="Button 3" hidden="1">
                <a:extLst>
                  <a:ext uri="{63B3BB69-23CF-44E3-9099-C40C66FF867C}">
                    <a14:compatExt spid="_x0000_s19459"/>
                  </a:ext>
                  <a:ext uri="{FF2B5EF4-FFF2-40B4-BE49-F238E27FC236}">
                    <a16:creationId xmlns:a16="http://schemas.microsoft.com/office/drawing/2014/main" id="{00000000-0008-0000-1000-0000034C0000}"/>
                  </a:ext>
                </a:extLst>
              </xdr:cNvPr>
              <xdr:cNvSpPr/>
            </xdr:nvSpPr>
            <xdr:spPr bwMode="auto">
              <a:xfrm>
                <a:off x="3119022" y="2400306"/>
                <a:ext cx="828567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WYJDŹ</a:t>
                </a:r>
              </a:p>
            </xdr:txBody>
          </xdr:sp>
          <xdr:sp macro="" textlink="">
            <xdr:nvSpPr>
              <xdr:cNvPr id="19460" name="Button 4" hidden="1">
                <a:extLst>
                  <a:ext uri="{63B3BB69-23CF-44E3-9099-C40C66FF867C}">
                    <a14:compatExt spid="_x0000_s19460"/>
                  </a:ext>
                  <a:ext uri="{FF2B5EF4-FFF2-40B4-BE49-F238E27FC236}">
                    <a16:creationId xmlns:a16="http://schemas.microsoft.com/office/drawing/2014/main" id="{00000000-0008-0000-1000-0000044C0000}"/>
                  </a:ext>
                </a:extLst>
              </xdr:cNvPr>
              <xdr:cNvSpPr/>
            </xdr:nvSpPr>
            <xdr:spPr bwMode="auto">
              <a:xfrm>
                <a:off x="240240" y="2400306"/>
                <a:ext cx="818921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NOWY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0</xdr:col>
      <xdr:colOff>9525</xdr:colOff>
      <xdr:row>3</xdr:row>
      <xdr:rowOff>9525</xdr:rowOff>
    </xdr:from>
    <xdr:to>
      <xdr:col>3</xdr:col>
      <xdr:colOff>209549</xdr:colOff>
      <xdr:row>5</xdr:row>
      <xdr:rowOff>0</xdr:rowOff>
    </xdr:to>
    <xdr:pic>
      <xdr:nvPicPr>
        <xdr:cNvPr id="3" name="Obraz 2" descr="Duchowość świadomość Wszechświat Prana Bóg Reiki Medytacja Duchowy Umysł  Energia Czakry Zen Joga | Zdjęcie Premium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038350"/>
          <a:ext cx="4257674" cy="160020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4589965</xdr:colOff>
          <xdr:row>3</xdr:row>
          <xdr:rowOff>177807</xdr:rowOff>
        </xdr:from>
        <xdr:to>
          <xdr:col>5</xdr:col>
          <xdr:colOff>731281</xdr:colOff>
          <xdr:row>3</xdr:row>
          <xdr:rowOff>433915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1100-000002000000}"/>
                </a:ext>
              </a:extLst>
            </xdr:cNvPr>
            <xdr:cNvGrpSpPr/>
          </xdr:nvGrpSpPr>
          <xdr:grpSpPr>
            <a:xfrm>
              <a:off x="8647615" y="1177932"/>
              <a:ext cx="3799416" cy="256108"/>
              <a:chOff x="240240" y="2400306"/>
              <a:chExt cx="3707349" cy="340777"/>
            </a:xfrm>
          </xdr:grpSpPr>
          <xdr:sp macro="" textlink="">
            <xdr:nvSpPr>
              <xdr:cNvPr id="20481" name="Button 1" hidden="1">
                <a:extLst>
                  <a:ext uri="{63B3BB69-23CF-44E3-9099-C40C66FF867C}">
                    <a14:compatExt spid="_x0000_s20481"/>
                  </a:ext>
                  <a:ext uri="{FF2B5EF4-FFF2-40B4-BE49-F238E27FC236}">
                    <a16:creationId xmlns:a16="http://schemas.microsoft.com/office/drawing/2014/main" id="{00000000-0008-0000-1100-000001500000}"/>
                  </a:ext>
                </a:extLst>
              </xdr:cNvPr>
              <xdr:cNvSpPr/>
            </xdr:nvSpPr>
            <xdr:spPr bwMode="auto">
              <a:xfrm>
                <a:off x="1193405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  <xdr:sp macro="" textlink="">
            <xdr:nvSpPr>
              <xdr:cNvPr id="20482" name="Button 2" hidden="1">
                <a:extLst>
                  <a:ext uri="{63B3BB69-23CF-44E3-9099-C40C66FF867C}">
                    <a14:compatExt spid="_x0000_s20482"/>
                  </a:ext>
                  <a:ext uri="{FF2B5EF4-FFF2-40B4-BE49-F238E27FC236}">
                    <a16:creationId xmlns:a16="http://schemas.microsoft.com/office/drawing/2014/main" id="{00000000-0008-0000-1100-000002500000}"/>
                  </a:ext>
                </a:extLst>
              </xdr:cNvPr>
              <xdr:cNvSpPr/>
            </xdr:nvSpPr>
            <xdr:spPr bwMode="auto">
              <a:xfrm>
                <a:off x="2156214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20483" name="Button 3" hidden="1">
                <a:extLst>
                  <a:ext uri="{63B3BB69-23CF-44E3-9099-C40C66FF867C}">
                    <a14:compatExt spid="_x0000_s20483"/>
                  </a:ext>
                  <a:ext uri="{FF2B5EF4-FFF2-40B4-BE49-F238E27FC236}">
                    <a16:creationId xmlns:a16="http://schemas.microsoft.com/office/drawing/2014/main" id="{00000000-0008-0000-1100-000003500000}"/>
                  </a:ext>
                </a:extLst>
              </xdr:cNvPr>
              <xdr:cNvSpPr/>
            </xdr:nvSpPr>
            <xdr:spPr bwMode="auto">
              <a:xfrm>
                <a:off x="3119022" y="2400306"/>
                <a:ext cx="828567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WYJDŹ</a:t>
                </a:r>
              </a:p>
            </xdr:txBody>
          </xdr:sp>
          <xdr:sp macro="" textlink="">
            <xdr:nvSpPr>
              <xdr:cNvPr id="20484" name="Button 4" hidden="1">
                <a:extLst>
                  <a:ext uri="{63B3BB69-23CF-44E3-9099-C40C66FF867C}">
                    <a14:compatExt spid="_x0000_s20484"/>
                  </a:ext>
                  <a:ext uri="{FF2B5EF4-FFF2-40B4-BE49-F238E27FC236}">
                    <a16:creationId xmlns:a16="http://schemas.microsoft.com/office/drawing/2014/main" id="{00000000-0008-0000-1100-000004500000}"/>
                  </a:ext>
                </a:extLst>
              </xdr:cNvPr>
              <xdr:cNvSpPr/>
            </xdr:nvSpPr>
            <xdr:spPr bwMode="auto">
              <a:xfrm>
                <a:off x="240240" y="2400306"/>
                <a:ext cx="818921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NOWY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0</xdr:col>
      <xdr:colOff>9525</xdr:colOff>
      <xdr:row>3</xdr:row>
      <xdr:rowOff>9525</xdr:rowOff>
    </xdr:from>
    <xdr:to>
      <xdr:col>3</xdr:col>
      <xdr:colOff>209549</xdr:colOff>
      <xdr:row>5</xdr:row>
      <xdr:rowOff>0</xdr:rowOff>
    </xdr:to>
    <xdr:pic>
      <xdr:nvPicPr>
        <xdr:cNvPr id="3" name="Obraz 2" descr="Duchowość świadomość Wszechświat Prana Bóg Reiki Medytacja Duchowy Umysł  Energia Czakry Zen Joga | Zdjęcie Premium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009650"/>
          <a:ext cx="4257674" cy="160020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4589965</xdr:colOff>
          <xdr:row>3</xdr:row>
          <xdr:rowOff>177807</xdr:rowOff>
        </xdr:from>
        <xdr:to>
          <xdr:col>5</xdr:col>
          <xdr:colOff>731281</xdr:colOff>
          <xdr:row>3</xdr:row>
          <xdr:rowOff>433915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1200-000002000000}"/>
                </a:ext>
              </a:extLst>
            </xdr:cNvPr>
            <xdr:cNvGrpSpPr/>
          </xdr:nvGrpSpPr>
          <xdr:grpSpPr>
            <a:xfrm>
              <a:off x="8800015" y="1177932"/>
              <a:ext cx="3799416" cy="256108"/>
              <a:chOff x="240240" y="2400306"/>
              <a:chExt cx="3707349" cy="340777"/>
            </a:xfrm>
          </xdr:grpSpPr>
          <xdr:sp macro="" textlink="">
            <xdr:nvSpPr>
              <xdr:cNvPr id="21505" name="Button 1" hidden="1">
                <a:extLst>
                  <a:ext uri="{63B3BB69-23CF-44E3-9099-C40C66FF867C}">
                    <a14:compatExt spid="_x0000_s21505"/>
                  </a:ext>
                  <a:ext uri="{FF2B5EF4-FFF2-40B4-BE49-F238E27FC236}">
                    <a16:creationId xmlns:a16="http://schemas.microsoft.com/office/drawing/2014/main" id="{00000000-0008-0000-1200-000001540000}"/>
                  </a:ext>
                </a:extLst>
              </xdr:cNvPr>
              <xdr:cNvSpPr/>
            </xdr:nvSpPr>
            <xdr:spPr bwMode="auto">
              <a:xfrm>
                <a:off x="1193405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  <xdr:sp macro="" textlink="">
            <xdr:nvSpPr>
              <xdr:cNvPr id="21506" name="Button 2" hidden="1">
                <a:extLst>
                  <a:ext uri="{63B3BB69-23CF-44E3-9099-C40C66FF867C}">
                    <a14:compatExt spid="_x0000_s21506"/>
                  </a:ext>
                  <a:ext uri="{FF2B5EF4-FFF2-40B4-BE49-F238E27FC236}">
                    <a16:creationId xmlns:a16="http://schemas.microsoft.com/office/drawing/2014/main" id="{00000000-0008-0000-1200-000002540000}"/>
                  </a:ext>
                </a:extLst>
              </xdr:cNvPr>
              <xdr:cNvSpPr/>
            </xdr:nvSpPr>
            <xdr:spPr bwMode="auto">
              <a:xfrm>
                <a:off x="2156214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21507" name="Button 3" hidden="1">
                <a:extLst>
                  <a:ext uri="{63B3BB69-23CF-44E3-9099-C40C66FF867C}">
                    <a14:compatExt spid="_x0000_s21507"/>
                  </a:ext>
                  <a:ext uri="{FF2B5EF4-FFF2-40B4-BE49-F238E27FC236}">
                    <a16:creationId xmlns:a16="http://schemas.microsoft.com/office/drawing/2014/main" id="{00000000-0008-0000-1200-000003540000}"/>
                  </a:ext>
                </a:extLst>
              </xdr:cNvPr>
              <xdr:cNvSpPr/>
            </xdr:nvSpPr>
            <xdr:spPr bwMode="auto">
              <a:xfrm>
                <a:off x="3119022" y="2400306"/>
                <a:ext cx="828567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WYJDŹ</a:t>
                </a:r>
              </a:p>
            </xdr:txBody>
          </xdr:sp>
          <xdr:sp macro="" textlink="">
            <xdr:nvSpPr>
              <xdr:cNvPr id="21508" name="Button 4" hidden="1">
                <a:extLst>
                  <a:ext uri="{63B3BB69-23CF-44E3-9099-C40C66FF867C}">
                    <a14:compatExt spid="_x0000_s21508"/>
                  </a:ext>
                  <a:ext uri="{FF2B5EF4-FFF2-40B4-BE49-F238E27FC236}">
                    <a16:creationId xmlns:a16="http://schemas.microsoft.com/office/drawing/2014/main" id="{00000000-0008-0000-1200-000004540000}"/>
                  </a:ext>
                </a:extLst>
              </xdr:cNvPr>
              <xdr:cNvSpPr/>
            </xdr:nvSpPr>
            <xdr:spPr bwMode="auto">
              <a:xfrm>
                <a:off x="240240" y="2400306"/>
                <a:ext cx="818921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NOWY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0</xdr:col>
      <xdr:colOff>9525</xdr:colOff>
      <xdr:row>3</xdr:row>
      <xdr:rowOff>9525</xdr:rowOff>
    </xdr:from>
    <xdr:to>
      <xdr:col>3</xdr:col>
      <xdr:colOff>57149</xdr:colOff>
      <xdr:row>5</xdr:row>
      <xdr:rowOff>0</xdr:rowOff>
    </xdr:to>
    <xdr:pic>
      <xdr:nvPicPr>
        <xdr:cNvPr id="3" name="Obraz 2" descr="Duchowość świadomość Wszechświat Prana Bóg Reiki Medytacja Duchowy Umysł  Energia Czakry Zen Joga | Zdjęcie Premium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095750"/>
          <a:ext cx="4257674" cy="160020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4589965</xdr:colOff>
          <xdr:row>3</xdr:row>
          <xdr:rowOff>177807</xdr:rowOff>
        </xdr:from>
        <xdr:to>
          <xdr:col>5</xdr:col>
          <xdr:colOff>731281</xdr:colOff>
          <xdr:row>3</xdr:row>
          <xdr:rowOff>433915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1300-000002000000}"/>
                </a:ext>
              </a:extLst>
            </xdr:cNvPr>
            <xdr:cNvGrpSpPr/>
          </xdr:nvGrpSpPr>
          <xdr:grpSpPr>
            <a:xfrm>
              <a:off x="8647615" y="1177932"/>
              <a:ext cx="3799416" cy="256108"/>
              <a:chOff x="240240" y="2400306"/>
              <a:chExt cx="3707349" cy="340777"/>
            </a:xfrm>
          </xdr:grpSpPr>
          <xdr:sp macro="" textlink="">
            <xdr:nvSpPr>
              <xdr:cNvPr id="22529" name="Button 1" hidden="1">
                <a:extLst>
                  <a:ext uri="{63B3BB69-23CF-44E3-9099-C40C66FF867C}">
                    <a14:compatExt spid="_x0000_s22529"/>
                  </a:ext>
                  <a:ext uri="{FF2B5EF4-FFF2-40B4-BE49-F238E27FC236}">
                    <a16:creationId xmlns:a16="http://schemas.microsoft.com/office/drawing/2014/main" id="{00000000-0008-0000-1300-000001580000}"/>
                  </a:ext>
                </a:extLst>
              </xdr:cNvPr>
              <xdr:cNvSpPr/>
            </xdr:nvSpPr>
            <xdr:spPr bwMode="auto">
              <a:xfrm>
                <a:off x="1193405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  <xdr:sp macro="" textlink="">
            <xdr:nvSpPr>
              <xdr:cNvPr id="22530" name="Button 2" hidden="1">
                <a:extLst>
                  <a:ext uri="{63B3BB69-23CF-44E3-9099-C40C66FF867C}">
                    <a14:compatExt spid="_x0000_s22530"/>
                  </a:ext>
                  <a:ext uri="{FF2B5EF4-FFF2-40B4-BE49-F238E27FC236}">
                    <a16:creationId xmlns:a16="http://schemas.microsoft.com/office/drawing/2014/main" id="{00000000-0008-0000-1300-000002580000}"/>
                  </a:ext>
                </a:extLst>
              </xdr:cNvPr>
              <xdr:cNvSpPr/>
            </xdr:nvSpPr>
            <xdr:spPr bwMode="auto">
              <a:xfrm>
                <a:off x="2156214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22531" name="Button 3" hidden="1">
                <a:extLst>
                  <a:ext uri="{63B3BB69-23CF-44E3-9099-C40C66FF867C}">
                    <a14:compatExt spid="_x0000_s22531"/>
                  </a:ext>
                  <a:ext uri="{FF2B5EF4-FFF2-40B4-BE49-F238E27FC236}">
                    <a16:creationId xmlns:a16="http://schemas.microsoft.com/office/drawing/2014/main" id="{00000000-0008-0000-1300-000003580000}"/>
                  </a:ext>
                </a:extLst>
              </xdr:cNvPr>
              <xdr:cNvSpPr/>
            </xdr:nvSpPr>
            <xdr:spPr bwMode="auto">
              <a:xfrm>
                <a:off x="3119022" y="2400306"/>
                <a:ext cx="828567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WYJDŹ</a:t>
                </a:r>
              </a:p>
            </xdr:txBody>
          </xdr:sp>
          <xdr:sp macro="" textlink="">
            <xdr:nvSpPr>
              <xdr:cNvPr id="22532" name="Button 4" hidden="1">
                <a:extLst>
                  <a:ext uri="{63B3BB69-23CF-44E3-9099-C40C66FF867C}">
                    <a14:compatExt spid="_x0000_s22532"/>
                  </a:ext>
                  <a:ext uri="{FF2B5EF4-FFF2-40B4-BE49-F238E27FC236}">
                    <a16:creationId xmlns:a16="http://schemas.microsoft.com/office/drawing/2014/main" id="{00000000-0008-0000-1300-000004580000}"/>
                  </a:ext>
                </a:extLst>
              </xdr:cNvPr>
              <xdr:cNvSpPr/>
            </xdr:nvSpPr>
            <xdr:spPr bwMode="auto">
              <a:xfrm>
                <a:off x="240240" y="2400306"/>
                <a:ext cx="818921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NOWY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0</xdr:col>
      <xdr:colOff>9525</xdr:colOff>
      <xdr:row>3</xdr:row>
      <xdr:rowOff>9525</xdr:rowOff>
    </xdr:from>
    <xdr:to>
      <xdr:col>3</xdr:col>
      <xdr:colOff>209549</xdr:colOff>
      <xdr:row>5</xdr:row>
      <xdr:rowOff>0</xdr:rowOff>
    </xdr:to>
    <xdr:pic>
      <xdr:nvPicPr>
        <xdr:cNvPr id="3" name="Obraz 2" descr="Duchowość świadomość Wszechświat Prana Bóg Reiki Medytacja Duchowy Umysł  Energia Czakry Zen Joga | Zdjęcie Premium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067050"/>
          <a:ext cx="4257674" cy="160020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4589965</xdr:colOff>
          <xdr:row>3</xdr:row>
          <xdr:rowOff>177807</xdr:rowOff>
        </xdr:from>
        <xdr:to>
          <xdr:col>5</xdr:col>
          <xdr:colOff>731281</xdr:colOff>
          <xdr:row>3</xdr:row>
          <xdr:rowOff>433915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1400-000002000000}"/>
                </a:ext>
              </a:extLst>
            </xdr:cNvPr>
            <xdr:cNvGrpSpPr/>
          </xdr:nvGrpSpPr>
          <xdr:grpSpPr>
            <a:xfrm>
              <a:off x="8647615" y="1177932"/>
              <a:ext cx="3799416" cy="256108"/>
              <a:chOff x="240240" y="2400306"/>
              <a:chExt cx="3707349" cy="340777"/>
            </a:xfrm>
          </xdr:grpSpPr>
          <xdr:sp macro="" textlink="">
            <xdr:nvSpPr>
              <xdr:cNvPr id="23553" name="Button 1" hidden="1">
                <a:extLst>
                  <a:ext uri="{63B3BB69-23CF-44E3-9099-C40C66FF867C}">
                    <a14:compatExt spid="_x0000_s23553"/>
                  </a:ext>
                  <a:ext uri="{FF2B5EF4-FFF2-40B4-BE49-F238E27FC236}">
                    <a16:creationId xmlns:a16="http://schemas.microsoft.com/office/drawing/2014/main" id="{00000000-0008-0000-1400-0000015C0000}"/>
                  </a:ext>
                </a:extLst>
              </xdr:cNvPr>
              <xdr:cNvSpPr/>
            </xdr:nvSpPr>
            <xdr:spPr bwMode="auto">
              <a:xfrm>
                <a:off x="1193405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  <xdr:sp macro="" textlink="">
            <xdr:nvSpPr>
              <xdr:cNvPr id="23554" name="Button 2" hidden="1">
                <a:extLst>
                  <a:ext uri="{63B3BB69-23CF-44E3-9099-C40C66FF867C}">
                    <a14:compatExt spid="_x0000_s23554"/>
                  </a:ext>
                  <a:ext uri="{FF2B5EF4-FFF2-40B4-BE49-F238E27FC236}">
                    <a16:creationId xmlns:a16="http://schemas.microsoft.com/office/drawing/2014/main" id="{00000000-0008-0000-1400-0000025C0000}"/>
                  </a:ext>
                </a:extLst>
              </xdr:cNvPr>
              <xdr:cNvSpPr/>
            </xdr:nvSpPr>
            <xdr:spPr bwMode="auto">
              <a:xfrm>
                <a:off x="2156214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23555" name="Button 3" hidden="1">
                <a:extLst>
                  <a:ext uri="{63B3BB69-23CF-44E3-9099-C40C66FF867C}">
                    <a14:compatExt spid="_x0000_s23555"/>
                  </a:ext>
                  <a:ext uri="{FF2B5EF4-FFF2-40B4-BE49-F238E27FC236}">
                    <a16:creationId xmlns:a16="http://schemas.microsoft.com/office/drawing/2014/main" id="{00000000-0008-0000-1400-0000035C0000}"/>
                  </a:ext>
                </a:extLst>
              </xdr:cNvPr>
              <xdr:cNvSpPr/>
            </xdr:nvSpPr>
            <xdr:spPr bwMode="auto">
              <a:xfrm>
                <a:off x="3119022" y="2400306"/>
                <a:ext cx="828567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WYJDŹ</a:t>
                </a:r>
              </a:p>
            </xdr:txBody>
          </xdr:sp>
          <xdr:sp macro="" textlink="">
            <xdr:nvSpPr>
              <xdr:cNvPr id="23556" name="Button 4" hidden="1">
                <a:extLst>
                  <a:ext uri="{63B3BB69-23CF-44E3-9099-C40C66FF867C}">
                    <a14:compatExt spid="_x0000_s23556"/>
                  </a:ext>
                  <a:ext uri="{FF2B5EF4-FFF2-40B4-BE49-F238E27FC236}">
                    <a16:creationId xmlns:a16="http://schemas.microsoft.com/office/drawing/2014/main" id="{00000000-0008-0000-1400-0000045C0000}"/>
                  </a:ext>
                </a:extLst>
              </xdr:cNvPr>
              <xdr:cNvSpPr/>
            </xdr:nvSpPr>
            <xdr:spPr bwMode="auto">
              <a:xfrm>
                <a:off x="240240" y="2400306"/>
                <a:ext cx="818921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NOWY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0</xdr:col>
      <xdr:colOff>9525</xdr:colOff>
      <xdr:row>3</xdr:row>
      <xdr:rowOff>9525</xdr:rowOff>
    </xdr:from>
    <xdr:to>
      <xdr:col>3</xdr:col>
      <xdr:colOff>209549</xdr:colOff>
      <xdr:row>5</xdr:row>
      <xdr:rowOff>0</xdr:rowOff>
    </xdr:to>
    <xdr:pic>
      <xdr:nvPicPr>
        <xdr:cNvPr id="3" name="Obraz 2" descr="Duchowość świadomość Wszechświat Prana Bóg Reiki Medytacja Duchowy Umysł  Energia Czakry Zen Joga | Zdjęcie Premium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009650"/>
          <a:ext cx="4257674" cy="160020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4589965</xdr:colOff>
          <xdr:row>3</xdr:row>
          <xdr:rowOff>177807</xdr:rowOff>
        </xdr:from>
        <xdr:to>
          <xdr:col>5</xdr:col>
          <xdr:colOff>731281</xdr:colOff>
          <xdr:row>3</xdr:row>
          <xdr:rowOff>433915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1500-000002000000}"/>
                </a:ext>
              </a:extLst>
            </xdr:cNvPr>
            <xdr:cNvGrpSpPr/>
          </xdr:nvGrpSpPr>
          <xdr:grpSpPr>
            <a:xfrm>
              <a:off x="8647615" y="1177932"/>
              <a:ext cx="3799416" cy="256108"/>
              <a:chOff x="240240" y="2400306"/>
              <a:chExt cx="3707349" cy="340777"/>
            </a:xfrm>
          </xdr:grpSpPr>
          <xdr:sp macro="" textlink="">
            <xdr:nvSpPr>
              <xdr:cNvPr id="24577" name="Button 1" hidden="1">
                <a:extLst>
                  <a:ext uri="{63B3BB69-23CF-44E3-9099-C40C66FF867C}">
                    <a14:compatExt spid="_x0000_s24577"/>
                  </a:ext>
                  <a:ext uri="{FF2B5EF4-FFF2-40B4-BE49-F238E27FC236}">
                    <a16:creationId xmlns:a16="http://schemas.microsoft.com/office/drawing/2014/main" id="{00000000-0008-0000-1500-000001600000}"/>
                  </a:ext>
                </a:extLst>
              </xdr:cNvPr>
              <xdr:cNvSpPr/>
            </xdr:nvSpPr>
            <xdr:spPr bwMode="auto">
              <a:xfrm>
                <a:off x="1193405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  <xdr:sp macro="" textlink="">
            <xdr:nvSpPr>
              <xdr:cNvPr id="24578" name="Button 2" hidden="1">
                <a:extLst>
                  <a:ext uri="{63B3BB69-23CF-44E3-9099-C40C66FF867C}">
                    <a14:compatExt spid="_x0000_s24578"/>
                  </a:ext>
                  <a:ext uri="{FF2B5EF4-FFF2-40B4-BE49-F238E27FC236}">
                    <a16:creationId xmlns:a16="http://schemas.microsoft.com/office/drawing/2014/main" id="{00000000-0008-0000-1500-000002600000}"/>
                  </a:ext>
                </a:extLst>
              </xdr:cNvPr>
              <xdr:cNvSpPr/>
            </xdr:nvSpPr>
            <xdr:spPr bwMode="auto">
              <a:xfrm>
                <a:off x="2156214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24579" name="Button 3" hidden="1">
                <a:extLst>
                  <a:ext uri="{63B3BB69-23CF-44E3-9099-C40C66FF867C}">
                    <a14:compatExt spid="_x0000_s24579"/>
                  </a:ext>
                  <a:ext uri="{FF2B5EF4-FFF2-40B4-BE49-F238E27FC236}">
                    <a16:creationId xmlns:a16="http://schemas.microsoft.com/office/drawing/2014/main" id="{00000000-0008-0000-1500-000003600000}"/>
                  </a:ext>
                </a:extLst>
              </xdr:cNvPr>
              <xdr:cNvSpPr/>
            </xdr:nvSpPr>
            <xdr:spPr bwMode="auto">
              <a:xfrm>
                <a:off x="3119022" y="2400306"/>
                <a:ext cx="828567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WYJDŹ</a:t>
                </a:r>
              </a:p>
            </xdr:txBody>
          </xdr:sp>
          <xdr:sp macro="" textlink="">
            <xdr:nvSpPr>
              <xdr:cNvPr id="24580" name="Button 4" hidden="1">
                <a:extLst>
                  <a:ext uri="{63B3BB69-23CF-44E3-9099-C40C66FF867C}">
                    <a14:compatExt spid="_x0000_s24580"/>
                  </a:ext>
                  <a:ext uri="{FF2B5EF4-FFF2-40B4-BE49-F238E27FC236}">
                    <a16:creationId xmlns:a16="http://schemas.microsoft.com/office/drawing/2014/main" id="{00000000-0008-0000-1500-000004600000}"/>
                  </a:ext>
                </a:extLst>
              </xdr:cNvPr>
              <xdr:cNvSpPr/>
            </xdr:nvSpPr>
            <xdr:spPr bwMode="auto">
              <a:xfrm>
                <a:off x="240240" y="2400306"/>
                <a:ext cx="818921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NOWY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0</xdr:col>
      <xdr:colOff>9525</xdr:colOff>
      <xdr:row>3</xdr:row>
      <xdr:rowOff>9525</xdr:rowOff>
    </xdr:from>
    <xdr:to>
      <xdr:col>3</xdr:col>
      <xdr:colOff>209549</xdr:colOff>
      <xdr:row>5</xdr:row>
      <xdr:rowOff>0</xdr:rowOff>
    </xdr:to>
    <xdr:pic>
      <xdr:nvPicPr>
        <xdr:cNvPr id="3" name="Obraz 2" descr="Duchowość świadomość Wszechświat Prana Bóg Reiki Medytacja Duchowy Umysł  Energia Czakry Zen Joga | Zdjęcie Premium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009650"/>
          <a:ext cx="4257674" cy="160020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4589965</xdr:colOff>
          <xdr:row>11</xdr:row>
          <xdr:rowOff>177807</xdr:rowOff>
        </xdr:from>
        <xdr:to>
          <xdr:col>5</xdr:col>
          <xdr:colOff>731281</xdr:colOff>
          <xdr:row>11</xdr:row>
          <xdr:rowOff>433915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1600-000002000000}"/>
                </a:ext>
              </a:extLst>
            </xdr:cNvPr>
            <xdr:cNvGrpSpPr/>
          </xdr:nvGrpSpPr>
          <xdr:grpSpPr>
            <a:xfrm>
              <a:off x="8647615" y="3235332"/>
              <a:ext cx="3799416" cy="256108"/>
              <a:chOff x="240240" y="2400306"/>
              <a:chExt cx="3707349" cy="340777"/>
            </a:xfrm>
          </xdr:grpSpPr>
          <xdr:sp macro="" textlink="">
            <xdr:nvSpPr>
              <xdr:cNvPr id="25601" name="Button 1" hidden="1">
                <a:extLst>
                  <a:ext uri="{63B3BB69-23CF-44E3-9099-C40C66FF867C}">
                    <a14:compatExt spid="_x0000_s25601"/>
                  </a:ext>
                  <a:ext uri="{FF2B5EF4-FFF2-40B4-BE49-F238E27FC236}">
                    <a16:creationId xmlns:a16="http://schemas.microsoft.com/office/drawing/2014/main" id="{00000000-0008-0000-1600-000001640000}"/>
                  </a:ext>
                </a:extLst>
              </xdr:cNvPr>
              <xdr:cNvSpPr/>
            </xdr:nvSpPr>
            <xdr:spPr bwMode="auto">
              <a:xfrm>
                <a:off x="1193405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  <xdr:sp macro="" textlink="">
            <xdr:nvSpPr>
              <xdr:cNvPr id="25602" name="Button 2" hidden="1">
                <a:extLst>
                  <a:ext uri="{63B3BB69-23CF-44E3-9099-C40C66FF867C}">
                    <a14:compatExt spid="_x0000_s25602"/>
                  </a:ext>
                  <a:ext uri="{FF2B5EF4-FFF2-40B4-BE49-F238E27FC236}">
                    <a16:creationId xmlns:a16="http://schemas.microsoft.com/office/drawing/2014/main" id="{00000000-0008-0000-1600-000002640000}"/>
                  </a:ext>
                </a:extLst>
              </xdr:cNvPr>
              <xdr:cNvSpPr/>
            </xdr:nvSpPr>
            <xdr:spPr bwMode="auto">
              <a:xfrm>
                <a:off x="2156214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25603" name="Button 3" hidden="1">
                <a:extLst>
                  <a:ext uri="{63B3BB69-23CF-44E3-9099-C40C66FF867C}">
                    <a14:compatExt spid="_x0000_s25603"/>
                  </a:ext>
                  <a:ext uri="{FF2B5EF4-FFF2-40B4-BE49-F238E27FC236}">
                    <a16:creationId xmlns:a16="http://schemas.microsoft.com/office/drawing/2014/main" id="{00000000-0008-0000-1600-000003640000}"/>
                  </a:ext>
                </a:extLst>
              </xdr:cNvPr>
              <xdr:cNvSpPr/>
            </xdr:nvSpPr>
            <xdr:spPr bwMode="auto">
              <a:xfrm>
                <a:off x="3119022" y="2400306"/>
                <a:ext cx="828567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WYJDŹ</a:t>
                </a:r>
              </a:p>
            </xdr:txBody>
          </xdr:sp>
          <xdr:sp macro="" textlink="">
            <xdr:nvSpPr>
              <xdr:cNvPr id="25604" name="Button 4" hidden="1">
                <a:extLst>
                  <a:ext uri="{63B3BB69-23CF-44E3-9099-C40C66FF867C}">
                    <a14:compatExt spid="_x0000_s25604"/>
                  </a:ext>
                  <a:ext uri="{FF2B5EF4-FFF2-40B4-BE49-F238E27FC236}">
                    <a16:creationId xmlns:a16="http://schemas.microsoft.com/office/drawing/2014/main" id="{00000000-0008-0000-1600-000004640000}"/>
                  </a:ext>
                </a:extLst>
              </xdr:cNvPr>
              <xdr:cNvSpPr/>
            </xdr:nvSpPr>
            <xdr:spPr bwMode="auto">
              <a:xfrm>
                <a:off x="240240" y="2400306"/>
                <a:ext cx="818921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NOWY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0</xdr:col>
      <xdr:colOff>9525</xdr:colOff>
      <xdr:row>11</xdr:row>
      <xdr:rowOff>9525</xdr:rowOff>
    </xdr:from>
    <xdr:to>
      <xdr:col>3</xdr:col>
      <xdr:colOff>209549</xdr:colOff>
      <xdr:row>13</xdr:row>
      <xdr:rowOff>0</xdr:rowOff>
    </xdr:to>
    <xdr:pic>
      <xdr:nvPicPr>
        <xdr:cNvPr id="3" name="Obraz 2" descr="Duchowość świadomość Wszechświat Prana Bóg Reiki Medytacja Duchowy Umysł  Energia Czakry Zen Joga | Zdjęcie Premium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009650"/>
          <a:ext cx="4257674" cy="160020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4589965</xdr:colOff>
          <xdr:row>3</xdr:row>
          <xdr:rowOff>177807</xdr:rowOff>
        </xdr:from>
        <xdr:to>
          <xdr:col>5</xdr:col>
          <xdr:colOff>731281</xdr:colOff>
          <xdr:row>3</xdr:row>
          <xdr:rowOff>433915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1700-000002000000}"/>
                </a:ext>
              </a:extLst>
            </xdr:cNvPr>
            <xdr:cNvGrpSpPr/>
          </xdr:nvGrpSpPr>
          <xdr:grpSpPr>
            <a:xfrm>
              <a:off x="8647615" y="1177932"/>
              <a:ext cx="3799416" cy="256108"/>
              <a:chOff x="240240" y="2400306"/>
              <a:chExt cx="3707349" cy="340777"/>
            </a:xfrm>
          </xdr:grpSpPr>
          <xdr:sp macro="" textlink="">
            <xdr:nvSpPr>
              <xdr:cNvPr id="26625" name="Button 1" hidden="1">
                <a:extLst>
                  <a:ext uri="{63B3BB69-23CF-44E3-9099-C40C66FF867C}">
                    <a14:compatExt spid="_x0000_s26625"/>
                  </a:ext>
                  <a:ext uri="{FF2B5EF4-FFF2-40B4-BE49-F238E27FC236}">
                    <a16:creationId xmlns:a16="http://schemas.microsoft.com/office/drawing/2014/main" id="{00000000-0008-0000-1700-000001680000}"/>
                  </a:ext>
                </a:extLst>
              </xdr:cNvPr>
              <xdr:cNvSpPr/>
            </xdr:nvSpPr>
            <xdr:spPr bwMode="auto">
              <a:xfrm>
                <a:off x="1193405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  <xdr:sp macro="" textlink="">
            <xdr:nvSpPr>
              <xdr:cNvPr id="26626" name="Button 2" hidden="1">
                <a:extLst>
                  <a:ext uri="{63B3BB69-23CF-44E3-9099-C40C66FF867C}">
                    <a14:compatExt spid="_x0000_s26626"/>
                  </a:ext>
                  <a:ext uri="{FF2B5EF4-FFF2-40B4-BE49-F238E27FC236}">
                    <a16:creationId xmlns:a16="http://schemas.microsoft.com/office/drawing/2014/main" id="{00000000-0008-0000-1700-000002680000}"/>
                  </a:ext>
                </a:extLst>
              </xdr:cNvPr>
              <xdr:cNvSpPr/>
            </xdr:nvSpPr>
            <xdr:spPr bwMode="auto">
              <a:xfrm>
                <a:off x="2156214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26627" name="Button 3" hidden="1">
                <a:extLst>
                  <a:ext uri="{63B3BB69-23CF-44E3-9099-C40C66FF867C}">
                    <a14:compatExt spid="_x0000_s26627"/>
                  </a:ext>
                  <a:ext uri="{FF2B5EF4-FFF2-40B4-BE49-F238E27FC236}">
                    <a16:creationId xmlns:a16="http://schemas.microsoft.com/office/drawing/2014/main" id="{00000000-0008-0000-1700-000003680000}"/>
                  </a:ext>
                </a:extLst>
              </xdr:cNvPr>
              <xdr:cNvSpPr/>
            </xdr:nvSpPr>
            <xdr:spPr bwMode="auto">
              <a:xfrm>
                <a:off x="3119022" y="2400306"/>
                <a:ext cx="828567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WYJDŹ</a:t>
                </a:r>
              </a:p>
            </xdr:txBody>
          </xdr:sp>
          <xdr:sp macro="" textlink="">
            <xdr:nvSpPr>
              <xdr:cNvPr id="26628" name="Button 4" hidden="1">
                <a:extLst>
                  <a:ext uri="{63B3BB69-23CF-44E3-9099-C40C66FF867C}">
                    <a14:compatExt spid="_x0000_s26628"/>
                  </a:ext>
                  <a:ext uri="{FF2B5EF4-FFF2-40B4-BE49-F238E27FC236}">
                    <a16:creationId xmlns:a16="http://schemas.microsoft.com/office/drawing/2014/main" id="{00000000-0008-0000-1700-000004680000}"/>
                  </a:ext>
                </a:extLst>
              </xdr:cNvPr>
              <xdr:cNvSpPr/>
            </xdr:nvSpPr>
            <xdr:spPr bwMode="auto">
              <a:xfrm>
                <a:off x="240240" y="2400306"/>
                <a:ext cx="818921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NOWY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0</xdr:col>
      <xdr:colOff>9525</xdr:colOff>
      <xdr:row>3</xdr:row>
      <xdr:rowOff>9525</xdr:rowOff>
    </xdr:from>
    <xdr:to>
      <xdr:col>3</xdr:col>
      <xdr:colOff>209549</xdr:colOff>
      <xdr:row>5</xdr:row>
      <xdr:rowOff>0</xdr:rowOff>
    </xdr:to>
    <xdr:pic>
      <xdr:nvPicPr>
        <xdr:cNvPr id="3" name="Obraz 2" descr="Duchowość świadomość Wszechświat Prana Bóg Reiki Medytacja Duchowy Umysł  Energia Czakry Zen Joga | Zdjęcie Premium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009650"/>
          <a:ext cx="4257674" cy="160020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4589965</xdr:colOff>
          <xdr:row>3</xdr:row>
          <xdr:rowOff>177807</xdr:rowOff>
        </xdr:from>
        <xdr:to>
          <xdr:col>5</xdr:col>
          <xdr:colOff>731281</xdr:colOff>
          <xdr:row>3</xdr:row>
          <xdr:rowOff>433915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1800-000002000000}"/>
                </a:ext>
              </a:extLst>
            </xdr:cNvPr>
            <xdr:cNvGrpSpPr/>
          </xdr:nvGrpSpPr>
          <xdr:grpSpPr>
            <a:xfrm>
              <a:off x="8647615" y="1177932"/>
              <a:ext cx="3799416" cy="256108"/>
              <a:chOff x="240240" y="2400306"/>
              <a:chExt cx="3707349" cy="340777"/>
            </a:xfrm>
          </xdr:grpSpPr>
          <xdr:sp macro="" textlink="">
            <xdr:nvSpPr>
              <xdr:cNvPr id="27649" name="Button 1" hidden="1">
                <a:extLst>
                  <a:ext uri="{63B3BB69-23CF-44E3-9099-C40C66FF867C}">
                    <a14:compatExt spid="_x0000_s27649"/>
                  </a:ext>
                  <a:ext uri="{FF2B5EF4-FFF2-40B4-BE49-F238E27FC236}">
                    <a16:creationId xmlns:a16="http://schemas.microsoft.com/office/drawing/2014/main" id="{00000000-0008-0000-1800-0000016C0000}"/>
                  </a:ext>
                </a:extLst>
              </xdr:cNvPr>
              <xdr:cNvSpPr/>
            </xdr:nvSpPr>
            <xdr:spPr bwMode="auto">
              <a:xfrm>
                <a:off x="1193405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  <xdr:sp macro="" textlink="">
            <xdr:nvSpPr>
              <xdr:cNvPr id="27650" name="Button 2" hidden="1">
                <a:extLst>
                  <a:ext uri="{63B3BB69-23CF-44E3-9099-C40C66FF867C}">
                    <a14:compatExt spid="_x0000_s27650"/>
                  </a:ext>
                  <a:ext uri="{FF2B5EF4-FFF2-40B4-BE49-F238E27FC236}">
                    <a16:creationId xmlns:a16="http://schemas.microsoft.com/office/drawing/2014/main" id="{00000000-0008-0000-1800-0000026C0000}"/>
                  </a:ext>
                </a:extLst>
              </xdr:cNvPr>
              <xdr:cNvSpPr/>
            </xdr:nvSpPr>
            <xdr:spPr bwMode="auto">
              <a:xfrm>
                <a:off x="2156214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27651" name="Button 3" hidden="1">
                <a:extLst>
                  <a:ext uri="{63B3BB69-23CF-44E3-9099-C40C66FF867C}">
                    <a14:compatExt spid="_x0000_s27651"/>
                  </a:ext>
                  <a:ext uri="{FF2B5EF4-FFF2-40B4-BE49-F238E27FC236}">
                    <a16:creationId xmlns:a16="http://schemas.microsoft.com/office/drawing/2014/main" id="{00000000-0008-0000-1800-0000036C0000}"/>
                  </a:ext>
                </a:extLst>
              </xdr:cNvPr>
              <xdr:cNvSpPr/>
            </xdr:nvSpPr>
            <xdr:spPr bwMode="auto">
              <a:xfrm>
                <a:off x="3119022" y="2400306"/>
                <a:ext cx="828567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WYJDŹ</a:t>
                </a:r>
              </a:p>
            </xdr:txBody>
          </xdr:sp>
          <xdr:sp macro="" textlink="">
            <xdr:nvSpPr>
              <xdr:cNvPr id="27652" name="Button 4" hidden="1">
                <a:extLst>
                  <a:ext uri="{63B3BB69-23CF-44E3-9099-C40C66FF867C}">
                    <a14:compatExt spid="_x0000_s27652"/>
                  </a:ext>
                  <a:ext uri="{FF2B5EF4-FFF2-40B4-BE49-F238E27FC236}">
                    <a16:creationId xmlns:a16="http://schemas.microsoft.com/office/drawing/2014/main" id="{00000000-0008-0000-1800-0000046C0000}"/>
                  </a:ext>
                </a:extLst>
              </xdr:cNvPr>
              <xdr:cNvSpPr/>
            </xdr:nvSpPr>
            <xdr:spPr bwMode="auto">
              <a:xfrm>
                <a:off x="240240" y="2400306"/>
                <a:ext cx="818921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NOWY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0</xdr:col>
      <xdr:colOff>9525</xdr:colOff>
      <xdr:row>3</xdr:row>
      <xdr:rowOff>9525</xdr:rowOff>
    </xdr:from>
    <xdr:to>
      <xdr:col>3</xdr:col>
      <xdr:colOff>209549</xdr:colOff>
      <xdr:row>5</xdr:row>
      <xdr:rowOff>0</xdr:rowOff>
    </xdr:to>
    <xdr:pic>
      <xdr:nvPicPr>
        <xdr:cNvPr id="3" name="Obraz 2" descr="Duchowość świadomość Wszechświat Prana Bóg Reiki Medytacja Duchowy Umysł  Energia Czakry Zen Joga | Zdjęcie Premium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009650"/>
          <a:ext cx="4257674" cy="160020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4589965</xdr:colOff>
          <xdr:row>3</xdr:row>
          <xdr:rowOff>177807</xdr:rowOff>
        </xdr:from>
        <xdr:to>
          <xdr:col>5</xdr:col>
          <xdr:colOff>731281</xdr:colOff>
          <xdr:row>3</xdr:row>
          <xdr:rowOff>433915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1900-000002000000}"/>
                </a:ext>
              </a:extLst>
            </xdr:cNvPr>
            <xdr:cNvGrpSpPr/>
          </xdr:nvGrpSpPr>
          <xdr:grpSpPr>
            <a:xfrm>
              <a:off x="8647615" y="1177932"/>
              <a:ext cx="3799416" cy="256108"/>
              <a:chOff x="240240" y="2400306"/>
              <a:chExt cx="3707349" cy="340777"/>
            </a:xfrm>
          </xdr:grpSpPr>
          <xdr:sp macro="" textlink="">
            <xdr:nvSpPr>
              <xdr:cNvPr id="28673" name="Button 1" hidden="1">
                <a:extLst>
                  <a:ext uri="{63B3BB69-23CF-44E3-9099-C40C66FF867C}">
                    <a14:compatExt spid="_x0000_s28673"/>
                  </a:ext>
                  <a:ext uri="{FF2B5EF4-FFF2-40B4-BE49-F238E27FC236}">
                    <a16:creationId xmlns:a16="http://schemas.microsoft.com/office/drawing/2014/main" id="{00000000-0008-0000-1900-000001700000}"/>
                  </a:ext>
                </a:extLst>
              </xdr:cNvPr>
              <xdr:cNvSpPr/>
            </xdr:nvSpPr>
            <xdr:spPr bwMode="auto">
              <a:xfrm>
                <a:off x="1193405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  <xdr:sp macro="" textlink="">
            <xdr:nvSpPr>
              <xdr:cNvPr id="28674" name="Button 2" hidden="1">
                <a:extLst>
                  <a:ext uri="{63B3BB69-23CF-44E3-9099-C40C66FF867C}">
                    <a14:compatExt spid="_x0000_s28674"/>
                  </a:ext>
                  <a:ext uri="{FF2B5EF4-FFF2-40B4-BE49-F238E27FC236}">
                    <a16:creationId xmlns:a16="http://schemas.microsoft.com/office/drawing/2014/main" id="{00000000-0008-0000-1900-000002700000}"/>
                  </a:ext>
                </a:extLst>
              </xdr:cNvPr>
              <xdr:cNvSpPr/>
            </xdr:nvSpPr>
            <xdr:spPr bwMode="auto">
              <a:xfrm>
                <a:off x="2156214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28675" name="Button 3" hidden="1">
                <a:extLst>
                  <a:ext uri="{63B3BB69-23CF-44E3-9099-C40C66FF867C}">
                    <a14:compatExt spid="_x0000_s28675"/>
                  </a:ext>
                  <a:ext uri="{FF2B5EF4-FFF2-40B4-BE49-F238E27FC236}">
                    <a16:creationId xmlns:a16="http://schemas.microsoft.com/office/drawing/2014/main" id="{00000000-0008-0000-1900-000003700000}"/>
                  </a:ext>
                </a:extLst>
              </xdr:cNvPr>
              <xdr:cNvSpPr/>
            </xdr:nvSpPr>
            <xdr:spPr bwMode="auto">
              <a:xfrm>
                <a:off x="3119022" y="2400306"/>
                <a:ext cx="828567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WYJDŹ</a:t>
                </a:r>
              </a:p>
            </xdr:txBody>
          </xdr:sp>
          <xdr:sp macro="" textlink="">
            <xdr:nvSpPr>
              <xdr:cNvPr id="28676" name="Button 4" hidden="1">
                <a:extLst>
                  <a:ext uri="{63B3BB69-23CF-44E3-9099-C40C66FF867C}">
                    <a14:compatExt spid="_x0000_s28676"/>
                  </a:ext>
                  <a:ext uri="{FF2B5EF4-FFF2-40B4-BE49-F238E27FC236}">
                    <a16:creationId xmlns:a16="http://schemas.microsoft.com/office/drawing/2014/main" id="{00000000-0008-0000-1900-000004700000}"/>
                  </a:ext>
                </a:extLst>
              </xdr:cNvPr>
              <xdr:cNvSpPr/>
            </xdr:nvSpPr>
            <xdr:spPr bwMode="auto">
              <a:xfrm>
                <a:off x="240240" y="2400306"/>
                <a:ext cx="818921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NOWY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0</xdr:col>
      <xdr:colOff>9525</xdr:colOff>
      <xdr:row>3</xdr:row>
      <xdr:rowOff>9525</xdr:rowOff>
    </xdr:from>
    <xdr:to>
      <xdr:col>3</xdr:col>
      <xdr:colOff>209549</xdr:colOff>
      <xdr:row>5</xdr:row>
      <xdr:rowOff>0</xdr:rowOff>
    </xdr:to>
    <xdr:pic>
      <xdr:nvPicPr>
        <xdr:cNvPr id="3" name="Obraz 2" descr="Duchowość świadomość Wszechświat Prana Bóg Reiki Medytacja Duchowy Umysł  Energia Czakry Zen Joga | Zdjęcie Premium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009650"/>
          <a:ext cx="4257674" cy="160020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4589965</xdr:colOff>
          <xdr:row>3</xdr:row>
          <xdr:rowOff>177807</xdr:rowOff>
        </xdr:from>
        <xdr:to>
          <xdr:col>5</xdr:col>
          <xdr:colOff>731281</xdr:colOff>
          <xdr:row>3</xdr:row>
          <xdr:rowOff>433915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1A00-000002000000}"/>
                </a:ext>
              </a:extLst>
            </xdr:cNvPr>
            <xdr:cNvGrpSpPr/>
          </xdr:nvGrpSpPr>
          <xdr:grpSpPr>
            <a:xfrm>
              <a:off x="8647615" y="1177932"/>
              <a:ext cx="3799416" cy="256108"/>
              <a:chOff x="240240" y="2400306"/>
              <a:chExt cx="3707349" cy="340777"/>
            </a:xfrm>
          </xdr:grpSpPr>
          <xdr:sp macro="" textlink="">
            <xdr:nvSpPr>
              <xdr:cNvPr id="29697" name="Button 1" hidden="1">
                <a:extLst>
                  <a:ext uri="{63B3BB69-23CF-44E3-9099-C40C66FF867C}">
                    <a14:compatExt spid="_x0000_s29697"/>
                  </a:ext>
                  <a:ext uri="{FF2B5EF4-FFF2-40B4-BE49-F238E27FC236}">
                    <a16:creationId xmlns:a16="http://schemas.microsoft.com/office/drawing/2014/main" id="{00000000-0008-0000-1A00-000001740000}"/>
                  </a:ext>
                </a:extLst>
              </xdr:cNvPr>
              <xdr:cNvSpPr/>
            </xdr:nvSpPr>
            <xdr:spPr bwMode="auto">
              <a:xfrm>
                <a:off x="1193405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  <xdr:sp macro="" textlink="">
            <xdr:nvSpPr>
              <xdr:cNvPr id="29698" name="Button 2" hidden="1">
                <a:extLst>
                  <a:ext uri="{63B3BB69-23CF-44E3-9099-C40C66FF867C}">
                    <a14:compatExt spid="_x0000_s29698"/>
                  </a:ext>
                  <a:ext uri="{FF2B5EF4-FFF2-40B4-BE49-F238E27FC236}">
                    <a16:creationId xmlns:a16="http://schemas.microsoft.com/office/drawing/2014/main" id="{00000000-0008-0000-1A00-000002740000}"/>
                  </a:ext>
                </a:extLst>
              </xdr:cNvPr>
              <xdr:cNvSpPr/>
            </xdr:nvSpPr>
            <xdr:spPr bwMode="auto">
              <a:xfrm>
                <a:off x="2156214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29699" name="Button 3" hidden="1">
                <a:extLst>
                  <a:ext uri="{63B3BB69-23CF-44E3-9099-C40C66FF867C}">
                    <a14:compatExt spid="_x0000_s29699"/>
                  </a:ext>
                  <a:ext uri="{FF2B5EF4-FFF2-40B4-BE49-F238E27FC236}">
                    <a16:creationId xmlns:a16="http://schemas.microsoft.com/office/drawing/2014/main" id="{00000000-0008-0000-1A00-000003740000}"/>
                  </a:ext>
                </a:extLst>
              </xdr:cNvPr>
              <xdr:cNvSpPr/>
            </xdr:nvSpPr>
            <xdr:spPr bwMode="auto">
              <a:xfrm>
                <a:off x="3119022" y="2400306"/>
                <a:ext cx="828567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WYJDŹ</a:t>
                </a:r>
              </a:p>
            </xdr:txBody>
          </xdr:sp>
          <xdr:sp macro="" textlink="">
            <xdr:nvSpPr>
              <xdr:cNvPr id="29700" name="Button 4" hidden="1">
                <a:extLst>
                  <a:ext uri="{63B3BB69-23CF-44E3-9099-C40C66FF867C}">
                    <a14:compatExt spid="_x0000_s29700"/>
                  </a:ext>
                  <a:ext uri="{FF2B5EF4-FFF2-40B4-BE49-F238E27FC236}">
                    <a16:creationId xmlns:a16="http://schemas.microsoft.com/office/drawing/2014/main" id="{00000000-0008-0000-1A00-000004740000}"/>
                  </a:ext>
                </a:extLst>
              </xdr:cNvPr>
              <xdr:cNvSpPr/>
            </xdr:nvSpPr>
            <xdr:spPr bwMode="auto">
              <a:xfrm>
                <a:off x="240240" y="2400306"/>
                <a:ext cx="818921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NOWY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0</xdr:col>
      <xdr:colOff>9525</xdr:colOff>
      <xdr:row>3</xdr:row>
      <xdr:rowOff>9525</xdr:rowOff>
    </xdr:from>
    <xdr:to>
      <xdr:col>3</xdr:col>
      <xdr:colOff>209549</xdr:colOff>
      <xdr:row>5</xdr:row>
      <xdr:rowOff>0</xdr:rowOff>
    </xdr:to>
    <xdr:pic>
      <xdr:nvPicPr>
        <xdr:cNvPr id="3" name="Obraz 2" descr="Duchowość świadomość Wszechświat Prana Bóg Reiki Medytacja Duchowy Umysł  Energia Czakry Zen Joga | Zdjęcie Premium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009650"/>
          <a:ext cx="4257674" cy="160020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4589965</xdr:colOff>
          <xdr:row>3</xdr:row>
          <xdr:rowOff>177807</xdr:rowOff>
        </xdr:from>
        <xdr:to>
          <xdr:col>5</xdr:col>
          <xdr:colOff>731281</xdr:colOff>
          <xdr:row>3</xdr:row>
          <xdr:rowOff>433915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1B00-000002000000}"/>
                </a:ext>
              </a:extLst>
            </xdr:cNvPr>
            <xdr:cNvGrpSpPr/>
          </xdr:nvGrpSpPr>
          <xdr:grpSpPr>
            <a:xfrm>
              <a:off x="8647615" y="1177932"/>
              <a:ext cx="3799416" cy="256108"/>
              <a:chOff x="240240" y="2400306"/>
              <a:chExt cx="3707349" cy="340777"/>
            </a:xfrm>
          </xdr:grpSpPr>
          <xdr:sp macro="" textlink="">
            <xdr:nvSpPr>
              <xdr:cNvPr id="30721" name="Button 1" hidden="1">
                <a:extLst>
                  <a:ext uri="{63B3BB69-23CF-44E3-9099-C40C66FF867C}">
                    <a14:compatExt spid="_x0000_s30721"/>
                  </a:ext>
                  <a:ext uri="{FF2B5EF4-FFF2-40B4-BE49-F238E27FC236}">
                    <a16:creationId xmlns:a16="http://schemas.microsoft.com/office/drawing/2014/main" id="{00000000-0008-0000-1B00-000001780000}"/>
                  </a:ext>
                </a:extLst>
              </xdr:cNvPr>
              <xdr:cNvSpPr/>
            </xdr:nvSpPr>
            <xdr:spPr bwMode="auto">
              <a:xfrm>
                <a:off x="1193405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  <xdr:sp macro="" textlink="">
            <xdr:nvSpPr>
              <xdr:cNvPr id="30722" name="Button 2" hidden="1">
                <a:extLst>
                  <a:ext uri="{63B3BB69-23CF-44E3-9099-C40C66FF867C}">
                    <a14:compatExt spid="_x0000_s30722"/>
                  </a:ext>
                  <a:ext uri="{FF2B5EF4-FFF2-40B4-BE49-F238E27FC236}">
                    <a16:creationId xmlns:a16="http://schemas.microsoft.com/office/drawing/2014/main" id="{00000000-0008-0000-1B00-000002780000}"/>
                  </a:ext>
                </a:extLst>
              </xdr:cNvPr>
              <xdr:cNvSpPr/>
            </xdr:nvSpPr>
            <xdr:spPr bwMode="auto">
              <a:xfrm>
                <a:off x="2156214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30723" name="Button 3" hidden="1">
                <a:extLst>
                  <a:ext uri="{63B3BB69-23CF-44E3-9099-C40C66FF867C}">
                    <a14:compatExt spid="_x0000_s30723"/>
                  </a:ext>
                  <a:ext uri="{FF2B5EF4-FFF2-40B4-BE49-F238E27FC236}">
                    <a16:creationId xmlns:a16="http://schemas.microsoft.com/office/drawing/2014/main" id="{00000000-0008-0000-1B00-000003780000}"/>
                  </a:ext>
                </a:extLst>
              </xdr:cNvPr>
              <xdr:cNvSpPr/>
            </xdr:nvSpPr>
            <xdr:spPr bwMode="auto">
              <a:xfrm>
                <a:off x="3119022" y="2400306"/>
                <a:ext cx="828567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WYJDŹ</a:t>
                </a:r>
              </a:p>
            </xdr:txBody>
          </xdr:sp>
          <xdr:sp macro="" textlink="">
            <xdr:nvSpPr>
              <xdr:cNvPr id="30724" name="Button 4" hidden="1">
                <a:extLst>
                  <a:ext uri="{63B3BB69-23CF-44E3-9099-C40C66FF867C}">
                    <a14:compatExt spid="_x0000_s30724"/>
                  </a:ext>
                  <a:ext uri="{FF2B5EF4-FFF2-40B4-BE49-F238E27FC236}">
                    <a16:creationId xmlns:a16="http://schemas.microsoft.com/office/drawing/2014/main" id="{00000000-0008-0000-1B00-000004780000}"/>
                  </a:ext>
                </a:extLst>
              </xdr:cNvPr>
              <xdr:cNvSpPr/>
            </xdr:nvSpPr>
            <xdr:spPr bwMode="auto">
              <a:xfrm>
                <a:off x="240240" y="2400306"/>
                <a:ext cx="818921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NOWY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0</xdr:col>
      <xdr:colOff>9525</xdr:colOff>
      <xdr:row>3</xdr:row>
      <xdr:rowOff>9525</xdr:rowOff>
    </xdr:from>
    <xdr:to>
      <xdr:col>3</xdr:col>
      <xdr:colOff>209549</xdr:colOff>
      <xdr:row>5</xdr:row>
      <xdr:rowOff>0</xdr:rowOff>
    </xdr:to>
    <xdr:pic>
      <xdr:nvPicPr>
        <xdr:cNvPr id="3" name="Obraz 2" descr="Duchowość świadomość Wszechświat Prana Bóg Reiki Medytacja Duchowy Umysł  Energia Czakry Zen Joga | Zdjęcie Premium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009650"/>
          <a:ext cx="4257674" cy="160020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4589965</xdr:colOff>
          <xdr:row>3</xdr:row>
          <xdr:rowOff>177807</xdr:rowOff>
        </xdr:from>
        <xdr:to>
          <xdr:col>5</xdr:col>
          <xdr:colOff>731281</xdr:colOff>
          <xdr:row>3</xdr:row>
          <xdr:rowOff>433915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1C00-000002000000}"/>
                </a:ext>
              </a:extLst>
            </xdr:cNvPr>
            <xdr:cNvGrpSpPr/>
          </xdr:nvGrpSpPr>
          <xdr:grpSpPr>
            <a:xfrm>
              <a:off x="8647615" y="1177932"/>
              <a:ext cx="3799416" cy="256108"/>
              <a:chOff x="240240" y="2400306"/>
              <a:chExt cx="3707349" cy="340777"/>
            </a:xfrm>
          </xdr:grpSpPr>
          <xdr:sp macro="" textlink="">
            <xdr:nvSpPr>
              <xdr:cNvPr id="31745" name="Button 1" hidden="1">
                <a:extLst>
                  <a:ext uri="{63B3BB69-23CF-44E3-9099-C40C66FF867C}">
                    <a14:compatExt spid="_x0000_s31745"/>
                  </a:ext>
                  <a:ext uri="{FF2B5EF4-FFF2-40B4-BE49-F238E27FC236}">
                    <a16:creationId xmlns:a16="http://schemas.microsoft.com/office/drawing/2014/main" id="{00000000-0008-0000-1C00-0000017C0000}"/>
                  </a:ext>
                </a:extLst>
              </xdr:cNvPr>
              <xdr:cNvSpPr/>
            </xdr:nvSpPr>
            <xdr:spPr bwMode="auto">
              <a:xfrm>
                <a:off x="1193405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  <xdr:sp macro="" textlink="">
            <xdr:nvSpPr>
              <xdr:cNvPr id="31746" name="Button 2" hidden="1">
                <a:extLst>
                  <a:ext uri="{63B3BB69-23CF-44E3-9099-C40C66FF867C}">
                    <a14:compatExt spid="_x0000_s31746"/>
                  </a:ext>
                  <a:ext uri="{FF2B5EF4-FFF2-40B4-BE49-F238E27FC236}">
                    <a16:creationId xmlns:a16="http://schemas.microsoft.com/office/drawing/2014/main" id="{00000000-0008-0000-1C00-0000027C0000}"/>
                  </a:ext>
                </a:extLst>
              </xdr:cNvPr>
              <xdr:cNvSpPr/>
            </xdr:nvSpPr>
            <xdr:spPr bwMode="auto">
              <a:xfrm>
                <a:off x="2156214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31747" name="Button 3" hidden="1">
                <a:extLst>
                  <a:ext uri="{63B3BB69-23CF-44E3-9099-C40C66FF867C}">
                    <a14:compatExt spid="_x0000_s31747"/>
                  </a:ext>
                  <a:ext uri="{FF2B5EF4-FFF2-40B4-BE49-F238E27FC236}">
                    <a16:creationId xmlns:a16="http://schemas.microsoft.com/office/drawing/2014/main" id="{00000000-0008-0000-1C00-0000037C0000}"/>
                  </a:ext>
                </a:extLst>
              </xdr:cNvPr>
              <xdr:cNvSpPr/>
            </xdr:nvSpPr>
            <xdr:spPr bwMode="auto">
              <a:xfrm>
                <a:off x="3119022" y="2400306"/>
                <a:ext cx="828567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WYJDŹ</a:t>
                </a:r>
              </a:p>
            </xdr:txBody>
          </xdr:sp>
          <xdr:sp macro="" textlink="">
            <xdr:nvSpPr>
              <xdr:cNvPr id="31748" name="Button 4" hidden="1">
                <a:extLst>
                  <a:ext uri="{63B3BB69-23CF-44E3-9099-C40C66FF867C}">
                    <a14:compatExt spid="_x0000_s31748"/>
                  </a:ext>
                  <a:ext uri="{FF2B5EF4-FFF2-40B4-BE49-F238E27FC236}">
                    <a16:creationId xmlns:a16="http://schemas.microsoft.com/office/drawing/2014/main" id="{00000000-0008-0000-1C00-0000047C0000}"/>
                  </a:ext>
                </a:extLst>
              </xdr:cNvPr>
              <xdr:cNvSpPr/>
            </xdr:nvSpPr>
            <xdr:spPr bwMode="auto">
              <a:xfrm>
                <a:off x="240240" y="2400306"/>
                <a:ext cx="818921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NOWY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0</xdr:col>
      <xdr:colOff>9525</xdr:colOff>
      <xdr:row>3</xdr:row>
      <xdr:rowOff>9525</xdr:rowOff>
    </xdr:from>
    <xdr:to>
      <xdr:col>3</xdr:col>
      <xdr:colOff>209549</xdr:colOff>
      <xdr:row>5</xdr:row>
      <xdr:rowOff>0</xdr:rowOff>
    </xdr:to>
    <xdr:pic>
      <xdr:nvPicPr>
        <xdr:cNvPr id="3" name="Obraz 2" descr="Duchowość świadomość Wszechświat Prana Bóg Reiki Medytacja Duchowy Umysł  Energia Czakry Zen Joga | Zdjęcie Premium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009650"/>
          <a:ext cx="4257674" cy="160020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4589965</xdr:colOff>
          <xdr:row>3</xdr:row>
          <xdr:rowOff>177807</xdr:rowOff>
        </xdr:from>
        <xdr:to>
          <xdr:col>5</xdr:col>
          <xdr:colOff>731281</xdr:colOff>
          <xdr:row>3</xdr:row>
          <xdr:rowOff>433915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1D00-000002000000}"/>
                </a:ext>
              </a:extLst>
            </xdr:cNvPr>
            <xdr:cNvGrpSpPr/>
          </xdr:nvGrpSpPr>
          <xdr:grpSpPr>
            <a:xfrm>
              <a:off x="8647615" y="1177932"/>
              <a:ext cx="3799416" cy="256108"/>
              <a:chOff x="240240" y="2400306"/>
              <a:chExt cx="3707349" cy="340777"/>
            </a:xfrm>
          </xdr:grpSpPr>
          <xdr:sp macro="" textlink="">
            <xdr:nvSpPr>
              <xdr:cNvPr id="32769" name="Button 1" hidden="1">
                <a:extLst>
                  <a:ext uri="{63B3BB69-23CF-44E3-9099-C40C66FF867C}">
                    <a14:compatExt spid="_x0000_s32769"/>
                  </a:ext>
                  <a:ext uri="{FF2B5EF4-FFF2-40B4-BE49-F238E27FC236}">
                    <a16:creationId xmlns:a16="http://schemas.microsoft.com/office/drawing/2014/main" id="{00000000-0008-0000-1D00-000001800000}"/>
                  </a:ext>
                </a:extLst>
              </xdr:cNvPr>
              <xdr:cNvSpPr/>
            </xdr:nvSpPr>
            <xdr:spPr bwMode="auto">
              <a:xfrm>
                <a:off x="1193405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  <xdr:sp macro="" textlink="">
            <xdr:nvSpPr>
              <xdr:cNvPr id="32770" name="Button 2" hidden="1">
                <a:extLst>
                  <a:ext uri="{63B3BB69-23CF-44E3-9099-C40C66FF867C}">
                    <a14:compatExt spid="_x0000_s32770"/>
                  </a:ext>
                  <a:ext uri="{FF2B5EF4-FFF2-40B4-BE49-F238E27FC236}">
                    <a16:creationId xmlns:a16="http://schemas.microsoft.com/office/drawing/2014/main" id="{00000000-0008-0000-1D00-000002800000}"/>
                  </a:ext>
                </a:extLst>
              </xdr:cNvPr>
              <xdr:cNvSpPr/>
            </xdr:nvSpPr>
            <xdr:spPr bwMode="auto">
              <a:xfrm>
                <a:off x="2156214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32771" name="Button 3" hidden="1">
                <a:extLst>
                  <a:ext uri="{63B3BB69-23CF-44E3-9099-C40C66FF867C}">
                    <a14:compatExt spid="_x0000_s32771"/>
                  </a:ext>
                  <a:ext uri="{FF2B5EF4-FFF2-40B4-BE49-F238E27FC236}">
                    <a16:creationId xmlns:a16="http://schemas.microsoft.com/office/drawing/2014/main" id="{00000000-0008-0000-1D00-000003800000}"/>
                  </a:ext>
                </a:extLst>
              </xdr:cNvPr>
              <xdr:cNvSpPr/>
            </xdr:nvSpPr>
            <xdr:spPr bwMode="auto">
              <a:xfrm>
                <a:off x="3119022" y="2400306"/>
                <a:ext cx="828567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WYJDŹ</a:t>
                </a:r>
              </a:p>
            </xdr:txBody>
          </xdr:sp>
          <xdr:sp macro="" textlink="">
            <xdr:nvSpPr>
              <xdr:cNvPr id="32772" name="Button 4" hidden="1">
                <a:extLst>
                  <a:ext uri="{63B3BB69-23CF-44E3-9099-C40C66FF867C}">
                    <a14:compatExt spid="_x0000_s32772"/>
                  </a:ext>
                  <a:ext uri="{FF2B5EF4-FFF2-40B4-BE49-F238E27FC236}">
                    <a16:creationId xmlns:a16="http://schemas.microsoft.com/office/drawing/2014/main" id="{00000000-0008-0000-1D00-000004800000}"/>
                  </a:ext>
                </a:extLst>
              </xdr:cNvPr>
              <xdr:cNvSpPr/>
            </xdr:nvSpPr>
            <xdr:spPr bwMode="auto">
              <a:xfrm>
                <a:off x="240240" y="2400306"/>
                <a:ext cx="818921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NOWY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0</xdr:col>
      <xdr:colOff>9525</xdr:colOff>
      <xdr:row>3</xdr:row>
      <xdr:rowOff>9525</xdr:rowOff>
    </xdr:from>
    <xdr:to>
      <xdr:col>3</xdr:col>
      <xdr:colOff>209549</xdr:colOff>
      <xdr:row>5</xdr:row>
      <xdr:rowOff>0</xdr:rowOff>
    </xdr:to>
    <xdr:pic>
      <xdr:nvPicPr>
        <xdr:cNvPr id="3" name="Obraz 2" descr="Duchowość świadomość Wszechświat Prana Bóg Reiki Medytacja Duchowy Umysł  Energia Czakry Zen Joga | Zdjęcie Premium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009650"/>
          <a:ext cx="4257674" cy="160020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4589965</xdr:colOff>
          <xdr:row>3</xdr:row>
          <xdr:rowOff>177807</xdr:rowOff>
        </xdr:from>
        <xdr:to>
          <xdr:col>5</xdr:col>
          <xdr:colOff>731281</xdr:colOff>
          <xdr:row>3</xdr:row>
          <xdr:rowOff>433915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1E00-000002000000}"/>
                </a:ext>
              </a:extLst>
            </xdr:cNvPr>
            <xdr:cNvGrpSpPr/>
          </xdr:nvGrpSpPr>
          <xdr:grpSpPr>
            <a:xfrm>
              <a:off x="8647615" y="1177932"/>
              <a:ext cx="3799416" cy="256108"/>
              <a:chOff x="240240" y="2400306"/>
              <a:chExt cx="3707349" cy="340777"/>
            </a:xfrm>
          </xdr:grpSpPr>
          <xdr:sp macro="" textlink="">
            <xdr:nvSpPr>
              <xdr:cNvPr id="33793" name="Button 1" hidden="1">
                <a:extLst>
                  <a:ext uri="{63B3BB69-23CF-44E3-9099-C40C66FF867C}">
                    <a14:compatExt spid="_x0000_s33793"/>
                  </a:ext>
                  <a:ext uri="{FF2B5EF4-FFF2-40B4-BE49-F238E27FC236}">
                    <a16:creationId xmlns:a16="http://schemas.microsoft.com/office/drawing/2014/main" id="{00000000-0008-0000-1E00-000001840000}"/>
                  </a:ext>
                </a:extLst>
              </xdr:cNvPr>
              <xdr:cNvSpPr/>
            </xdr:nvSpPr>
            <xdr:spPr bwMode="auto">
              <a:xfrm>
                <a:off x="1193405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  <xdr:sp macro="" textlink="">
            <xdr:nvSpPr>
              <xdr:cNvPr id="33794" name="Button 2" hidden="1">
                <a:extLst>
                  <a:ext uri="{63B3BB69-23CF-44E3-9099-C40C66FF867C}">
                    <a14:compatExt spid="_x0000_s33794"/>
                  </a:ext>
                  <a:ext uri="{FF2B5EF4-FFF2-40B4-BE49-F238E27FC236}">
                    <a16:creationId xmlns:a16="http://schemas.microsoft.com/office/drawing/2014/main" id="{00000000-0008-0000-1E00-000002840000}"/>
                  </a:ext>
                </a:extLst>
              </xdr:cNvPr>
              <xdr:cNvSpPr/>
            </xdr:nvSpPr>
            <xdr:spPr bwMode="auto">
              <a:xfrm>
                <a:off x="2156214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33795" name="Button 3" hidden="1">
                <a:extLst>
                  <a:ext uri="{63B3BB69-23CF-44E3-9099-C40C66FF867C}">
                    <a14:compatExt spid="_x0000_s33795"/>
                  </a:ext>
                  <a:ext uri="{FF2B5EF4-FFF2-40B4-BE49-F238E27FC236}">
                    <a16:creationId xmlns:a16="http://schemas.microsoft.com/office/drawing/2014/main" id="{00000000-0008-0000-1E00-000003840000}"/>
                  </a:ext>
                </a:extLst>
              </xdr:cNvPr>
              <xdr:cNvSpPr/>
            </xdr:nvSpPr>
            <xdr:spPr bwMode="auto">
              <a:xfrm>
                <a:off x="3119022" y="2400306"/>
                <a:ext cx="828567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WYJDŹ</a:t>
                </a:r>
              </a:p>
            </xdr:txBody>
          </xdr:sp>
          <xdr:sp macro="" textlink="">
            <xdr:nvSpPr>
              <xdr:cNvPr id="33796" name="Button 4" hidden="1">
                <a:extLst>
                  <a:ext uri="{63B3BB69-23CF-44E3-9099-C40C66FF867C}">
                    <a14:compatExt spid="_x0000_s33796"/>
                  </a:ext>
                  <a:ext uri="{FF2B5EF4-FFF2-40B4-BE49-F238E27FC236}">
                    <a16:creationId xmlns:a16="http://schemas.microsoft.com/office/drawing/2014/main" id="{00000000-0008-0000-1E00-000004840000}"/>
                  </a:ext>
                </a:extLst>
              </xdr:cNvPr>
              <xdr:cNvSpPr/>
            </xdr:nvSpPr>
            <xdr:spPr bwMode="auto">
              <a:xfrm>
                <a:off x="240240" y="2400306"/>
                <a:ext cx="818921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NOWY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0</xdr:col>
      <xdr:colOff>9525</xdr:colOff>
      <xdr:row>3</xdr:row>
      <xdr:rowOff>9525</xdr:rowOff>
    </xdr:from>
    <xdr:to>
      <xdr:col>3</xdr:col>
      <xdr:colOff>209549</xdr:colOff>
      <xdr:row>5</xdr:row>
      <xdr:rowOff>0</xdr:rowOff>
    </xdr:to>
    <xdr:pic>
      <xdr:nvPicPr>
        <xdr:cNvPr id="3" name="Obraz 2" descr="Duchowość świadomość Wszechświat Prana Bóg Reiki Medytacja Duchowy Umysł  Energia Czakry Zen Joga | Zdjęcie Premium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009650"/>
          <a:ext cx="4257674" cy="160020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4589965</xdr:colOff>
          <xdr:row>3</xdr:row>
          <xdr:rowOff>177807</xdr:rowOff>
        </xdr:from>
        <xdr:to>
          <xdr:col>5</xdr:col>
          <xdr:colOff>731281</xdr:colOff>
          <xdr:row>3</xdr:row>
          <xdr:rowOff>433915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1F00-000002000000}"/>
                </a:ext>
              </a:extLst>
            </xdr:cNvPr>
            <xdr:cNvGrpSpPr/>
          </xdr:nvGrpSpPr>
          <xdr:grpSpPr>
            <a:xfrm>
              <a:off x="8647615" y="1177932"/>
              <a:ext cx="3799416" cy="256108"/>
              <a:chOff x="240240" y="2400306"/>
              <a:chExt cx="3707349" cy="340777"/>
            </a:xfrm>
          </xdr:grpSpPr>
          <xdr:sp macro="" textlink="">
            <xdr:nvSpPr>
              <xdr:cNvPr id="34817" name="Button 1" hidden="1">
                <a:extLst>
                  <a:ext uri="{63B3BB69-23CF-44E3-9099-C40C66FF867C}">
                    <a14:compatExt spid="_x0000_s34817"/>
                  </a:ext>
                  <a:ext uri="{FF2B5EF4-FFF2-40B4-BE49-F238E27FC236}">
                    <a16:creationId xmlns:a16="http://schemas.microsoft.com/office/drawing/2014/main" id="{00000000-0008-0000-1F00-000001880000}"/>
                  </a:ext>
                </a:extLst>
              </xdr:cNvPr>
              <xdr:cNvSpPr/>
            </xdr:nvSpPr>
            <xdr:spPr bwMode="auto">
              <a:xfrm>
                <a:off x="1193405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  <xdr:sp macro="" textlink="">
            <xdr:nvSpPr>
              <xdr:cNvPr id="34818" name="Button 2" hidden="1">
                <a:extLst>
                  <a:ext uri="{63B3BB69-23CF-44E3-9099-C40C66FF867C}">
                    <a14:compatExt spid="_x0000_s34818"/>
                  </a:ext>
                  <a:ext uri="{FF2B5EF4-FFF2-40B4-BE49-F238E27FC236}">
                    <a16:creationId xmlns:a16="http://schemas.microsoft.com/office/drawing/2014/main" id="{00000000-0008-0000-1F00-000002880000}"/>
                  </a:ext>
                </a:extLst>
              </xdr:cNvPr>
              <xdr:cNvSpPr/>
            </xdr:nvSpPr>
            <xdr:spPr bwMode="auto">
              <a:xfrm>
                <a:off x="2156214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34819" name="Button 3" hidden="1">
                <a:extLst>
                  <a:ext uri="{63B3BB69-23CF-44E3-9099-C40C66FF867C}">
                    <a14:compatExt spid="_x0000_s34819"/>
                  </a:ext>
                  <a:ext uri="{FF2B5EF4-FFF2-40B4-BE49-F238E27FC236}">
                    <a16:creationId xmlns:a16="http://schemas.microsoft.com/office/drawing/2014/main" id="{00000000-0008-0000-1F00-000003880000}"/>
                  </a:ext>
                </a:extLst>
              </xdr:cNvPr>
              <xdr:cNvSpPr/>
            </xdr:nvSpPr>
            <xdr:spPr bwMode="auto">
              <a:xfrm>
                <a:off x="3119022" y="2400306"/>
                <a:ext cx="828567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WYJDŹ</a:t>
                </a:r>
              </a:p>
            </xdr:txBody>
          </xdr:sp>
          <xdr:sp macro="" textlink="">
            <xdr:nvSpPr>
              <xdr:cNvPr id="34820" name="Button 4" hidden="1">
                <a:extLst>
                  <a:ext uri="{63B3BB69-23CF-44E3-9099-C40C66FF867C}">
                    <a14:compatExt spid="_x0000_s34820"/>
                  </a:ext>
                  <a:ext uri="{FF2B5EF4-FFF2-40B4-BE49-F238E27FC236}">
                    <a16:creationId xmlns:a16="http://schemas.microsoft.com/office/drawing/2014/main" id="{00000000-0008-0000-1F00-000004880000}"/>
                  </a:ext>
                </a:extLst>
              </xdr:cNvPr>
              <xdr:cNvSpPr/>
            </xdr:nvSpPr>
            <xdr:spPr bwMode="auto">
              <a:xfrm>
                <a:off x="240240" y="2400306"/>
                <a:ext cx="818921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NOWY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0</xdr:col>
      <xdr:colOff>9525</xdr:colOff>
      <xdr:row>3</xdr:row>
      <xdr:rowOff>9525</xdr:rowOff>
    </xdr:from>
    <xdr:to>
      <xdr:col>3</xdr:col>
      <xdr:colOff>209549</xdr:colOff>
      <xdr:row>5</xdr:row>
      <xdr:rowOff>0</xdr:rowOff>
    </xdr:to>
    <xdr:pic>
      <xdr:nvPicPr>
        <xdr:cNvPr id="3" name="Obraz 2" descr="Duchowość świadomość Wszechświat Prana Bóg Reiki Medytacja Duchowy Umysł  Energia Czakry Zen Joga | Zdjęcie Premium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009650"/>
          <a:ext cx="4257674" cy="160020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3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8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5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55.xml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6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59.xml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6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67.xml"/><Relationship Id="rId5" Type="http://schemas.openxmlformats.org/officeDocument/2006/relationships/ctrlProp" Target="../ctrlProps/ctrlProp66.xml"/><Relationship Id="rId4" Type="http://schemas.openxmlformats.org/officeDocument/2006/relationships/ctrlProp" Target="../ctrlProps/ctrlProp6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72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71.xml"/><Relationship Id="rId5" Type="http://schemas.openxmlformats.org/officeDocument/2006/relationships/ctrlProp" Target="../ctrlProps/ctrlProp70.xml"/><Relationship Id="rId4" Type="http://schemas.openxmlformats.org/officeDocument/2006/relationships/ctrlProp" Target="../ctrlProps/ctrlProp6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80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79.xml"/><Relationship Id="rId5" Type="http://schemas.openxmlformats.org/officeDocument/2006/relationships/ctrlProp" Target="../ctrlProps/ctrlProp78.xml"/><Relationship Id="rId4" Type="http://schemas.openxmlformats.org/officeDocument/2006/relationships/ctrlProp" Target="../ctrlProps/ctrlProp7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84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83.xml"/><Relationship Id="rId5" Type="http://schemas.openxmlformats.org/officeDocument/2006/relationships/ctrlProp" Target="../ctrlProps/ctrlProp82.xml"/><Relationship Id="rId4" Type="http://schemas.openxmlformats.org/officeDocument/2006/relationships/ctrlProp" Target="../ctrlProps/ctrlProp8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7" Type="http://schemas.openxmlformats.org/officeDocument/2006/relationships/ctrlProp" Target="../ctrlProps/ctrlProp92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91.xml"/><Relationship Id="rId5" Type="http://schemas.openxmlformats.org/officeDocument/2006/relationships/ctrlProp" Target="../ctrlProps/ctrlProp90.xml"/><Relationship Id="rId4" Type="http://schemas.openxmlformats.org/officeDocument/2006/relationships/ctrlProp" Target="../ctrlProps/ctrlProp8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7" Type="http://schemas.openxmlformats.org/officeDocument/2006/relationships/ctrlProp" Target="../ctrlProps/ctrlProp9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95.xml"/><Relationship Id="rId5" Type="http://schemas.openxmlformats.org/officeDocument/2006/relationships/ctrlProp" Target="../ctrlProps/ctrlProp94.xml"/><Relationship Id="rId4" Type="http://schemas.openxmlformats.org/officeDocument/2006/relationships/ctrlProp" Target="../ctrlProps/ctrlProp9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7" Type="http://schemas.openxmlformats.org/officeDocument/2006/relationships/ctrlProp" Target="../ctrlProps/ctrlProp10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99.xml"/><Relationship Id="rId5" Type="http://schemas.openxmlformats.org/officeDocument/2006/relationships/ctrlProp" Target="../ctrlProps/ctrlProp98.xml"/><Relationship Id="rId4" Type="http://schemas.openxmlformats.org/officeDocument/2006/relationships/ctrlProp" Target="../ctrlProps/ctrlProp97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7" Type="http://schemas.openxmlformats.org/officeDocument/2006/relationships/ctrlProp" Target="../ctrlProps/ctrlProp10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03.xml"/><Relationship Id="rId5" Type="http://schemas.openxmlformats.org/officeDocument/2006/relationships/ctrlProp" Target="../ctrlProps/ctrlProp102.xml"/><Relationship Id="rId4" Type="http://schemas.openxmlformats.org/officeDocument/2006/relationships/ctrlProp" Target="../ctrlProps/ctrlProp10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7" Type="http://schemas.openxmlformats.org/officeDocument/2006/relationships/ctrlProp" Target="../ctrlProps/ctrlProp108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107.xml"/><Relationship Id="rId5" Type="http://schemas.openxmlformats.org/officeDocument/2006/relationships/ctrlProp" Target="../ctrlProps/ctrlProp106.xml"/><Relationship Id="rId4" Type="http://schemas.openxmlformats.org/officeDocument/2006/relationships/ctrlProp" Target="../ctrlProps/ctrlProp10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7" Type="http://schemas.openxmlformats.org/officeDocument/2006/relationships/ctrlProp" Target="../ctrlProps/ctrlProp112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111.xml"/><Relationship Id="rId5" Type="http://schemas.openxmlformats.org/officeDocument/2006/relationships/ctrlProp" Target="../ctrlProps/ctrlProp110.xml"/><Relationship Id="rId4" Type="http://schemas.openxmlformats.org/officeDocument/2006/relationships/ctrlProp" Target="../ctrlProps/ctrlProp10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7" Type="http://schemas.openxmlformats.org/officeDocument/2006/relationships/ctrlProp" Target="../ctrlProps/ctrlProp116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115.xml"/><Relationship Id="rId5" Type="http://schemas.openxmlformats.org/officeDocument/2006/relationships/ctrlProp" Target="../ctrlProps/ctrlProp114.xml"/><Relationship Id="rId4" Type="http://schemas.openxmlformats.org/officeDocument/2006/relationships/ctrlProp" Target="../ctrlProps/ctrlProp11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7" Type="http://schemas.openxmlformats.org/officeDocument/2006/relationships/ctrlProp" Target="../ctrlProps/ctrlProp120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119.xml"/><Relationship Id="rId5" Type="http://schemas.openxmlformats.org/officeDocument/2006/relationships/ctrlProp" Target="../ctrlProps/ctrlProp118.xml"/><Relationship Id="rId4" Type="http://schemas.openxmlformats.org/officeDocument/2006/relationships/ctrlProp" Target="../ctrlProps/ctrlProp11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7" Type="http://schemas.openxmlformats.org/officeDocument/2006/relationships/ctrlProp" Target="../ctrlProps/ctrlProp124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123.xml"/><Relationship Id="rId5" Type="http://schemas.openxmlformats.org/officeDocument/2006/relationships/ctrlProp" Target="../ctrlProps/ctrlProp122.xml"/><Relationship Id="rId4" Type="http://schemas.openxmlformats.org/officeDocument/2006/relationships/ctrlProp" Target="../ctrlProps/ctrlProp12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7" Type="http://schemas.openxmlformats.org/officeDocument/2006/relationships/ctrlProp" Target="../ctrlProps/ctrlProp128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127.xml"/><Relationship Id="rId5" Type="http://schemas.openxmlformats.org/officeDocument/2006/relationships/ctrlProp" Target="../ctrlProps/ctrlProp126.xml"/><Relationship Id="rId4" Type="http://schemas.openxmlformats.org/officeDocument/2006/relationships/ctrlProp" Target="../ctrlProps/ctrlProp1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3B0FE-2798-482F-9973-81485F428E26}">
  <sheetPr>
    <tabColor rgb="FFD60093"/>
  </sheetPr>
  <dimension ref="A1:AK38"/>
  <sheetViews>
    <sheetView tabSelected="1" topLeftCell="A16" zoomScale="60" zoomScaleNormal="60" workbookViewId="0">
      <selection activeCell="B37" sqref="B37"/>
    </sheetView>
  </sheetViews>
  <sheetFormatPr defaultRowHeight="15"/>
  <cols>
    <col min="1" max="1" width="16.7109375" customWidth="1"/>
    <col min="2" max="2" width="19.42578125" customWidth="1"/>
    <col min="3" max="3" width="16.7109375" customWidth="1"/>
    <col min="9" max="9" width="11.28515625" customWidth="1"/>
  </cols>
  <sheetData>
    <row r="1" spans="1:37" ht="45.75" customHeight="1" thickTop="1" thickBot="1">
      <c r="A1" s="16" t="s">
        <v>21</v>
      </c>
      <c r="B1" s="16" t="s">
        <v>22</v>
      </c>
      <c r="C1" s="16" t="s">
        <v>20</v>
      </c>
      <c r="D1" s="65" t="s">
        <v>19</v>
      </c>
      <c r="E1" s="66"/>
      <c r="F1" s="66"/>
      <c r="G1" s="66"/>
      <c r="H1" s="66"/>
      <c r="I1" s="67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30"/>
      <c r="AJ1" s="14"/>
      <c r="AK1" s="15"/>
    </row>
    <row r="2" spans="1:37" ht="16.5" customHeight="1" thickTop="1" thickBot="1">
      <c r="A2" s="12">
        <f>'1'!A1</f>
        <v>0</v>
      </c>
      <c r="B2" s="19">
        <f>'1'!$E$1</f>
        <v>0</v>
      </c>
      <c r="C2" s="17">
        <f>'1'!$F$1</f>
        <v>0</v>
      </c>
      <c r="D2" s="68"/>
      <c r="E2" s="69"/>
      <c r="F2" s="69"/>
      <c r="G2" s="69"/>
      <c r="H2" s="69"/>
      <c r="I2" s="70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5"/>
      <c r="AJ2" s="14"/>
      <c r="AK2" s="15"/>
    </row>
    <row r="3" spans="1:37" ht="17.25" customHeight="1" thickTop="1" thickBot="1">
      <c r="A3" s="12">
        <f>'2'!A1</f>
        <v>0</v>
      </c>
      <c r="B3" s="19">
        <f>'2'!$E$1</f>
        <v>0</v>
      </c>
      <c r="C3" s="17">
        <f>'2'!$F$1</f>
        <v>0</v>
      </c>
      <c r="D3" s="68"/>
      <c r="E3" s="69"/>
      <c r="F3" s="69"/>
      <c r="G3" s="69"/>
      <c r="H3" s="69"/>
      <c r="I3" s="70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5"/>
      <c r="AJ3" s="14"/>
      <c r="AK3" s="15"/>
    </row>
    <row r="4" spans="1:37" ht="17.25" customHeight="1" thickTop="1" thickBot="1">
      <c r="A4" s="12">
        <f>'3'!A1</f>
        <v>0</v>
      </c>
      <c r="B4" s="19">
        <f>'3'!$E$1</f>
        <v>0</v>
      </c>
      <c r="C4" s="17">
        <f>'3'!$F$1</f>
        <v>0</v>
      </c>
      <c r="D4" s="68"/>
      <c r="E4" s="69"/>
      <c r="F4" s="69"/>
      <c r="G4" s="69"/>
      <c r="H4" s="69"/>
      <c r="I4" s="70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5"/>
      <c r="AJ4" s="14"/>
      <c r="AK4" s="15"/>
    </row>
    <row r="5" spans="1:37" ht="17.25" thickTop="1" thickBot="1">
      <c r="A5" s="12">
        <f>'4'!A1</f>
        <v>0</v>
      </c>
      <c r="B5" s="19">
        <f>'4'!$E$1</f>
        <v>0</v>
      </c>
      <c r="C5" s="17">
        <f>'4'!$F$1</f>
        <v>0</v>
      </c>
      <c r="D5" s="68"/>
      <c r="E5" s="69"/>
      <c r="F5" s="69"/>
      <c r="G5" s="69"/>
      <c r="H5" s="69"/>
      <c r="I5" s="70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5"/>
      <c r="AJ5" s="14"/>
      <c r="AK5" s="15"/>
    </row>
    <row r="6" spans="1:37" ht="17.25" thickTop="1" thickBot="1">
      <c r="A6" s="12">
        <f>'5'!A1</f>
        <v>0</v>
      </c>
      <c r="B6" s="19">
        <f>'5'!$E$1</f>
        <v>0</v>
      </c>
      <c r="C6" s="17">
        <f>'5'!$F$1</f>
        <v>0</v>
      </c>
      <c r="D6" s="68"/>
      <c r="E6" s="69"/>
      <c r="F6" s="69"/>
      <c r="G6" s="69"/>
      <c r="H6" s="69"/>
      <c r="I6" s="70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5"/>
      <c r="AJ6" s="14"/>
      <c r="AK6" s="15"/>
    </row>
    <row r="7" spans="1:37" ht="17.25" thickTop="1" thickBot="1">
      <c r="A7" s="12">
        <f>'6'!A1</f>
        <v>0</v>
      </c>
      <c r="B7" s="19">
        <f>'6'!$E$1</f>
        <v>0</v>
      </c>
      <c r="C7" s="17">
        <f>'6'!$F$1</f>
        <v>0</v>
      </c>
      <c r="D7" s="68"/>
      <c r="E7" s="69"/>
      <c r="F7" s="69"/>
      <c r="G7" s="69"/>
      <c r="H7" s="69"/>
      <c r="I7" s="70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5"/>
      <c r="AJ7" s="14"/>
      <c r="AK7" s="15"/>
    </row>
    <row r="8" spans="1:37" ht="17.25" thickTop="1" thickBot="1">
      <c r="A8" s="12">
        <f>'7'!A1</f>
        <v>0</v>
      </c>
      <c r="B8" s="19">
        <f>'7'!$E$1</f>
        <v>0</v>
      </c>
      <c r="C8" s="17">
        <f>'7'!$F$1</f>
        <v>0</v>
      </c>
      <c r="D8" s="13"/>
      <c r="E8" s="14"/>
      <c r="F8" s="14"/>
      <c r="G8" s="14"/>
      <c r="H8" s="14"/>
      <c r="I8" s="15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5"/>
      <c r="AJ8" s="14"/>
      <c r="AK8" s="15"/>
    </row>
    <row r="9" spans="1:37" ht="17.25" thickTop="1" thickBot="1">
      <c r="A9" s="12">
        <f>'8'!A1</f>
        <v>0</v>
      </c>
      <c r="B9" s="19">
        <f>'8'!$E$1</f>
        <v>0</v>
      </c>
      <c r="C9" s="17">
        <f>'8'!$F$1</f>
        <v>0</v>
      </c>
      <c r="D9" s="13"/>
      <c r="E9" s="14"/>
      <c r="F9" s="14"/>
      <c r="G9" s="14"/>
      <c r="H9" s="14"/>
      <c r="I9" s="15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5"/>
      <c r="AJ9" s="14"/>
      <c r="AK9" s="15"/>
    </row>
    <row r="10" spans="1:37" ht="17.25" thickTop="1" thickBot="1">
      <c r="A10" s="12">
        <f>'9'!A1</f>
        <v>0</v>
      </c>
      <c r="B10" s="19">
        <f>'9'!$E$1</f>
        <v>0</v>
      </c>
      <c r="C10" s="17">
        <f>'9'!$F$1</f>
        <v>0</v>
      </c>
      <c r="D10" s="13"/>
      <c r="E10" s="14"/>
      <c r="F10" s="14"/>
      <c r="G10" s="14"/>
      <c r="H10" s="14"/>
      <c r="I10" s="15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5"/>
      <c r="AJ10" s="14"/>
      <c r="AK10" s="15"/>
    </row>
    <row r="11" spans="1:37" ht="17.25" thickTop="1" thickBot="1">
      <c r="A11" s="12">
        <f>'10'!A1</f>
        <v>0</v>
      </c>
      <c r="B11" s="19">
        <f>'10'!$E$1</f>
        <v>0</v>
      </c>
      <c r="C11" s="17">
        <f>'10'!$F$1</f>
        <v>0</v>
      </c>
      <c r="D11" s="71"/>
      <c r="E11" s="72"/>
      <c r="F11" s="72"/>
      <c r="G11" s="72"/>
      <c r="H11" s="72"/>
      <c r="I11" s="73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5"/>
      <c r="AJ11" s="14"/>
      <c r="AK11" s="15"/>
    </row>
    <row r="12" spans="1:37" ht="17.25" thickTop="1" thickBot="1">
      <c r="A12" s="12">
        <f>'11'!A1</f>
        <v>0</v>
      </c>
      <c r="B12" s="19">
        <f>'11'!$E$1</f>
        <v>0</v>
      </c>
      <c r="C12" s="17">
        <f>'11'!$F$1</f>
        <v>0</v>
      </c>
      <c r="D12" s="71"/>
      <c r="E12" s="72"/>
      <c r="F12" s="72"/>
      <c r="G12" s="72"/>
      <c r="H12" s="72"/>
      <c r="I12" s="7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5"/>
      <c r="AJ12" s="14"/>
      <c r="AK12" s="15"/>
    </row>
    <row r="13" spans="1:37" ht="17.25" customHeight="1" thickTop="1" thickBot="1">
      <c r="A13" s="12">
        <f>'12'!A1</f>
        <v>0</v>
      </c>
      <c r="B13" s="19">
        <f>'12'!$E$1</f>
        <v>0</v>
      </c>
      <c r="C13" s="17">
        <f>'12'!$F$1</f>
        <v>0</v>
      </c>
      <c r="D13" s="62" t="s">
        <v>24</v>
      </c>
      <c r="E13" s="63"/>
      <c r="F13" s="63"/>
      <c r="G13" s="63"/>
      <c r="H13" s="63"/>
      <c r="I13" s="6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5"/>
      <c r="AJ13" s="14"/>
      <c r="AK13" s="15"/>
    </row>
    <row r="14" spans="1:37" ht="17.25" thickTop="1" thickBot="1">
      <c r="A14" s="12">
        <f>'13'!A1</f>
        <v>0</v>
      </c>
      <c r="B14" s="19">
        <f>'13'!$E$1</f>
        <v>0</v>
      </c>
      <c r="C14" s="17">
        <f>'13'!$F$1</f>
        <v>0</v>
      </c>
      <c r="D14" s="62"/>
      <c r="E14" s="63"/>
      <c r="F14" s="63"/>
      <c r="G14" s="63"/>
      <c r="H14" s="63"/>
      <c r="I14" s="6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5"/>
      <c r="AJ14" s="14"/>
      <c r="AK14" s="15"/>
    </row>
    <row r="15" spans="1:37" ht="17.25" thickTop="1" thickBot="1">
      <c r="A15" s="12">
        <f>'14'!A1</f>
        <v>0</v>
      </c>
      <c r="B15" s="19">
        <f>'14'!$E$1</f>
        <v>0</v>
      </c>
      <c r="C15" s="17">
        <f>'14'!$F$1</f>
        <v>0</v>
      </c>
      <c r="D15" s="62"/>
      <c r="E15" s="63"/>
      <c r="F15" s="63"/>
      <c r="G15" s="63"/>
      <c r="H15" s="63"/>
      <c r="I15" s="6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5"/>
      <c r="AJ15" s="14"/>
      <c r="AK15" s="15"/>
    </row>
    <row r="16" spans="1:37" ht="17.25" thickTop="1" thickBot="1">
      <c r="A16" s="12">
        <f>'15'!A1</f>
        <v>0</v>
      </c>
      <c r="B16" s="19">
        <f>'15'!$E$1</f>
        <v>0</v>
      </c>
      <c r="C16" s="17">
        <f>'15'!$F$1</f>
        <v>0</v>
      </c>
      <c r="D16" s="13"/>
      <c r="E16" s="14"/>
      <c r="F16" s="14"/>
      <c r="G16" s="14"/>
      <c r="H16" s="14"/>
      <c r="I16" s="15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5"/>
      <c r="AJ16" s="14"/>
      <c r="AK16" s="15"/>
    </row>
    <row r="17" spans="1:37" ht="17.25" thickTop="1" thickBot="1">
      <c r="A17" s="12">
        <f>'16'!A1</f>
        <v>0</v>
      </c>
      <c r="B17" s="19">
        <f>'16'!$E$1</f>
        <v>0</v>
      </c>
      <c r="C17" s="17">
        <f>'16'!$F$1</f>
        <v>0</v>
      </c>
      <c r="D17" s="13"/>
      <c r="E17" s="14"/>
      <c r="F17" s="14"/>
      <c r="G17" s="14"/>
      <c r="H17" s="14"/>
      <c r="I17" s="15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5"/>
      <c r="AJ17" s="14"/>
      <c r="AK17" s="15"/>
    </row>
    <row r="18" spans="1:37" ht="17.25" customHeight="1" thickTop="1" thickBot="1">
      <c r="A18" s="12">
        <f>'17'!A1</f>
        <v>0</v>
      </c>
      <c r="B18" s="19">
        <f>'17'!$E$1</f>
        <v>0</v>
      </c>
      <c r="C18" s="17">
        <f>'17'!$F$1</f>
        <v>0</v>
      </c>
      <c r="D18" s="20"/>
      <c r="E18" s="31"/>
      <c r="F18" s="31"/>
      <c r="G18" s="31"/>
      <c r="H18" s="31"/>
      <c r="I18" s="21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5"/>
      <c r="AJ18" s="14"/>
      <c r="AK18" s="15"/>
    </row>
    <row r="19" spans="1:37" ht="17.25" thickTop="1" thickBot="1">
      <c r="A19" s="12">
        <f>'18'!A1</f>
        <v>0</v>
      </c>
      <c r="B19" s="19">
        <f>'18'!$E$1</f>
        <v>0</v>
      </c>
      <c r="C19" s="17">
        <f>'18'!$F$1</f>
        <v>0</v>
      </c>
      <c r="D19" s="20"/>
      <c r="E19" s="31"/>
      <c r="F19" s="31"/>
      <c r="G19" s="31"/>
      <c r="H19" s="31"/>
      <c r="I19" s="21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5"/>
      <c r="AJ19" s="14"/>
      <c r="AK19" s="15"/>
    </row>
    <row r="20" spans="1:37" ht="17.25" thickTop="1" thickBot="1">
      <c r="A20" s="12">
        <f>'19'!A1</f>
        <v>0</v>
      </c>
      <c r="B20" s="19">
        <f>'19'!$E$1</f>
        <v>0</v>
      </c>
      <c r="C20" s="17">
        <f>'19'!$F$1</f>
        <v>0</v>
      </c>
      <c r="D20" s="20"/>
      <c r="E20" s="31"/>
      <c r="F20" s="31"/>
      <c r="G20" s="31"/>
      <c r="H20" s="31"/>
      <c r="I20" s="21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5"/>
      <c r="AJ20" s="14"/>
      <c r="AK20" s="15"/>
    </row>
    <row r="21" spans="1:37" ht="17.25" thickTop="1" thickBot="1">
      <c r="A21" s="12">
        <f>'20'!A1</f>
        <v>0</v>
      </c>
      <c r="B21" s="19">
        <f>'20'!$E$1</f>
        <v>0</v>
      </c>
      <c r="C21" s="17">
        <f>'20'!$F$1</f>
        <v>0</v>
      </c>
      <c r="D21" s="20"/>
      <c r="E21" s="31"/>
      <c r="F21" s="31"/>
      <c r="G21" s="31"/>
      <c r="H21" s="31"/>
      <c r="I21" s="21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5"/>
      <c r="AJ21" s="14"/>
      <c r="AK21" s="15"/>
    </row>
    <row r="22" spans="1:37" ht="17.25" thickTop="1" thickBot="1">
      <c r="A22" s="12">
        <f>'21'!A1</f>
        <v>0</v>
      </c>
      <c r="B22" s="19">
        <f>'21'!$E$1</f>
        <v>0</v>
      </c>
      <c r="C22" s="17">
        <f>'21'!$F$1</f>
        <v>0</v>
      </c>
      <c r="D22" s="20"/>
      <c r="E22" s="31"/>
      <c r="F22" s="31"/>
      <c r="G22" s="31"/>
      <c r="H22" s="31"/>
      <c r="I22" s="21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5"/>
      <c r="AJ22" s="14"/>
      <c r="AK22" s="15"/>
    </row>
    <row r="23" spans="1:37" ht="17.25" customHeight="1" thickTop="1" thickBot="1">
      <c r="A23" s="12">
        <f>'22'!A1</f>
        <v>0</v>
      </c>
      <c r="B23" s="19">
        <f>'22'!$E$1</f>
        <v>0</v>
      </c>
      <c r="C23" s="17">
        <f>'22'!$F$1</f>
        <v>0</v>
      </c>
      <c r="D23" s="20"/>
      <c r="E23" s="31"/>
      <c r="F23" s="31"/>
      <c r="G23" s="31"/>
      <c r="H23" s="31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5"/>
      <c r="AJ23" s="14"/>
      <c r="AK23" s="15"/>
    </row>
    <row r="24" spans="1:37" ht="17.25" thickTop="1" thickBot="1">
      <c r="A24" s="12">
        <f>'23'!A1</f>
        <v>0</v>
      </c>
      <c r="B24" s="19">
        <f>'23'!$E$1</f>
        <v>0</v>
      </c>
      <c r="C24" s="17">
        <f>'23'!$F$1</f>
        <v>0</v>
      </c>
      <c r="D24" s="20"/>
      <c r="E24" s="31"/>
      <c r="F24" s="31"/>
      <c r="G24" s="31"/>
      <c r="H24" s="31"/>
      <c r="I24" s="21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5"/>
      <c r="AJ24" s="14"/>
      <c r="AK24" s="15"/>
    </row>
    <row r="25" spans="1:37" ht="17.25" thickTop="1" thickBot="1">
      <c r="A25" s="12">
        <f>'24'!A1</f>
        <v>0</v>
      </c>
      <c r="B25" s="19">
        <f>'24'!$E$1</f>
        <v>0</v>
      </c>
      <c r="C25" s="17">
        <f>'24'!$F$1</f>
        <v>0</v>
      </c>
      <c r="D25" s="20"/>
      <c r="E25" s="31"/>
      <c r="F25" s="31"/>
      <c r="G25" s="31"/>
      <c r="H25" s="31"/>
      <c r="I25" s="21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5"/>
      <c r="AJ25" s="14"/>
      <c r="AK25" s="15"/>
    </row>
    <row r="26" spans="1:37" ht="17.25" customHeight="1" thickTop="1" thickBot="1">
      <c r="A26" s="12">
        <f>'25'!A1</f>
        <v>0</v>
      </c>
      <c r="B26" s="19">
        <f>'25'!$E$1</f>
        <v>0</v>
      </c>
      <c r="C26" s="17">
        <f>'25'!$F$1</f>
        <v>0</v>
      </c>
      <c r="D26" s="62" t="s">
        <v>23</v>
      </c>
      <c r="E26" s="63"/>
      <c r="F26" s="63"/>
      <c r="G26" s="63"/>
      <c r="H26" s="63"/>
      <c r="I26" s="6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5"/>
      <c r="AJ26" s="14"/>
      <c r="AK26" s="15"/>
    </row>
    <row r="27" spans="1:37" ht="17.25" thickTop="1" thickBot="1">
      <c r="A27" s="12">
        <f>'26'!A1</f>
        <v>0</v>
      </c>
      <c r="B27" s="19">
        <f>'26'!$E$1</f>
        <v>0</v>
      </c>
      <c r="C27" s="17">
        <f>'26'!$F$1</f>
        <v>0</v>
      </c>
      <c r="D27" s="62"/>
      <c r="E27" s="63"/>
      <c r="F27" s="63"/>
      <c r="G27" s="63"/>
      <c r="H27" s="63"/>
      <c r="I27" s="6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5"/>
      <c r="AJ27" s="14"/>
      <c r="AK27" s="15"/>
    </row>
    <row r="28" spans="1:37" ht="17.25" thickTop="1" thickBot="1">
      <c r="A28" s="12">
        <f>'27'!A1</f>
        <v>0</v>
      </c>
      <c r="B28" s="19">
        <f>'27'!$E$1</f>
        <v>0</v>
      </c>
      <c r="C28" s="17">
        <f>'27'!$F$1</f>
        <v>0</v>
      </c>
      <c r="D28" s="62"/>
      <c r="E28" s="63"/>
      <c r="F28" s="63"/>
      <c r="G28" s="63"/>
      <c r="H28" s="63"/>
      <c r="I28" s="6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5"/>
      <c r="AJ28" s="14"/>
      <c r="AK28" s="15"/>
    </row>
    <row r="29" spans="1:37" ht="17.25" thickTop="1" thickBot="1">
      <c r="A29" s="12">
        <f>'28'!A1</f>
        <v>0</v>
      </c>
      <c r="B29" s="19">
        <f>'28'!$E$1</f>
        <v>0</v>
      </c>
      <c r="C29" s="17">
        <f>'28'!$F$1</f>
        <v>0</v>
      </c>
      <c r="D29" s="62"/>
      <c r="E29" s="63"/>
      <c r="F29" s="63"/>
      <c r="G29" s="63"/>
      <c r="H29" s="63"/>
      <c r="I29" s="6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5"/>
      <c r="AJ29" s="14"/>
      <c r="AK29" s="15"/>
    </row>
    <row r="30" spans="1:37" ht="17.25" thickTop="1" thickBot="1">
      <c r="A30" s="12">
        <f>'29'!A1</f>
        <v>0</v>
      </c>
      <c r="B30" s="19">
        <f>'29'!$E$1</f>
        <v>0</v>
      </c>
      <c r="C30" s="17">
        <f>'29'!$F$1</f>
        <v>0</v>
      </c>
      <c r="D30" s="62"/>
      <c r="E30" s="63"/>
      <c r="F30" s="63"/>
      <c r="G30" s="63"/>
      <c r="H30" s="63"/>
      <c r="I30" s="6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5"/>
      <c r="AJ30" s="14"/>
      <c r="AK30" s="15"/>
    </row>
    <row r="31" spans="1:37" ht="17.25" thickTop="1" thickBot="1">
      <c r="A31" s="12">
        <f>'30'!A1</f>
        <v>0</v>
      </c>
      <c r="B31" s="19">
        <f>'30'!$E$1</f>
        <v>0</v>
      </c>
      <c r="C31" s="17">
        <f>'30'!$F$1</f>
        <v>0</v>
      </c>
      <c r="D31" s="62"/>
      <c r="E31" s="63"/>
      <c r="F31" s="63"/>
      <c r="G31" s="63"/>
      <c r="H31" s="63"/>
      <c r="I31" s="6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5"/>
      <c r="AJ31" s="14"/>
      <c r="AK31" s="15"/>
    </row>
    <row r="32" spans="1:37" ht="17.25" thickTop="1" thickBot="1">
      <c r="A32" s="12">
        <f>'31'!A1</f>
        <v>0</v>
      </c>
      <c r="B32" s="19">
        <f>'31'!$E$1</f>
        <v>0</v>
      </c>
      <c r="C32" s="17">
        <f>'31'!$F$1</f>
        <v>0</v>
      </c>
      <c r="D32" s="20"/>
      <c r="E32" s="31"/>
      <c r="F32" s="31"/>
      <c r="G32" s="31"/>
      <c r="H32" s="31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5"/>
      <c r="AJ32" s="14"/>
      <c r="AK32" s="15"/>
    </row>
    <row r="33" spans="1:37" ht="48.75" thickTop="1" thickBot="1">
      <c r="A33" s="18" t="s">
        <v>25</v>
      </c>
      <c r="B33" s="18" t="s">
        <v>26</v>
      </c>
      <c r="C33" s="18" t="s">
        <v>27</v>
      </c>
      <c r="D33" s="20"/>
      <c r="E33" s="31"/>
      <c r="F33" s="31"/>
      <c r="G33" s="31"/>
      <c r="H33" s="31"/>
      <c r="I33" s="21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5"/>
      <c r="AJ33" s="14"/>
      <c r="AK33" s="15"/>
    </row>
    <row r="34" spans="1:37" ht="22.5" customHeight="1" thickTop="1" thickBot="1">
      <c r="A34" s="37">
        <f>SUM(A2:A32)</f>
        <v>0</v>
      </c>
      <c r="B34" s="38">
        <f>SUM(B2:B32)</f>
        <v>0</v>
      </c>
      <c r="C34" s="39">
        <f>AVERAGEA(C2:C32)</f>
        <v>0</v>
      </c>
      <c r="D34" s="22"/>
      <c r="E34" s="23"/>
      <c r="F34" s="23"/>
      <c r="G34" s="23"/>
      <c r="H34" s="23"/>
      <c r="I34" s="23"/>
      <c r="J34" s="40"/>
      <c r="K34" s="41"/>
      <c r="L34" s="48"/>
      <c r="M34" s="74" t="s">
        <v>28</v>
      </c>
      <c r="N34" s="75"/>
      <c r="O34" s="75"/>
      <c r="P34" s="75"/>
      <c r="Q34" s="75"/>
      <c r="R34" s="75"/>
      <c r="S34" s="75"/>
      <c r="T34" s="75"/>
      <c r="U34" s="75"/>
      <c r="V34" s="75"/>
      <c r="W34" s="76"/>
      <c r="X34" s="52"/>
      <c r="Y34" s="52"/>
      <c r="Z34" s="52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7"/>
    </row>
    <row r="35" spans="1:37" ht="15.75" customHeight="1" thickTop="1">
      <c r="A35" s="35"/>
      <c r="B35" s="29"/>
      <c r="C35" s="29"/>
      <c r="D35" s="35"/>
      <c r="E35" s="29"/>
      <c r="F35" s="29"/>
      <c r="G35" s="29"/>
      <c r="H35" s="29"/>
      <c r="I35" s="29"/>
      <c r="J35" s="42"/>
      <c r="K35" s="43"/>
      <c r="L35" s="49"/>
      <c r="M35" s="77"/>
      <c r="N35" s="78"/>
      <c r="O35" s="78"/>
      <c r="P35" s="78"/>
      <c r="Q35" s="78"/>
      <c r="R35" s="78"/>
      <c r="S35" s="78"/>
      <c r="T35" s="78"/>
      <c r="U35" s="78"/>
      <c r="V35" s="78"/>
      <c r="W35" s="79"/>
      <c r="X35" s="53"/>
      <c r="Y35" s="53"/>
      <c r="Z35" s="53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59"/>
    </row>
    <row r="36" spans="1:37" ht="15" customHeight="1">
      <c r="A36" s="13"/>
      <c r="B36" s="14"/>
      <c r="C36" s="14"/>
      <c r="D36" s="13"/>
      <c r="E36" s="14"/>
      <c r="F36" s="14"/>
      <c r="G36" s="14"/>
      <c r="H36" s="14"/>
      <c r="I36" s="14"/>
      <c r="J36" s="44"/>
      <c r="K36" s="45"/>
      <c r="L36" s="50"/>
      <c r="M36" s="77"/>
      <c r="N36" s="78"/>
      <c r="O36" s="78"/>
      <c r="P36" s="78"/>
      <c r="Q36" s="78"/>
      <c r="R36" s="78"/>
      <c r="S36" s="78"/>
      <c r="T36" s="78"/>
      <c r="U36" s="78"/>
      <c r="V36" s="78"/>
      <c r="W36" s="79"/>
      <c r="X36" s="54"/>
      <c r="Y36" s="54"/>
      <c r="Z36" s="54"/>
      <c r="AA36" s="58"/>
      <c r="AB36" s="58"/>
      <c r="AC36" s="58"/>
      <c r="AD36" s="58"/>
      <c r="AE36" s="58"/>
      <c r="AF36" s="58"/>
      <c r="AG36" s="58"/>
      <c r="AH36" s="58"/>
      <c r="AI36" s="58"/>
      <c r="AJ36" s="58"/>
      <c r="AK36" s="59"/>
    </row>
    <row r="37" spans="1:37" ht="15.75" customHeight="1" thickBot="1">
      <c r="A37" s="36"/>
      <c r="B37" s="32"/>
      <c r="C37" s="32"/>
      <c r="D37" s="36"/>
      <c r="E37" s="32"/>
      <c r="F37" s="32"/>
      <c r="G37" s="32"/>
      <c r="H37" s="32"/>
      <c r="I37" s="32"/>
      <c r="J37" s="46"/>
      <c r="K37" s="47"/>
      <c r="L37" s="51"/>
      <c r="M37" s="80"/>
      <c r="N37" s="81"/>
      <c r="O37" s="81"/>
      <c r="P37" s="81"/>
      <c r="Q37" s="81"/>
      <c r="R37" s="81"/>
      <c r="S37" s="81"/>
      <c r="T37" s="81"/>
      <c r="U37" s="81"/>
      <c r="V37" s="81"/>
      <c r="W37" s="82"/>
      <c r="X37" s="55"/>
      <c r="Y37" s="55"/>
      <c r="Z37" s="55"/>
      <c r="AA37" s="60"/>
      <c r="AB37" s="60"/>
      <c r="AC37" s="60"/>
      <c r="AD37" s="60"/>
      <c r="AE37" s="60"/>
      <c r="AF37" s="60"/>
      <c r="AG37" s="60"/>
      <c r="AH37" s="60"/>
      <c r="AI37" s="60"/>
      <c r="AJ37" s="60"/>
      <c r="AK37" s="61"/>
    </row>
    <row r="38" spans="1:37" ht="15.75" thickTop="1"/>
  </sheetData>
  <mergeCells count="8">
    <mergeCell ref="AA34:AK37"/>
    <mergeCell ref="D26:I31"/>
    <mergeCell ref="D1:I1"/>
    <mergeCell ref="D13:I15"/>
    <mergeCell ref="D2:I7"/>
    <mergeCell ref="D11:I11"/>
    <mergeCell ref="D12:I12"/>
    <mergeCell ref="M34:W3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5" r:id="rId3" name="Button 5">
              <controlPr defaultSize="0" print="0" autoFill="0" autoPict="0">
                <anchor moveWithCells="1" sizeWithCells="1">
                  <from>
                    <xdr:col>0</xdr:col>
                    <xdr:colOff>114300</xdr:colOff>
                    <xdr:row>34</xdr:row>
                    <xdr:rowOff>152400</xdr:rowOff>
                  </from>
                  <to>
                    <xdr:col>0</xdr:col>
                    <xdr:colOff>876300</xdr:colOff>
                    <xdr:row>36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4" name="Button 6">
              <controlPr defaultSize="0" print="0" autoFill="0" autoPict="0">
                <anchor moveWithCells="1" sizeWithCells="1">
                  <from>
                    <xdr:col>0</xdr:col>
                    <xdr:colOff>962025</xdr:colOff>
                    <xdr:row>34</xdr:row>
                    <xdr:rowOff>152400</xdr:rowOff>
                  </from>
                  <to>
                    <xdr:col>1</xdr:col>
                    <xdr:colOff>609600</xdr:colOff>
                    <xdr:row>36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5" name="Button 8">
              <controlPr defaultSize="0" print="0" autoFill="0" autoPict="0" macro="[0]!_xludf.save">
                <anchor moveWithCells="1" sizeWithCells="1">
                  <from>
                    <xdr:col>1</xdr:col>
                    <xdr:colOff>685800</xdr:colOff>
                    <xdr:row>34</xdr:row>
                    <xdr:rowOff>152400</xdr:rowOff>
                  </from>
                  <to>
                    <xdr:col>2</xdr:col>
                    <xdr:colOff>152400</xdr:colOff>
                    <xdr:row>36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6" name="Button 9">
              <controlPr defaultSize="0" print="0" autoFill="0" autoPict="0" macro="[0]!save_and_quit">
                <anchor moveWithCells="1" sizeWithCells="1">
                  <from>
                    <xdr:col>2</xdr:col>
                    <xdr:colOff>238125</xdr:colOff>
                    <xdr:row>34</xdr:row>
                    <xdr:rowOff>152400</xdr:rowOff>
                  </from>
                  <to>
                    <xdr:col>2</xdr:col>
                    <xdr:colOff>1000125</xdr:colOff>
                    <xdr:row>36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A1ADD-6C48-4377-9E5C-D94E513B33E0}">
  <sheetPr codeName="Arkusz16">
    <tabColor rgb="FF002060"/>
  </sheetPr>
  <dimension ref="A1:M27"/>
  <sheetViews>
    <sheetView topLeftCell="B1" zoomScaleNormal="100" workbookViewId="0">
      <selection activeCell="E1" sqref="E1"/>
    </sheetView>
  </sheetViews>
  <sheetFormatPr defaultRowHeight="15"/>
  <cols>
    <col min="1" max="1" width="19.85546875" bestFit="1" customWidth="1"/>
    <col min="2" max="2" width="22.7109375" bestFit="1" customWidth="1"/>
    <col min="3" max="3" width="18.7109375" customWidth="1"/>
    <col min="4" max="4" width="100.7109375" customWidth="1"/>
    <col min="5" max="5" width="14.140625" customWidth="1"/>
    <col min="6" max="6" width="12.85546875" customWidth="1"/>
    <col min="8" max="8" width="23.140625" customWidth="1"/>
  </cols>
  <sheetData>
    <row r="1" spans="1:13" ht="38.25" customHeight="1" thickTop="1" thickBot="1">
      <c r="A1" s="33">
        <f>SUM((F3:F74))</f>
        <v>0</v>
      </c>
      <c r="B1" s="34">
        <f>COUNTIF(B3:B74,"*")</f>
        <v>0</v>
      </c>
      <c r="C1" s="83" t="s">
        <v>12</v>
      </c>
      <c r="D1" s="84"/>
      <c r="E1" s="28">
        <f>SUM(E3:E90)</f>
        <v>0</v>
      </c>
      <c r="F1" s="9">
        <f>AVERAGEA(F3:F93)</f>
        <v>0</v>
      </c>
    </row>
    <row r="2" spans="1:13" ht="20.25" thickTop="1" thickBot="1">
      <c r="A2" s="1" t="s">
        <v>10</v>
      </c>
      <c r="B2" s="1" t="s">
        <v>0</v>
      </c>
      <c r="C2" s="1" t="s">
        <v>1</v>
      </c>
      <c r="D2" s="1" t="s">
        <v>2</v>
      </c>
      <c r="E2" s="1" t="s">
        <v>16</v>
      </c>
      <c r="F2" s="1" t="s">
        <v>17</v>
      </c>
    </row>
    <row r="3" spans="1:13" s="8" customFormat="1" ht="20.25" thickTop="1" thickBot="1">
      <c r="A3" s="2"/>
      <c r="B3" s="4"/>
      <c r="C3" s="3"/>
      <c r="D3" s="5"/>
      <c r="E3" s="11"/>
      <c r="F3" s="7">
        <f>IF(C3="KONTYNUACJA",1,0+IF(C3="ZROBIONE",1,0))</f>
        <v>0</v>
      </c>
      <c r="I3"/>
      <c r="J3"/>
      <c r="K3"/>
      <c r="L3"/>
      <c r="M3"/>
    </row>
    <row r="4" spans="1:13" s="8" customFormat="1" ht="43.5" customHeight="1" thickTop="1" thickBot="1">
      <c r="A4" s="87" t="s">
        <v>15</v>
      </c>
      <c r="B4" s="87"/>
      <c r="C4" s="87"/>
      <c r="D4" s="88" t="s">
        <v>18</v>
      </c>
      <c r="E4" s="88"/>
      <c r="F4" s="88"/>
      <c r="I4"/>
      <c r="J4"/>
      <c r="K4"/>
      <c r="L4"/>
      <c r="M4"/>
    </row>
    <row r="5" spans="1:13" s="8" customFormat="1" ht="83.25" customHeight="1" thickTop="1" thickBot="1">
      <c r="A5" s="89"/>
      <c r="B5" s="89"/>
      <c r="C5" s="89"/>
      <c r="D5" s="90" t="s">
        <v>14</v>
      </c>
      <c r="E5" s="90"/>
      <c r="F5" s="90"/>
      <c r="I5"/>
      <c r="J5"/>
      <c r="K5"/>
      <c r="L5"/>
      <c r="M5"/>
    </row>
    <row r="6" spans="1:13" ht="38.25" customHeight="1" thickTop="1" thickBot="1">
      <c r="A6" s="85" t="s">
        <v>13</v>
      </c>
      <c r="B6" s="86"/>
      <c r="C6" s="27"/>
      <c r="D6" s="24" t="s">
        <v>11</v>
      </c>
      <c r="E6" s="91"/>
      <c r="F6" s="92"/>
    </row>
    <row r="7" spans="1:13" ht="15.75" thickTop="1"/>
    <row r="17" ht="15" customHeight="1"/>
    <row r="18" ht="15" customHeight="1"/>
    <row r="26" ht="19.5" customHeight="1"/>
    <row r="27" ht="15" customHeight="1"/>
  </sheetData>
  <sheetProtection insertRows="0" deleteRows="0"/>
  <mergeCells count="7">
    <mergeCell ref="C1:D1"/>
    <mergeCell ref="A6:B6"/>
    <mergeCell ref="A4:C4"/>
    <mergeCell ref="D4:F4"/>
    <mergeCell ref="A5:C5"/>
    <mergeCell ref="D5:F5"/>
    <mergeCell ref="E6:F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UsunPusteWiersze">
                <anchor moveWithCells="1" sizeWithCells="1">
                  <from>
                    <xdr:col>3</xdr:col>
                    <xdr:colOff>5562600</xdr:colOff>
                    <xdr:row>3</xdr:row>
                    <xdr:rowOff>180975</xdr:rowOff>
                  </from>
                  <to>
                    <xdr:col>3</xdr:col>
                    <xdr:colOff>6419850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_xludf.save">
                <anchor moveWithCells="1" sizeWithCells="1">
                  <from>
                    <xdr:col>3</xdr:col>
                    <xdr:colOff>6553200</xdr:colOff>
                    <xdr:row>3</xdr:row>
                    <xdr:rowOff>180975</xdr:rowOff>
                  </from>
                  <to>
                    <xdr:col>4</xdr:col>
                    <xdr:colOff>685800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save_and_quit">
                <anchor moveWithCells="1" sizeWithCells="1">
                  <from>
                    <xdr:col>4</xdr:col>
                    <xdr:colOff>828675</xdr:colOff>
                    <xdr:row>3</xdr:row>
                    <xdr:rowOff>180975</xdr:rowOff>
                  </from>
                  <to>
                    <xdr:col>5</xdr:col>
                    <xdr:colOff>733425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Button 4">
              <controlPr defaultSize="0" print="0" autoFill="0" autoPict="0" macro="[0]!Insert_Rows_Loop">
                <anchor moveWithCells="1" sizeWithCells="1">
                  <from>
                    <xdr:col>3</xdr:col>
                    <xdr:colOff>4591050</xdr:colOff>
                    <xdr:row>3</xdr:row>
                    <xdr:rowOff>180975</xdr:rowOff>
                  </from>
                  <to>
                    <xdr:col>3</xdr:col>
                    <xdr:colOff>5429250</xdr:colOff>
                    <xdr:row>3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D8C2A615-CF32-4325-B5B0-F97520ACDBFB}">
            <xm:f>NOT(ISERROR(SEARCH("INNY DZIEŃ",C3)))</xm:f>
            <xm:f>"INNY DZIEŃ"</xm:f>
            <x14:dxf>
              <font>
                <color theme="0"/>
              </font>
              <fill>
                <patternFill>
                  <bgColor rgb="FFD60093"/>
                </patternFill>
              </fill>
            </x14:dxf>
          </x14:cfRule>
          <x14:cfRule type="containsText" priority="2" operator="containsText" id="{644A9B58-12E3-4A34-8F5C-EC693AF6C18A}">
            <xm:f>NOT(ISERROR(SEARCH("NIEWYKONANE",C3)))</xm:f>
            <xm:f>"NIEWYKONANE"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" operator="containsText" id="{0AD67118-4C5D-4227-9E80-A779A0DBBEB0}">
            <xm:f>NOT(ISERROR(SEARCH("ODŁOŻONE",C3)))</xm:f>
            <xm:f>"ODŁOŻONE"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containsText" priority="4" operator="containsText" id="{5F769282-BA27-4D73-AC6B-06C9A14F2DA3}">
            <xm:f>NOT(ISERROR(SEARCH("ZROBIONE",C3)))</xm:f>
            <xm:f>"ZROBIONE"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5" operator="containsText" id="{50D4F581-AA57-4AAC-8B9D-79D8491A32F0}">
            <xm:f>NOT(ISERROR(SEARCH("W TRAKCIE",C3)))</xm:f>
            <xm:f>"W TRAKCIE"</xm:f>
            <x14:dxf>
              <font>
                <color theme="0"/>
              </font>
              <fill>
                <patternFill>
                  <bgColor theme="4" tint="-0.499984740745262"/>
                </patternFill>
              </fill>
            </x14:dxf>
          </x14:cfRule>
          <x14:cfRule type="containsText" priority="6" operator="containsText" id="{37C2409B-27DE-4F66-871D-3A54D206EE51}">
            <xm:f>NOT(ISERROR(SEARCH("OCZEKUJĄCE",C3)))</xm:f>
            <xm:f>"OCZEKUJĄCE"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7" operator="containsText" id="{F8E21220-1A5C-448E-8875-A1D273FAC59E}">
            <xm:f>NOT(ISERROR(SEARCH("KONTYNUACJA",C3)))</xm:f>
            <xm:f>"KONTYNUACJA"</xm:f>
            <x14:dxf>
              <font>
                <color theme="0"/>
              </font>
              <numFmt numFmtId="30" formatCode="@"/>
              <fill>
                <patternFill>
                  <bgColor rgb="FF7030A0"/>
                </patternFill>
              </fill>
            </x14:dxf>
          </x14:cfRule>
          <xm:sqref>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BŁĄD DANYCH" error="Wprowadzono nieprawidłowy status dla zadania." promptTitle="STATUS ZADANIA" prompt="Wybierz odpowiedni status dla zadania." xr:uid="{A4403239-7A4D-4320-AE8A-0939A77B50C9}">
          <x14:formula1>
            <xm:f>USTAWIENIA!$A$1:$A$8</xm:f>
          </x14:formula1>
          <xm:sqref>C3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91CB5-F65F-4AF7-BEF4-61A76D240C0E}">
  <sheetPr codeName="Arkusz15">
    <tabColor rgb="FF7030A0"/>
  </sheetPr>
  <dimension ref="A1:M27"/>
  <sheetViews>
    <sheetView topLeftCell="B1" zoomScaleNormal="100" workbookViewId="0">
      <selection activeCell="F1" sqref="F1"/>
    </sheetView>
  </sheetViews>
  <sheetFormatPr defaultRowHeight="15"/>
  <cols>
    <col min="1" max="1" width="19.85546875" bestFit="1" customWidth="1"/>
    <col min="2" max="2" width="22.7109375" bestFit="1" customWidth="1"/>
    <col min="3" max="3" width="18.28515625" customWidth="1"/>
    <col min="4" max="4" width="100.7109375" customWidth="1"/>
    <col min="5" max="5" width="14.140625" customWidth="1"/>
    <col min="6" max="6" width="12.85546875" customWidth="1"/>
    <col min="8" max="8" width="23.140625" customWidth="1"/>
  </cols>
  <sheetData>
    <row r="1" spans="1:13" ht="38.25" customHeight="1" thickTop="1" thickBot="1">
      <c r="A1" s="33">
        <f>SUM((F3:F74))</f>
        <v>0</v>
      </c>
      <c r="B1" s="34">
        <f>COUNTIF(B3:B74,"*")</f>
        <v>0</v>
      </c>
      <c r="C1" s="83" t="s">
        <v>12</v>
      </c>
      <c r="D1" s="84"/>
      <c r="E1" s="10">
        <f>SUM(E3:E90)</f>
        <v>0</v>
      </c>
      <c r="F1" s="9">
        <f>AVERAGEA(F3:F93)</f>
        <v>0</v>
      </c>
    </row>
    <row r="2" spans="1:13" ht="20.25" thickTop="1" thickBot="1">
      <c r="A2" s="1" t="s">
        <v>10</v>
      </c>
      <c r="B2" s="1" t="s">
        <v>0</v>
      </c>
      <c r="C2" s="1" t="s">
        <v>1</v>
      </c>
      <c r="D2" s="1" t="s">
        <v>2</v>
      </c>
      <c r="E2" s="1" t="s">
        <v>16</v>
      </c>
      <c r="F2" s="1" t="s">
        <v>17</v>
      </c>
    </row>
    <row r="3" spans="1:13" s="8" customFormat="1" ht="20.25" thickTop="1" thickBot="1">
      <c r="A3" s="2"/>
      <c r="B3" s="4"/>
      <c r="C3" s="3"/>
      <c r="D3" s="5"/>
      <c r="E3" s="11"/>
      <c r="F3" s="7">
        <f>IF(C3="KONTYNUACJA",1,0+IF(C3="ZROBIONE",1,0))</f>
        <v>0</v>
      </c>
      <c r="I3"/>
      <c r="J3"/>
      <c r="K3"/>
      <c r="L3"/>
      <c r="M3"/>
    </row>
    <row r="4" spans="1:13" s="8" customFormat="1" ht="43.5" customHeight="1" thickTop="1" thickBot="1">
      <c r="A4" s="87" t="s">
        <v>15</v>
      </c>
      <c r="B4" s="87"/>
      <c r="C4" s="87"/>
      <c r="D4" s="88" t="s">
        <v>18</v>
      </c>
      <c r="E4" s="88"/>
      <c r="F4" s="88"/>
      <c r="I4"/>
      <c r="J4"/>
      <c r="K4"/>
      <c r="L4"/>
      <c r="M4"/>
    </row>
    <row r="5" spans="1:13" s="8" customFormat="1" ht="83.25" customHeight="1" thickTop="1" thickBot="1">
      <c r="A5" s="89"/>
      <c r="B5" s="89"/>
      <c r="C5" s="89"/>
      <c r="D5" s="90" t="s">
        <v>14</v>
      </c>
      <c r="E5" s="90"/>
      <c r="F5" s="90"/>
      <c r="I5"/>
      <c r="J5"/>
      <c r="K5"/>
      <c r="L5"/>
      <c r="M5"/>
    </row>
    <row r="6" spans="1:13" ht="38.25" customHeight="1" thickTop="1" thickBot="1">
      <c r="A6" s="85" t="s">
        <v>13</v>
      </c>
      <c r="B6" s="86"/>
      <c r="C6" s="93" t="s">
        <v>11</v>
      </c>
      <c r="D6" s="93"/>
      <c r="E6" s="93"/>
      <c r="F6" s="93"/>
    </row>
    <row r="7" spans="1:13" ht="15.75" thickTop="1"/>
    <row r="17" ht="15" customHeight="1"/>
    <row r="18" ht="15" customHeight="1"/>
    <row r="26" ht="19.5" customHeight="1"/>
    <row r="27" ht="15" customHeight="1"/>
  </sheetData>
  <sheetProtection insertRows="0" deleteRows="0"/>
  <mergeCells count="7">
    <mergeCell ref="C1:D1"/>
    <mergeCell ref="A6:B6"/>
    <mergeCell ref="C6:F6"/>
    <mergeCell ref="A4:C4"/>
    <mergeCell ref="D4:F4"/>
    <mergeCell ref="A5:C5"/>
    <mergeCell ref="D5:F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sunPusteWiersze">
                <anchor moveWithCells="1" sizeWithCells="1">
                  <from>
                    <xdr:col>3</xdr:col>
                    <xdr:colOff>5562600</xdr:colOff>
                    <xdr:row>3</xdr:row>
                    <xdr:rowOff>180975</xdr:rowOff>
                  </from>
                  <to>
                    <xdr:col>3</xdr:col>
                    <xdr:colOff>6419850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_xludf.save">
                <anchor moveWithCells="1" sizeWithCells="1">
                  <from>
                    <xdr:col>3</xdr:col>
                    <xdr:colOff>6553200</xdr:colOff>
                    <xdr:row>3</xdr:row>
                    <xdr:rowOff>180975</xdr:rowOff>
                  </from>
                  <to>
                    <xdr:col>4</xdr:col>
                    <xdr:colOff>685800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save_and_quit">
                <anchor moveWithCells="1" sizeWithCells="1">
                  <from>
                    <xdr:col>4</xdr:col>
                    <xdr:colOff>828675</xdr:colOff>
                    <xdr:row>3</xdr:row>
                    <xdr:rowOff>180975</xdr:rowOff>
                  </from>
                  <to>
                    <xdr:col>5</xdr:col>
                    <xdr:colOff>733425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Insert_Rows_Loop">
                <anchor moveWithCells="1" sizeWithCells="1">
                  <from>
                    <xdr:col>3</xdr:col>
                    <xdr:colOff>4591050</xdr:colOff>
                    <xdr:row>3</xdr:row>
                    <xdr:rowOff>180975</xdr:rowOff>
                  </from>
                  <to>
                    <xdr:col>3</xdr:col>
                    <xdr:colOff>5429250</xdr:colOff>
                    <xdr:row>3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ADBCE0B9-B22A-4BAD-AD4F-182B627B7C7F}">
            <xm:f>NOT(ISERROR(SEARCH("INNY DZIEŃ",C3)))</xm:f>
            <xm:f>"INNY DZIEŃ"</xm:f>
            <x14:dxf>
              <font>
                <color theme="0"/>
              </font>
              <fill>
                <patternFill>
                  <bgColor rgb="FFD60093"/>
                </patternFill>
              </fill>
            </x14:dxf>
          </x14:cfRule>
          <x14:cfRule type="containsText" priority="2" operator="containsText" id="{3B35AC61-D07F-4065-B0D5-F401ED2B10F6}">
            <xm:f>NOT(ISERROR(SEARCH("NIEWYKONANE",C3)))</xm:f>
            <xm:f>"NIEWYKONANE"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" operator="containsText" id="{B3CBE2FB-C93E-4072-A3A2-386BD9B12863}">
            <xm:f>NOT(ISERROR(SEARCH("ODŁOŻONE",C3)))</xm:f>
            <xm:f>"ODŁOŻONE"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containsText" priority="4" operator="containsText" id="{3D69BFCD-DD86-429E-B877-C1450C074AF7}">
            <xm:f>NOT(ISERROR(SEARCH("ZROBIONE",C3)))</xm:f>
            <xm:f>"ZROBIONE"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5" operator="containsText" id="{DF313777-A195-4477-AE2C-4139911BFAB2}">
            <xm:f>NOT(ISERROR(SEARCH("W TRAKCIE",C3)))</xm:f>
            <xm:f>"W TRAKCIE"</xm:f>
            <x14:dxf>
              <font>
                <color theme="0"/>
              </font>
              <fill>
                <patternFill>
                  <bgColor theme="4" tint="-0.499984740745262"/>
                </patternFill>
              </fill>
            </x14:dxf>
          </x14:cfRule>
          <x14:cfRule type="containsText" priority="6" operator="containsText" id="{48A16444-B1BE-4F58-8D73-1A9851CFFA96}">
            <xm:f>NOT(ISERROR(SEARCH("OCZEKUJĄCE",C3)))</xm:f>
            <xm:f>"OCZEKUJĄCE"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7" operator="containsText" id="{83AD0524-5BF8-404C-B7D0-7D505419066F}">
            <xm:f>NOT(ISERROR(SEARCH("KONTYNUACJA",C3)))</xm:f>
            <xm:f>"KONTYNUACJA"</xm:f>
            <x14:dxf>
              <font>
                <color theme="0"/>
              </font>
              <numFmt numFmtId="30" formatCode="@"/>
              <fill>
                <patternFill>
                  <bgColor rgb="FF7030A0"/>
                </patternFill>
              </fill>
            </x14:dxf>
          </x14:cfRule>
          <xm:sqref>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BŁĄD DANYCH" error="Wprowadzono nieprawidłowy status dla zadania." promptTitle="STATUS ZADANIA" prompt="Wybierz odpowiedni status dla zadania." xr:uid="{B9DBDB78-96AA-450B-8025-DD628966422F}">
          <x14:formula1>
            <xm:f>USTAWIENIA!$A$1:$A$8</xm:f>
          </x14:formula1>
          <xm:sqref>C3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891747-2508-4618-A5E9-985A2EC1B757}">
  <sheetPr codeName="Arkusz14">
    <tabColor rgb="FF002060"/>
  </sheetPr>
  <dimension ref="A1:M27"/>
  <sheetViews>
    <sheetView topLeftCell="B1" zoomScaleNormal="100" workbookViewId="0">
      <selection activeCell="F1" sqref="F1"/>
    </sheetView>
  </sheetViews>
  <sheetFormatPr defaultRowHeight="15"/>
  <cols>
    <col min="1" max="1" width="19.85546875" bestFit="1" customWidth="1"/>
    <col min="2" max="2" width="22.7109375" bestFit="1" customWidth="1"/>
    <col min="3" max="3" width="18.28515625" customWidth="1"/>
    <col min="4" max="4" width="100.7109375" customWidth="1"/>
    <col min="5" max="5" width="14.140625" customWidth="1"/>
    <col min="6" max="6" width="12.85546875" customWidth="1"/>
    <col min="8" max="8" width="23.140625" customWidth="1"/>
  </cols>
  <sheetData>
    <row r="1" spans="1:13" ht="38.25" customHeight="1" thickTop="1" thickBot="1">
      <c r="A1" s="33">
        <f>SUM((F3:F74))</f>
        <v>0</v>
      </c>
      <c r="B1" s="34">
        <f>COUNTIF(B3:B74,"*")</f>
        <v>0</v>
      </c>
      <c r="C1" s="94" t="s">
        <v>12</v>
      </c>
      <c r="D1" s="84"/>
      <c r="E1" s="10">
        <f>SUM(E3:E90)</f>
        <v>0</v>
      </c>
      <c r="F1" s="9">
        <f>AVERAGEA(F3:F93)</f>
        <v>0</v>
      </c>
    </row>
    <row r="2" spans="1:13" ht="20.25" thickTop="1" thickBot="1">
      <c r="A2" s="1" t="s">
        <v>10</v>
      </c>
      <c r="B2" s="1" t="s">
        <v>0</v>
      </c>
      <c r="C2" s="1" t="s">
        <v>1</v>
      </c>
      <c r="D2" s="1" t="s">
        <v>2</v>
      </c>
      <c r="E2" s="1" t="s">
        <v>16</v>
      </c>
      <c r="F2" s="1" t="s">
        <v>17</v>
      </c>
    </row>
    <row r="3" spans="1:13" s="8" customFormat="1" ht="20.25" thickTop="1" thickBot="1">
      <c r="A3" s="2"/>
      <c r="B3" s="4"/>
      <c r="C3" s="3"/>
      <c r="D3" s="5"/>
      <c r="E3" s="11"/>
      <c r="F3" s="7">
        <f>IF(C3="KONTYNUACJA",1,0+IF(C3="ZROBIONE",1,0))</f>
        <v>0</v>
      </c>
      <c r="I3"/>
      <c r="J3"/>
      <c r="K3"/>
      <c r="L3"/>
      <c r="M3"/>
    </row>
    <row r="4" spans="1:13" s="8" customFormat="1" ht="43.5" customHeight="1" thickTop="1" thickBot="1">
      <c r="A4" s="87" t="s">
        <v>15</v>
      </c>
      <c r="B4" s="87"/>
      <c r="C4" s="87"/>
      <c r="D4" s="88" t="s">
        <v>18</v>
      </c>
      <c r="E4" s="88"/>
      <c r="F4" s="88"/>
      <c r="I4"/>
      <c r="J4"/>
      <c r="K4"/>
      <c r="L4"/>
      <c r="M4"/>
    </row>
    <row r="5" spans="1:13" s="8" customFormat="1" ht="83.25" customHeight="1" thickTop="1" thickBot="1">
      <c r="A5" s="89"/>
      <c r="B5" s="89"/>
      <c r="C5" s="89"/>
      <c r="D5" s="90" t="s">
        <v>14</v>
      </c>
      <c r="E5" s="90"/>
      <c r="F5" s="90"/>
      <c r="I5"/>
      <c r="J5"/>
      <c r="K5"/>
      <c r="L5"/>
      <c r="M5"/>
    </row>
    <row r="6" spans="1:13" ht="38.25" customHeight="1" thickTop="1" thickBot="1">
      <c r="A6" s="85" t="s">
        <v>13</v>
      </c>
      <c r="B6" s="86"/>
      <c r="C6" s="93" t="s">
        <v>11</v>
      </c>
      <c r="D6" s="93"/>
      <c r="E6" s="93"/>
      <c r="F6" s="93"/>
    </row>
    <row r="7" spans="1:13" ht="15.75" thickTop="1"/>
    <row r="17" ht="15" customHeight="1"/>
    <row r="18" ht="15" customHeight="1"/>
    <row r="26" ht="19.5" customHeight="1"/>
    <row r="27" ht="15" customHeight="1"/>
  </sheetData>
  <sheetProtection insertRows="0" deleteRows="0"/>
  <mergeCells count="7">
    <mergeCell ref="C1:D1"/>
    <mergeCell ref="A6:B6"/>
    <mergeCell ref="C6:F6"/>
    <mergeCell ref="A4:C4"/>
    <mergeCell ref="D4:F4"/>
    <mergeCell ref="A5:C5"/>
    <mergeCell ref="D5:F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UsunPusteWiersze">
                <anchor moveWithCells="1" sizeWithCells="1">
                  <from>
                    <xdr:col>3</xdr:col>
                    <xdr:colOff>5562600</xdr:colOff>
                    <xdr:row>3</xdr:row>
                    <xdr:rowOff>180975</xdr:rowOff>
                  </from>
                  <to>
                    <xdr:col>3</xdr:col>
                    <xdr:colOff>6419850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_xludf.save">
                <anchor moveWithCells="1" sizeWithCells="1">
                  <from>
                    <xdr:col>3</xdr:col>
                    <xdr:colOff>6553200</xdr:colOff>
                    <xdr:row>3</xdr:row>
                    <xdr:rowOff>180975</xdr:rowOff>
                  </from>
                  <to>
                    <xdr:col>4</xdr:col>
                    <xdr:colOff>685800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save_and_quit">
                <anchor moveWithCells="1" sizeWithCells="1">
                  <from>
                    <xdr:col>4</xdr:col>
                    <xdr:colOff>828675</xdr:colOff>
                    <xdr:row>3</xdr:row>
                    <xdr:rowOff>180975</xdr:rowOff>
                  </from>
                  <to>
                    <xdr:col>5</xdr:col>
                    <xdr:colOff>733425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Insert_Rows_Loop">
                <anchor moveWithCells="1" sizeWithCells="1">
                  <from>
                    <xdr:col>3</xdr:col>
                    <xdr:colOff>4591050</xdr:colOff>
                    <xdr:row>3</xdr:row>
                    <xdr:rowOff>180975</xdr:rowOff>
                  </from>
                  <to>
                    <xdr:col>3</xdr:col>
                    <xdr:colOff>5429250</xdr:colOff>
                    <xdr:row>3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25DFDFDB-4A7D-4EAD-B050-B735CA1D6B09}">
            <xm:f>NOT(ISERROR(SEARCH("INNY DZIEŃ",C3)))</xm:f>
            <xm:f>"INNY DZIEŃ"</xm:f>
            <x14:dxf>
              <font>
                <color theme="0"/>
              </font>
              <fill>
                <patternFill>
                  <bgColor rgb="FFD60093"/>
                </patternFill>
              </fill>
            </x14:dxf>
          </x14:cfRule>
          <x14:cfRule type="containsText" priority="2" operator="containsText" id="{3C54E6E5-6DE3-48A3-BBAA-4699EF3110EB}">
            <xm:f>NOT(ISERROR(SEARCH("NIEWYKONANE",C3)))</xm:f>
            <xm:f>"NIEWYKONANE"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" operator="containsText" id="{5A915014-B76D-4647-A7B3-6EDE47E10879}">
            <xm:f>NOT(ISERROR(SEARCH("ODŁOŻONE",C3)))</xm:f>
            <xm:f>"ODŁOŻONE"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containsText" priority="4" operator="containsText" id="{480ADE1E-ECCA-4C00-BE93-BB2E1BA89DB6}">
            <xm:f>NOT(ISERROR(SEARCH("ZROBIONE",C3)))</xm:f>
            <xm:f>"ZROBIONE"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5" operator="containsText" id="{76AD0607-7887-4076-8215-E34B18B06B0A}">
            <xm:f>NOT(ISERROR(SEARCH("W TRAKCIE",C3)))</xm:f>
            <xm:f>"W TRAKCIE"</xm:f>
            <x14:dxf>
              <font>
                <color theme="0"/>
              </font>
              <fill>
                <patternFill>
                  <bgColor theme="4" tint="-0.499984740745262"/>
                </patternFill>
              </fill>
            </x14:dxf>
          </x14:cfRule>
          <x14:cfRule type="containsText" priority="6" operator="containsText" id="{158B6448-204D-45AB-A039-9E82789DFE38}">
            <xm:f>NOT(ISERROR(SEARCH("OCZEKUJĄCE",C3)))</xm:f>
            <xm:f>"OCZEKUJĄCE"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7" operator="containsText" id="{FCDC9E17-4386-4E22-AA34-473E4D1FDEAA}">
            <xm:f>NOT(ISERROR(SEARCH("KONTYNUACJA",C3)))</xm:f>
            <xm:f>"KONTYNUACJA"</xm:f>
            <x14:dxf>
              <font>
                <color theme="0"/>
              </font>
              <numFmt numFmtId="30" formatCode="@"/>
              <fill>
                <patternFill>
                  <bgColor rgb="FF7030A0"/>
                </patternFill>
              </fill>
            </x14:dxf>
          </x14:cfRule>
          <xm:sqref>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BŁĄD DANYCH" error="Wprowadzono nieprawidłowy status dla zadania." promptTitle="STATUS ZADANIA" prompt="Wybierz odpowiedni status dla zadania." xr:uid="{9190B737-5C27-4204-AFC0-085415547C58}">
          <x14:formula1>
            <xm:f>USTAWIENIA!$A$1:$A$8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F5C29-47DA-49A6-AE80-0161CDFA5AFC}">
  <sheetPr codeName="Arkusz13">
    <tabColor rgb="FF7030A0"/>
  </sheetPr>
  <dimension ref="A1:M27"/>
  <sheetViews>
    <sheetView topLeftCell="B1" zoomScaleNormal="100" workbookViewId="0">
      <selection activeCell="F1" sqref="F1"/>
    </sheetView>
  </sheetViews>
  <sheetFormatPr defaultRowHeight="15"/>
  <cols>
    <col min="1" max="1" width="19.85546875" bestFit="1" customWidth="1"/>
    <col min="2" max="2" width="22.7109375" bestFit="1" customWidth="1"/>
    <col min="3" max="3" width="18.28515625" customWidth="1"/>
    <col min="4" max="4" width="100.7109375" customWidth="1"/>
    <col min="5" max="5" width="14.140625" customWidth="1"/>
    <col min="6" max="6" width="12.85546875" customWidth="1"/>
    <col min="8" max="8" width="23.140625" customWidth="1"/>
  </cols>
  <sheetData>
    <row r="1" spans="1:13" ht="38.25" customHeight="1" thickTop="1" thickBot="1">
      <c r="A1" s="33">
        <f>SUM((F3:F74))</f>
        <v>0</v>
      </c>
      <c r="B1" s="34">
        <f>COUNTIF(B3:B74,"*")</f>
        <v>0</v>
      </c>
      <c r="C1" s="94" t="s">
        <v>12</v>
      </c>
      <c r="D1" s="84"/>
      <c r="E1" s="10">
        <f>SUM(E3:E90)</f>
        <v>0</v>
      </c>
      <c r="F1" s="9">
        <f>AVERAGEA(F3:F93)</f>
        <v>0</v>
      </c>
    </row>
    <row r="2" spans="1:13" ht="20.25" thickTop="1" thickBot="1">
      <c r="A2" s="1" t="s">
        <v>10</v>
      </c>
      <c r="B2" s="1" t="s">
        <v>0</v>
      </c>
      <c r="C2" s="1" t="s">
        <v>1</v>
      </c>
      <c r="D2" s="1" t="s">
        <v>2</v>
      </c>
      <c r="E2" s="1" t="s">
        <v>16</v>
      </c>
      <c r="F2" s="1" t="s">
        <v>17</v>
      </c>
    </row>
    <row r="3" spans="1:13" s="8" customFormat="1" ht="20.25" thickTop="1" thickBot="1">
      <c r="A3" s="2"/>
      <c r="B3" s="4"/>
      <c r="C3" s="3"/>
      <c r="D3" s="5"/>
      <c r="E3" s="11"/>
      <c r="F3" s="7">
        <f>IF(C3="KONTYNUACJA",1,0+IF(C3="ZROBIONE",1,0))</f>
        <v>0</v>
      </c>
      <c r="I3"/>
      <c r="J3"/>
      <c r="K3"/>
      <c r="L3"/>
      <c r="M3"/>
    </row>
    <row r="4" spans="1:13" s="8" customFormat="1" ht="43.5" customHeight="1" thickTop="1" thickBot="1">
      <c r="A4" s="87" t="s">
        <v>15</v>
      </c>
      <c r="B4" s="87"/>
      <c r="C4" s="87"/>
      <c r="D4" s="88" t="s">
        <v>18</v>
      </c>
      <c r="E4" s="88"/>
      <c r="F4" s="88"/>
      <c r="I4"/>
      <c r="J4"/>
      <c r="K4"/>
      <c r="L4"/>
      <c r="M4"/>
    </row>
    <row r="5" spans="1:13" s="8" customFormat="1" ht="83.25" customHeight="1" thickTop="1" thickBot="1">
      <c r="A5" s="89"/>
      <c r="B5" s="89"/>
      <c r="C5" s="89"/>
      <c r="D5" s="90" t="s">
        <v>14</v>
      </c>
      <c r="E5" s="90"/>
      <c r="F5" s="90"/>
      <c r="I5"/>
      <c r="J5"/>
      <c r="K5"/>
      <c r="L5"/>
      <c r="M5"/>
    </row>
    <row r="6" spans="1:13" ht="38.25" customHeight="1" thickTop="1" thickBot="1">
      <c r="A6" s="85" t="s">
        <v>13</v>
      </c>
      <c r="B6" s="86"/>
      <c r="C6" s="93" t="s">
        <v>11</v>
      </c>
      <c r="D6" s="93"/>
      <c r="E6" s="93"/>
      <c r="F6" s="93"/>
    </row>
    <row r="7" spans="1:13" ht="15.75" thickTop="1"/>
    <row r="17" ht="15" customHeight="1"/>
    <row r="18" ht="15" customHeight="1"/>
    <row r="26" ht="19.5" customHeight="1"/>
    <row r="27" ht="15" customHeight="1"/>
  </sheetData>
  <sheetProtection insertRows="0" deleteRows="0"/>
  <mergeCells count="7">
    <mergeCell ref="C1:D1"/>
    <mergeCell ref="A6:B6"/>
    <mergeCell ref="C6:F6"/>
    <mergeCell ref="A4:C4"/>
    <mergeCell ref="D4:F4"/>
    <mergeCell ref="A5:C5"/>
    <mergeCell ref="D5:F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UsunPusteWiersze">
                <anchor moveWithCells="1" sizeWithCells="1">
                  <from>
                    <xdr:col>3</xdr:col>
                    <xdr:colOff>5562600</xdr:colOff>
                    <xdr:row>3</xdr:row>
                    <xdr:rowOff>180975</xdr:rowOff>
                  </from>
                  <to>
                    <xdr:col>3</xdr:col>
                    <xdr:colOff>6419850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_xludf.save">
                <anchor moveWithCells="1" sizeWithCells="1">
                  <from>
                    <xdr:col>3</xdr:col>
                    <xdr:colOff>6553200</xdr:colOff>
                    <xdr:row>3</xdr:row>
                    <xdr:rowOff>180975</xdr:rowOff>
                  </from>
                  <to>
                    <xdr:col>4</xdr:col>
                    <xdr:colOff>685800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save_and_quit">
                <anchor moveWithCells="1" sizeWithCells="1">
                  <from>
                    <xdr:col>4</xdr:col>
                    <xdr:colOff>828675</xdr:colOff>
                    <xdr:row>3</xdr:row>
                    <xdr:rowOff>180975</xdr:rowOff>
                  </from>
                  <to>
                    <xdr:col>5</xdr:col>
                    <xdr:colOff>733425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0]!Insert_Rows_Loop">
                <anchor moveWithCells="1" sizeWithCells="1">
                  <from>
                    <xdr:col>3</xdr:col>
                    <xdr:colOff>4591050</xdr:colOff>
                    <xdr:row>3</xdr:row>
                    <xdr:rowOff>180975</xdr:rowOff>
                  </from>
                  <to>
                    <xdr:col>3</xdr:col>
                    <xdr:colOff>5429250</xdr:colOff>
                    <xdr:row>3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2195DEF5-DA21-4EE1-BF84-4C0F8563D955}">
            <xm:f>NOT(ISERROR(SEARCH("INNY DZIEŃ",C3)))</xm:f>
            <xm:f>"INNY DZIEŃ"</xm:f>
            <x14:dxf>
              <font>
                <color theme="0"/>
              </font>
              <fill>
                <patternFill>
                  <bgColor rgb="FFD60093"/>
                </patternFill>
              </fill>
            </x14:dxf>
          </x14:cfRule>
          <x14:cfRule type="containsText" priority="2" operator="containsText" id="{0ED9CA99-A855-4B3A-A7FB-06A0C28E589A}">
            <xm:f>NOT(ISERROR(SEARCH("NIEWYKONANE",C3)))</xm:f>
            <xm:f>"NIEWYKONANE"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" operator="containsText" id="{A6A5ED9C-9082-44ED-8B5F-E9EA783703DF}">
            <xm:f>NOT(ISERROR(SEARCH("ODŁOŻONE",C3)))</xm:f>
            <xm:f>"ODŁOŻONE"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containsText" priority="4" operator="containsText" id="{A72400CC-FD61-4E5E-8F3F-3CB1D1D76A0C}">
            <xm:f>NOT(ISERROR(SEARCH("ZROBIONE",C3)))</xm:f>
            <xm:f>"ZROBIONE"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5" operator="containsText" id="{6BE0FC8E-26A6-4003-90A2-3939966DA9C6}">
            <xm:f>NOT(ISERROR(SEARCH("W TRAKCIE",C3)))</xm:f>
            <xm:f>"W TRAKCIE"</xm:f>
            <x14:dxf>
              <font>
                <color theme="0"/>
              </font>
              <fill>
                <patternFill>
                  <bgColor theme="4" tint="-0.499984740745262"/>
                </patternFill>
              </fill>
            </x14:dxf>
          </x14:cfRule>
          <x14:cfRule type="containsText" priority="6" operator="containsText" id="{41C6B194-F101-4D50-883F-B7670F147084}">
            <xm:f>NOT(ISERROR(SEARCH("OCZEKUJĄCE",C3)))</xm:f>
            <xm:f>"OCZEKUJĄCE"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7" operator="containsText" id="{036BE459-160E-4ABB-B474-7C219DFF9D23}">
            <xm:f>NOT(ISERROR(SEARCH("KONTYNUACJA",C3)))</xm:f>
            <xm:f>"KONTYNUACJA"</xm:f>
            <x14:dxf>
              <font>
                <color theme="0"/>
              </font>
              <numFmt numFmtId="30" formatCode="@"/>
              <fill>
                <patternFill>
                  <bgColor rgb="FF7030A0"/>
                </patternFill>
              </fill>
            </x14:dxf>
          </x14:cfRule>
          <xm:sqref>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BŁĄD DANYCH" error="Wprowadzono nieprawidłowy status dla zadania." promptTitle="STATUS ZADANIA" prompt="Wybierz odpowiedni status dla zadania." xr:uid="{4124AB05-869C-483C-A26F-B0664247ED56}">
          <x14:formula1>
            <xm:f>USTAWIENIA!$A$1:$A$8</xm:f>
          </x14:formula1>
          <xm:sqref>C3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8D3F9-AF89-44D7-975D-EF11104AC4C3}">
  <sheetPr codeName="Arkusz12">
    <tabColor rgb="FF002060"/>
  </sheetPr>
  <dimension ref="A1:M27"/>
  <sheetViews>
    <sheetView topLeftCell="B1" zoomScaleNormal="100" workbookViewId="0">
      <selection activeCell="F1" sqref="F1"/>
    </sheetView>
  </sheetViews>
  <sheetFormatPr defaultRowHeight="15"/>
  <cols>
    <col min="1" max="1" width="19.85546875" bestFit="1" customWidth="1"/>
    <col min="2" max="2" width="22.7109375" bestFit="1" customWidth="1"/>
    <col min="3" max="3" width="18.28515625" customWidth="1"/>
    <col min="4" max="4" width="100.7109375" customWidth="1"/>
    <col min="5" max="5" width="14.140625" customWidth="1"/>
    <col min="6" max="6" width="12.85546875" customWidth="1"/>
    <col min="8" max="8" width="23.140625" customWidth="1"/>
  </cols>
  <sheetData>
    <row r="1" spans="1:13" ht="38.25" customHeight="1" thickTop="1" thickBot="1">
      <c r="A1" s="33">
        <f>SUM((F3:F74))</f>
        <v>0</v>
      </c>
      <c r="B1" s="34">
        <f>COUNTIF(B3:B74,"*")</f>
        <v>0</v>
      </c>
      <c r="C1" s="94" t="s">
        <v>12</v>
      </c>
      <c r="D1" s="84"/>
      <c r="E1" s="10">
        <f>SUM(E3:E90)</f>
        <v>0</v>
      </c>
      <c r="F1" s="9">
        <f>AVERAGEA(F3:F93)</f>
        <v>0</v>
      </c>
    </row>
    <row r="2" spans="1:13" ht="20.25" thickTop="1" thickBot="1">
      <c r="A2" s="1" t="s">
        <v>10</v>
      </c>
      <c r="B2" s="1" t="s">
        <v>0</v>
      </c>
      <c r="C2" s="1" t="s">
        <v>1</v>
      </c>
      <c r="D2" s="1" t="s">
        <v>2</v>
      </c>
      <c r="E2" s="1" t="s">
        <v>16</v>
      </c>
      <c r="F2" s="1" t="s">
        <v>17</v>
      </c>
    </row>
    <row r="3" spans="1:13" s="8" customFormat="1" ht="20.25" thickTop="1" thickBot="1">
      <c r="A3" s="2"/>
      <c r="B3" s="4"/>
      <c r="C3" s="3"/>
      <c r="D3" s="5"/>
      <c r="E3" s="11"/>
      <c r="F3" s="7">
        <f>IF(C3="KONTYNUACJA",1,0+IF(C3="ZROBIONE",1,0))</f>
        <v>0</v>
      </c>
      <c r="I3"/>
      <c r="J3"/>
      <c r="K3"/>
      <c r="L3"/>
      <c r="M3"/>
    </row>
    <row r="4" spans="1:13" s="8" customFormat="1" ht="43.5" customHeight="1" thickTop="1" thickBot="1">
      <c r="A4" s="87" t="s">
        <v>15</v>
      </c>
      <c r="B4" s="87"/>
      <c r="C4" s="87"/>
      <c r="D4" s="88" t="s">
        <v>18</v>
      </c>
      <c r="E4" s="88"/>
      <c r="F4" s="88"/>
      <c r="I4"/>
      <c r="J4"/>
      <c r="K4"/>
      <c r="L4"/>
      <c r="M4"/>
    </row>
    <row r="5" spans="1:13" s="8" customFormat="1" ht="83.25" customHeight="1" thickTop="1" thickBot="1">
      <c r="A5" s="89"/>
      <c r="B5" s="89"/>
      <c r="C5" s="89"/>
      <c r="D5" s="90" t="s">
        <v>14</v>
      </c>
      <c r="E5" s="90"/>
      <c r="F5" s="90"/>
      <c r="I5"/>
      <c r="J5"/>
      <c r="K5"/>
      <c r="L5"/>
      <c r="M5"/>
    </row>
    <row r="6" spans="1:13" ht="38.25" customHeight="1" thickTop="1" thickBot="1">
      <c r="A6" s="85" t="s">
        <v>13</v>
      </c>
      <c r="B6" s="86"/>
      <c r="C6" s="93" t="s">
        <v>11</v>
      </c>
      <c r="D6" s="93"/>
      <c r="E6" s="93"/>
      <c r="F6" s="93"/>
    </row>
    <row r="7" spans="1:13" ht="15.75" thickTop="1"/>
    <row r="17" ht="15" customHeight="1"/>
    <row r="18" ht="15" customHeight="1"/>
    <row r="26" ht="19.5" customHeight="1"/>
    <row r="27" ht="15" customHeight="1"/>
  </sheetData>
  <sheetProtection insertRows="0" deleteRows="0"/>
  <mergeCells count="7">
    <mergeCell ref="C1:D1"/>
    <mergeCell ref="A6:B6"/>
    <mergeCell ref="C6:F6"/>
    <mergeCell ref="A4:C4"/>
    <mergeCell ref="D4:F4"/>
    <mergeCell ref="A5:C5"/>
    <mergeCell ref="D5:F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UsunPusteWiersze">
                <anchor moveWithCells="1" sizeWithCells="1">
                  <from>
                    <xdr:col>3</xdr:col>
                    <xdr:colOff>5562600</xdr:colOff>
                    <xdr:row>3</xdr:row>
                    <xdr:rowOff>180975</xdr:rowOff>
                  </from>
                  <to>
                    <xdr:col>3</xdr:col>
                    <xdr:colOff>6419850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_xludf.save">
                <anchor moveWithCells="1" sizeWithCells="1">
                  <from>
                    <xdr:col>3</xdr:col>
                    <xdr:colOff>6553200</xdr:colOff>
                    <xdr:row>3</xdr:row>
                    <xdr:rowOff>180975</xdr:rowOff>
                  </from>
                  <to>
                    <xdr:col>4</xdr:col>
                    <xdr:colOff>685800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0]!save_and_quit">
                <anchor moveWithCells="1" sizeWithCells="1">
                  <from>
                    <xdr:col>4</xdr:col>
                    <xdr:colOff>828675</xdr:colOff>
                    <xdr:row>3</xdr:row>
                    <xdr:rowOff>180975</xdr:rowOff>
                  </from>
                  <to>
                    <xdr:col>5</xdr:col>
                    <xdr:colOff>733425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Button 4">
              <controlPr defaultSize="0" print="0" autoFill="0" autoPict="0" macro="[0]!Insert_Rows_Loop">
                <anchor moveWithCells="1" sizeWithCells="1">
                  <from>
                    <xdr:col>3</xdr:col>
                    <xdr:colOff>4591050</xdr:colOff>
                    <xdr:row>3</xdr:row>
                    <xdr:rowOff>180975</xdr:rowOff>
                  </from>
                  <to>
                    <xdr:col>3</xdr:col>
                    <xdr:colOff>5429250</xdr:colOff>
                    <xdr:row>3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5A2E26CE-2B8F-419B-94E3-EBF8409B5934}">
            <xm:f>NOT(ISERROR(SEARCH("INNY DZIEŃ",C3)))</xm:f>
            <xm:f>"INNY DZIEŃ"</xm:f>
            <x14:dxf>
              <font>
                <color theme="0"/>
              </font>
              <fill>
                <patternFill>
                  <bgColor rgb="FFD60093"/>
                </patternFill>
              </fill>
            </x14:dxf>
          </x14:cfRule>
          <x14:cfRule type="containsText" priority="2" operator="containsText" id="{90263EB6-A26E-4FAF-8A88-D1B443780005}">
            <xm:f>NOT(ISERROR(SEARCH("NIEWYKONANE",C3)))</xm:f>
            <xm:f>"NIEWYKONANE"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" operator="containsText" id="{84940167-FD80-4179-9FCF-587C62ABCDDE}">
            <xm:f>NOT(ISERROR(SEARCH("ODŁOŻONE",C3)))</xm:f>
            <xm:f>"ODŁOŻONE"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containsText" priority="4" operator="containsText" id="{684FE318-CC26-4A75-A697-C161685E5308}">
            <xm:f>NOT(ISERROR(SEARCH("ZROBIONE",C3)))</xm:f>
            <xm:f>"ZROBIONE"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5" operator="containsText" id="{24E0B86E-0B20-4C04-A434-A435A9E92A3A}">
            <xm:f>NOT(ISERROR(SEARCH("W TRAKCIE",C3)))</xm:f>
            <xm:f>"W TRAKCIE"</xm:f>
            <x14:dxf>
              <font>
                <color theme="0"/>
              </font>
              <fill>
                <patternFill>
                  <bgColor theme="4" tint="-0.499984740745262"/>
                </patternFill>
              </fill>
            </x14:dxf>
          </x14:cfRule>
          <x14:cfRule type="containsText" priority="6" operator="containsText" id="{2C3553A9-70BB-43DB-9F9A-80B00E3090C2}">
            <xm:f>NOT(ISERROR(SEARCH("OCZEKUJĄCE",C3)))</xm:f>
            <xm:f>"OCZEKUJĄCE"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7" operator="containsText" id="{C159A9F5-782D-4467-BFD8-EC5290171406}">
            <xm:f>NOT(ISERROR(SEARCH("KONTYNUACJA",C3)))</xm:f>
            <xm:f>"KONTYNUACJA"</xm:f>
            <x14:dxf>
              <font>
                <color theme="0"/>
              </font>
              <numFmt numFmtId="30" formatCode="@"/>
              <fill>
                <patternFill>
                  <bgColor rgb="FF7030A0"/>
                </patternFill>
              </fill>
            </x14:dxf>
          </x14:cfRule>
          <xm:sqref>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BŁĄD DANYCH" error="Wprowadzono nieprawidłowy status dla zadania." promptTitle="STATUS ZADANIA" prompt="Wybierz odpowiedni status dla zadania." xr:uid="{70B897DA-D2CE-4336-9E70-900ADC13FE08}">
          <x14:formula1>
            <xm:f>USTAWIENIA!$A$1:$A$8</xm:f>
          </x14:formula1>
          <xm:sqref>C3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D2FC4-6D16-4E85-8EAA-D10FEFA8F644}">
  <sheetPr codeName="Arkusz11">
    <tabColor rgb="FF7030A0"/>
  </sheetPr>
  <dimension ref="A1:M27"/>
  <sheetViews>
    <sheetView topLeftCell="B1" zoomScaleNormal="100" workbookViewId="0">
      <selection activeCell="F1" sqref="F1"/>
    </sheetView>
  </sheetViews>
  <sheetFormatPr defaultRowHeight="15"/>
  <cols>
    <col min="1" max="1" width="19.85546875" bestFit="1" customWidth="1"/>
    <col min="2" max="2" width="22.7109375" bestFit="1" customWidth="1"/>
    <col min="3" max="3" width="18.28515625" customWidth="1"/>
    <col min="4" max="4" width="100.7109375" customWidth="1"/>
    <col min="5" max="5" width="14.140625" customWidth="1"/>
    <col min="6" max="6" width="12.85546875" customWidth="1"/>
    <col min="8" max="8" width="23.140625" customWidth="1"/>
  </cols>
  <sheetData>
    <row r="1" spans="1:13" ht="38.25" customHeight="1" thickTop="1" thickBot="1">
      <c r="A1" s="33">
        <f>SUM((F3:F74))</f>
        <v>0</v>
      </c>
      <c r="B1" s="34">
        <f>COUNTIF(B3:B74,"*")</f>
        <v>0</v>
      </c>
      <c r="C1" s="94" t="s">
        <v>12</v>
      </c>
      <c r="D1" s="84"/>
      <c r="E1" s="10">
        <f>SUM(E3:E90)</f>
        <v>0</v>
      </c>
      <c r="F1" s="9">
        <f>AVERAGEA(F3:F93)</f>
        <v>0</v>
      </c>
    </row>
    <row r="2" spans="1:13" ht="20.25" thickTop="1" thickBot="1">
      <c r="A2" s="1" t="s">
        <v>10</v>
      </c>
      <c r="B2" s="1" t="s">
        <v>0</v>
      </c>
      <c r="C2" s="1" t="s">
        <v>1</v>
      </c>
      <c r="D2" s="1" t="s">
        <v>2</v>
      </c>
      <c r="E2" s="1" t="s">
        <v>16</v>
      </c>
      <c r="F2" s="1" t="s">
        <v>17</v>
      </c>
    </row>
    <row r="3" spans="1:13" s="8" customFormat="1" ht="20.25" thickTop="1" thickBot="1">
      <c r="A3" s="2"/>
      <c r="B3" s="4"/>
      <c r="C3" s="3"/>
      <c r="D3" s="5"/>
      <c r="E3" s="11"/>
      <c r="F3" s="7">
        <f>IF(C3="KONTYNUACJA",1,0+IF(C3="ZROBIONE",1,0))</f>
        <v>0</v>
      </c>
      <c r="I3"/>
      <c r="J3"/>
      <c r="K3"/>
      <c r="L3"/>
      <c r="M3"/>
    </row>
    <row r="4" spans="1:13" s="8" customFormat="1" ht="43.5" customHeight="1" thickTop="1" thickBot="1">
      <c r="A4" s="87" t="s">
        <v>15</v>
      </c>
      <c r="B4" s="87"/>
      <c r="C4" s="87"/>
      <c r="D4" s="88" t="s">
        <v>18</v>
      </c>
      <c r="E4" s="88"/>
      <c r="F4" s="88"/>
      <c r="I4"/>
      <c r="J4"/>
      <c r="K4"/>
      <c r="L4"/>
      <c r="M4"/>
    </row>
    <row r="5" spans="1:13" s="8" customFormat="1" ht="83.25" customHeight="1" thickTop="1" thickBot="1">
      <c r="A5" s="89"/>
      <c r="B5" s="89"/>
      <c r="C5" s="89"/>
      <c r="D5" s="90" t="s">
        <v>14</v>
      </c>
      <c r="E5" s="90"/>
      <c r="F5" s="90"/>
      <c r="I5"/>
      <c r="J5"/>
      <c r="K5"/>
      <c r="L5"/>
      <c r="M5"/>
    </row>
    <row r="6" spans="1:13" ht="38.25" customHeight="1" thickTop="1" thickBot="1">
      <c r="A6" s="85" t="s">
        <v>13</v>
      </c>
      <c r="B6" s="86"/>
      <c r="C6" s="93" t="s">
        <v>11</v>
      </c>
      <c r="D6" s="93"/>
      <c r="E6" s="93"/>
      <c r="F6" s="93"/>
    </row>
    <row r="7" spans="1:13" ht="15.75" thickTop="1"/>
    <row r="17" ht="15" customHeight="1"/>
    <row r="18" ht="15" customHeight="1"/>
    <row r="26" ht="19.5" customHeight="1"/>
    <row r="27" ht="15" customHeight="1"/>
  </sheetData>
  <sheetProtection insertRows="0" deleteRows="0"/>
  <mergeCells count="7">
    <mergeCell ref="C1:D1"/>
    <mergeCell ref="A6:B6"/>
    <mergeCell ref="C6:F6"/>
    <mergeCell ref="A4:C4"/>
    <mergeCell ref="D4:F4"/>
    <mergeCell ref="A5:C5"/>
    <mergeCell ref="D5:F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UsunPusteWiersze">
                <anchor moveWithCells="1" sizeWithCells="1">
                  <from>
                    <xdr:col>3</xdr:col>
                    <xdr:colOff>5562600</xdr:colOff>
                    <xdr:row>3</xdr:row>
                    <xdr:rowOff>180975</xdr:rowOff>
                  </from>
                  <to>
                    <xdr:col>3</xdr:col>
                    <xdr:colOff>6419850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_xludf.save">
                <anchor moveWithCells="1" sizeWithCells="1">
                  <from>
                    <xdr:col>3</xdr:col>
                    <xdr:colOff>6553200</xdr:colOff>
                    <xdr:row>3</xdr:row>
                    <xdr:rowOff>180975</xdr:rowOff>
                  </from>
                  <to>
                    <xdr:col>4</xdr:col>
                    <xdr:colOff>685800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save_and_quit">
                <anchor moveWithCells="1" sizeWithCells="1">
                  <from>
                    <xdr:col>4</xdr:col>
                    <xdr:colOff>828675</xdr:colOff>
                    <xdr:row>3</xdr:row>
                    <xdr:rowOff>180975</xdr:rowOff>
                  </from>
                  <to>
                    <xdr:col>5</xdr:col>
                    <xdr:colOff>733425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Insert_Rows_Loop">
                <anchor moveWithCells="1" sizeWithCells="1">
                  <from>
                    <xdr:col>3</xdr:col>
                    <xdr:colOff>4591050</xdr:colOff>
                    <xdr:row>3</xdr:row>
                    <xdr:rowOff>180975</xdr:rowOff>
                  </from>
                  <to>
                    <xdr:col>3</xdr:col>
                    <xdr:colOff>5429250</xdr:colOff>
                    <xdr:row>3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79622007-112F-4762-83EB-2EFB483AAF99}">
            <xm:f>NOT(ISERROR(SEARCH("INNY DZIEŃ",C3)))</xm:f>
            <xm:f>"INNY DZIEŃ"</xm:f>
            <x14:dxf>
              <font>
                <color theme="0"/>
              </font>
              <fill>
                <patternFill>
                  <bgColor rgb="FFD60093"/>
                </patternFill>
              </fill>
            </x14:dxf>
          </x14:cfRule>
          <x14:cfRule type="containsText" priority="2" operator="containsText" id="{2E39F076-FCAD-455F-AB89-7FEB9531785C}">
            <xm:f>NOT(ISERROR(SEARCH("NIEWYKONANE",C3)))</xm:f>
            <xm:f>"NIEWYKONANE"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" operator="containsText" id="{9115F1DE-0811-4A84-A189-771503EDB7F5}">
            <xm:f>NOT(ISERROR(SEARCH("ODŁOŻONE",C3)))</xm:f>
            <xm:f>"ODŁOŻONE"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containsText" priority="4" operator="containsText" id="{FD418DF4-2D68-4475-BD02-4765C167F599}">
            <xm:f>NOT(ISERROR(SEARCH("ZROBIONE",C3)))</xm:f>
            <xm:f>"ZROBIONE"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5" operator="containsText" id="{1438B221-66ED-42DD-9809-7C7C44423A05}">
            <xm:f>NOT(ISERROR(SEARCH("W TRAKCIE",C3)))</xm:f>
            <xm:f>"W TRAKCIE"</xm:f>
            <x14:dxf>
              <font>
                <color theme="0"/>
              </font>
              <fill>
                <patternFill>
                  <bgColor theme="4" tint="-0.499984740745262"/>
                </patternFill>
              </fill>
            </x14:dxf>
          </x14:cfRule>
          <x14:cfRule type="containsText" priority="6" operator="containsText" id="{0806EA44-D980-414C-9572-72305DDE3000}">
            <xm:f>NOT(ISERROR(SEARCH("OCZEKUJĄCE",C3)))</xm:f>
            <xm:f>"OCZEKUJĄCE"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7" operator="containsText" id="{A6B548F0-FF17-4527-A489-262154E901EF}">
            <xm:f>NOT(ISERROR(SEARCH("KONTYNUACJA",C3)))</xm:f>
            <xm:f>"KONTYNUACJA"</xm:f>
            <x14:dxf>
              <font>
                <color theme="0"/>
              </font>
              <numFmt numFmtId="30" formatCode="@"/>
              <fill>
                <patternFill>
                  <bgColor rgb="FF7030A0"/>
                </patternFill>
              </fill>
            </x14:dxf>
          </x14:cfRule>
          <xm:sqref>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BŁĄD DANYCH" error="Wprowadzono nieprawidłowy status dla zadania." promptTitle="STATUS ZADANIA" prompt="Wybierz odpowiedni status dla zadania." xr:uid="{366018B0-EAE2-4DFF-BEFE-04171432800E}">
          <x14:formula1>
            <xm:f>USTAWIENIA!$A$1:$A$8</xm:f>
          </x14:formula1>
          <xm:sqref>C3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F083B-BBB6-4B10-ABC8-1BC8A83093D3}">
  <sheetPr codeName="Arkusz10">
    <tabColor rgb="FF002060"/>
  </sheetPr>
  <dimension ref="A1:M27"/>
  <sheetViews>
    <sheetView topLeftCell="B1" zoomScaleNormal="100" workbookViewId="0">
      <selection activeCell="F1" sqref="F1"/>
    </sheetView>
  </sheetViews>
  <sheetFormatPr defaultRowHeight="15"/>
  <cols>
    <col min="1" max="1" width="19.85546875" bestFit="1" customWidth="1"/>
    <col min="2" max="2" width="22.7109375" bestFit="1" customWidth="1"/>
    <col min="3" max="3" width="18.28515625" customWidth="1"/>
    <col min="4" max="4" width="100.7109375" customWidth="1"/>
    <col min="5" max="5" width="14.140625" customWidth="1"/>
    <col min="6" max="6" width="12.85546875" customWidth="1"/>
    <col min="8" max="8" width="23.140625" customWidth="1"/>
  </cols>
  <sheetData>
    <row r="1" spans="1:13" ht="38.25" customHeight="1" thickTop="1" thickBot="1">
      <c r="A1" s="33">
        <f>SUM((F3:F74))</f>
        <v>0</v>
      </c>
      <c r="B1" s="34">
        <f>COUNTIF(B3:B74,"*")</f>
        <v>0</v>
      </c>
      <c r="C1" s="94" t="s">
        <v>12</v>
      </c>
      <c r="D1" s="84"/>
      <c r="E1" s="10">
        <f>SUM(E3:E90)</f>
        <v>0</v>
      </c>
      <c r="F1" s="9">
        <f>AVERAGEA(F3:F93)</f>
        <v>0</v>
      </c>
    </row>
    <row r="2" spans="1:13" ht="20.25" thickTop="1" thickBot="1">
      <c r="A2" s="1" t="s">
        <v>10</v>
      </c>
      <c r="B2" s="1" t="s">
        <v>0</v>
      </c>
      <c r="C2" s="1" t="s">
        <v>1</v>
      </c>
      <c r="D2" s="1" t="s">
        <v>2</v>
      </c>
      <c r="E2" s="1" t="s">
        <v>16</v>
      </c>
      <c r="F2" s="1" t="s">
        <v>17</v>
      </c>
    </row>
    <row r="3" spans="1:13" s="8" customFormat="1" ht="20.25" thickTop="1" thickBot="1">
      <c r="A3" s="2"/>
      <c r="B3" s="4"/>
      <c r="C3" s="3"/>
      <c r="D3" s="5"/>
      <c r="E3" s="11"/>
      <c r="F3" s="7">
        <f>IF(C3="KONTYNUACJA",1,0+IF(C3="ZROBIONE",1,0))</f>
        <v>0</v>
      </c>
      <c r="I3"/>
      <c r="J3"/>
      <c r="K3"/>
      <c r="L3"/>
      <c r="M3"/>
    </row>
    <row r="4" spans="1:13" s="8" customFormat="1" ht="43.5" customHeight="1" thickTop="1" thickBot="1">
      <c r="A4" s="87" t="s">
        <v>15</v>
      </c>
      <c r="B4" s="87"/>
      <c r="C4" s="87"/>
      <c r="D4" s="88" t="s">
        <v>18</v>
      </c>
      <c r="E4" s="88"/>
      <c r="F4" s="88"/>
      <c r="I4"/>
      <c r="J4"/>
      <c r="K4"/>
      <c r="L4"/>
      <c r="M4"/>
    </row>
    <row r="5" spans="1:13" s="8" customFormat="1" ht="83.25" customHeight="1" thickTop="1" thickBot="1">
      <c r="A5" s="89"/>
      <c r="B5" s="89"/>
      <c r="C5" s="89"/>
      <c r="D5" s="90" t="s">
        <v>14</v>
      </c>
      <c r="E5" s="90"/>
      <c r="F5" s="90"/>
      <c r="I5"/>
      <c r="J5"/>
      <c r="K5"/>
      <c r="L5"/>
      <c r="M5"/>
    </row>
    <row r="6" spans="1:13" ht="38.25" customHeight="1" thickTop="1" thickBot="1">
      <c r="A6" s="85" t="s">
        <v>13</v>
      </c>
      <c r="B6" s="86"/>
      <c r="C6" s="93" t="s">
        <v>11</v>
      </c>
      <c r="D6" s="93"/>
      <c r="E6" s="93"/>
      <c r="F6" s="93"/>
    </row>
    <row r="7" spans="1:13" ht="15.75" thickTop="1"/>
    <row r="17" ht="15" customHeight="1"/>
    <row r="18" ht="15" customHeight="1"/>
    <row r="26" ht="19.5" customHeight="1"/>
    <row r="27" ht="15" customHeight="1"/>
  </sheetData>
  <sheetProtection insertRows="0" deleteRows="0"/>
  <mergeCells count="7">
    <mergeCell ref="C1:D1"/>
    <mergeCell ref="A6:B6"/>
    <mergeCell ref="C6:F6"/>
    <mergeCell ref="A4:C4"/>
    <mergeCell ref="D4:F4"/>
    <mergeCell ref="A5:C5"/>
    <mergeCell ref="D5:F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UsunPusteWiersze">
                <anchor moveWithCells="1" sizeWithCells="1">
                  <from>
                    <xdr:col>3</xdr:col>
                    <xdr:colOff>5562600</xdr:colOff>
                    <xdr:row>3</xdr:row>
                    <xdr:rowOff>180975</xdr:rowOff>
                  </from>
                  <to>
                    <xdr:col>3</xdr:col>
                    <xdr:colOff>6419850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_xludf.save">
                <anchor moveWithCells="1" sizeWithCells="1">
                  <from>
                    <xdr:col>3</xdr:col>
                    <xdr:colOff>6553200</xdr:colOff>
                    <xdr:row>3</xdr:row>
                    <xdr:rowOff>180975</xdr:rowOff>
                  </from>
                  <to>
                    <xdr:col>4</xdr:col>
                    <xdr:colOff>685800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save_and_quit">
                <anchor moveWithCells="1" sizeWithCells="1">
                  <from>
                    <xdr:col>4</xdr:col>
                    <xdr:colOff>828675</xdr:colOff>
                    <xdr:row>3</xdr:row>
                    <xdr:rowOff>180975</xdr:rowOff>
                  </from>
                  <to>
                    <xdr:col>5</xdr:col>
                    <xdr:colOff>733425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Button 4">
              <controlPr defaultSize="0" print="0" autoFill="0" autoPict="0" macro="[0]!Insert_Rows_Loop">
                <anchor moveWithCells="1" sizeWithCells="1">
                  <from>
                    <xdr:col>3</xdr:col>
                    <xdr:colOff>4591050</xdr:colOff>
                    <xdr:row>3</xdr:row>
                    <xdr:rowOff>180975</xdr:rowOff>
                  </from>
                  <to>
                    <xdr:col>3</xdr:col>
                    <xdr:colOff>5429250</xdr:colOff>
                    <xdr:row>3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35504878-8884-451F-81C7-575F8F276353}">
            <xm:f>NOT(ISERROR(SEARCH("INNY DZIEŃ",C3)))</xm:f>
            <xm:f>"INNY DZIEŃ"</xm:f>
            <x14:dxf>
              <font>
                <color theme="0"/>
              </font>
              <fill>
                <patternFill>
                  <bgColor rgb="FFD60093"/>
                </patternFill>
              </fill>
            </x14:dxf>
          </x14:cfRule>
          <x14:cfRule type="containsText" priority="2" operator="containsText" id="{59172492-7F12-448C-8D76-F07255834CA3}">
            <xm:f>NOT(ISERROR(SEARCH("NIEWYKONANE",C3)))</xm:f>
            <xm:f>"NIEWYKONANE"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" operator="containsText" id="{5C11C3CF-3E57-472A-BBC8-1C42C6F47EE5}">
            <xm:f>NOT(ISERROR(SEARCH("ODŁOŻONE",C3)))</xm:f>
            <xm:f>"ODŁOŻONE"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containsText" priority="4" operator="containsText" id="{1D7BB26C-5A8B-4E52-8F42-6F22EE5A3765}">
            <xm:f>NOT(ISERROR(SEARCH("ZROBIONE",C3)))</xm:f>
            <xm:f>"ZROBIONE"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5" operator="containsText" id="{1068CE16-9082-4673-8D49-5DACC8636C57}">
            <xm:f>NOT(ISERROR(SEARCH("W TRAKCIE",C3)))</xm:f>
            <xm:f>"W TRAKCIE"</xm:f>
            <x14:dxf>
              <font>
                <color theme="0"/>
              </font>
              <fill>
                <patternFill>
                  <bgColor theme="4" tint="-0.499984740745262"/>
                </patternFill>
              </fill>
            </x14:dxf>
          </x14:cfRule>
          <x14:cfRule type="containsText" priority="6" operator="containsText" id="{C2C8F914-3924-46DD-A4EE-1B9721EE46F5}">
            <xm:f>NOT(ISERROR(SEARCH("OCZEKUJĄCE",C3)))</xm:f>
            <xm:f>"OCZEKUJĄCE"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7" operator="containsText" id="{F8B48A76-2E4A-4E42-A6C4-328A564979EB}">
            <xm:f>NOT(ISERROR(SEARCH("KONTYNUACJA",C3)))</xm:f>
            <xm:f>"KONTYNUACJA"</xm:f>
            <x14:dxf>
              <font>
                <color theme="0"/>
              </font>
              <numFmt numFmtId="30" formatCode="@"/>
              <fill>
                <patternFill>
                  <bgColor rgb="FF7030A0"/>
                </patternFill>
              </fill>
            </x14:dxf>
          </x14:cfRule>
          <xm:sqref>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BŁĄD DANYCH" error="Wprowadzono nieprawidłowy status dla zadania." promptTitle="STATUS ZADANIA" prompt="Wybierz odpowiedni status dla zadania." xr:uid="{2B4C5641-2119-4235-B222-8D04D4F9E04B}">
          <x14:formula1>
            <xm:f>USTAWIENIA!$A$1:$A$8</xm:f>
          </x14:formula1>
          <xm:sqref>C3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5E758-D456-4C11-95BD-E823574D3B0C}">
  <sheetPr codeName="Arkusz9">
    <tabColor rgb="FF7030A0"/>
  </sheetPr>
  <dimension ref="A1:M27"/>
  <sheetViews>
    <sheetView topLeftCell="B1" zoomScaleNormal="100" workbookViewId="0">
      <selection activeCell="F1" sqref="F1"/>
    </sheetView>
  </sheetViews>
  <sheetFormatPr defaultRowHeight="15"/>
  <cols>
    <col min="1" max="1" width="19.85546875" bestFit="1" customWidth="1"/>
    <col min="2" max="2" width="22.7109375" bestFit="1" customWidth="1"/>
    <col min="3" max="3" width="18.28515625" customWidth="1"/>
    <col min="4" max="4" width="100.7109375" customWidth="1"/>
    <col min="5" max="5" width="14.140625" customWidth="1"/>
    <col min="6" max="6" width="12.85546875" customWidth="1"/>
    <col min="8" max="8" width="23.140625" customWidth="1"/>
  </cols>
  <sheetData>
    <row r="1" spans="1:13" ht="38.25" customHeight="1" thickTop="1" thickBot="1">
      <c r="A1" s="33">
        <f>SUM((F3:F74))</f>
        <v>0</v>
      </c>
      <c r="B1" s="34">
        <f>COUNTIF(B3:B74,"*")</f>
        <v>0</v>
      </c>
      <c r="C1" s="94" t="s">
        <v>12</v>
      </c>
      <c r="D1" s="84"/>
      <c r="E1" s="10">
        <f>SUM(E3:E90)</f>
        <v>0</v>
      </c>
      <c r="F1" s="9">
        <f>AVERAGEA(F3:F93)</f>
        <v>0</v>
      </c>
    </row>
    <row r="2" spans="1:13" ht="20.25" thickTop="1" thickBot="1">
      <c r="A2" s="1" t="s">
        <v>10</v>
      </c>
      <c r="B2" s="1" t="s">
        <v>0</v>
      </c>
      <c r="C2" s="1" t="s">
        <v>1</v>
      </c>
      <c r="D2" s="1" t="s">
        <v>2</v>
      </c>
      <c r="E2" s="1" t="s">
        <v>16</v>
      </c>
      <c r="F2" s="1" t="s">
        <v>17</v>
      </c>
    </row>
    <row r="3" spans="1:13" s="8" customFormat="1" ht="20.25" thickTop="1" thickBot="1">
      <c r="A3" s="2"/>
      <c r="B3" s="4"/>
      <c r="C3" s="3"/>
      <c r="D3" s="5"/>
      <c r="E3" s="11"/>
      <c r="F3" s="7">
        <f>IF(C3="KONTYNUACJA",1,0+IF(C3="ZROBIONE",1,0))</f>
        <v>0</v>
      </c>
      <c r="I3"/>
      <c r="J3"/>
      <c r="K3"/>
      <c r="L3"/>
      <c r="M3"/>
    </row>
    <row r="4" spans="1:13" s="8" customFormat="1" ht="43.5" customHeight="1" thickTop="1" thickBot="1">
      <c r="A4" s="87" t="s">
        <v>15</v>
      </c>
      <c r="B4" s="87"/>
      <c r="C4" s="87"/>
      <c r="D4" s="88" t="s">
        <v>18</v>
      </c>
      <c r="E4" s="88"/>
      <c r="F4" s="88"/>
      <c r="I4"/>
      <c r="J4"/>
      <c r="K4"/>
      <c r="L4"/>
      <c r="M4"/>
    </row>
    <row r="5" spans="1:13" s="8" customFormat="1" ht="83.25" customHeight="1" thickTop="1" thickBot="1">
      <c r="A5" s="89"/>
      <c r="B5" s="89"/>
      <c r="C5" s="89"/>
      <c r="D5" s="90" t="s">
        <v>14</v>
      </c>
      <c r="E5" s="90"/>
      <c r="F5" s="90"/>
      <c r="I5"/>
      <c r="J5"/>
      <c r="K5"/>
      <c r="L5"/>
      <c r="M5"/>
    </row>
    <row r="6" spans="1:13" ht="38.25" customHeight="1" thickTop="1" thickBot="1">
      <c r="A6" s="85" t="s">
        <v>13</v>
      </c>
      <c r="B6" s="86"/>
      <c r="C6" s="93" t="s">
        <v>11</v>
      </c>
      <c r="D6" s="93"/>
      <c r="E6" s="93"/>
      <c r="F6" s="93"/>
    </row>
    <row r="7" spans="1:13" ht="15.75" thickTop="1"/>
    <row r="17" ht="15" customHeight="1"/>
    <row r="18" ht="15" customHeight="1"/>
    <row r="26" ht="19.5" customHeight="1"/>
    <row r="27" ht="15" customHeight="1"/>
  </sheetData>
  <sheetProtection insertRows="0" deleteRows="0"/>
  <mergeCells count="7">
    <mergeCell ref="C1:D1"/>
    <mergeCell ref="A6:B6"/>
    <mergeCell ref="C6:F6"/>
    <mergeCell ref="A4:C4"/>
    <mergeCell ref="D4:F4"/>
    <mergeCell ref="A5:C5"/>
    <mergeCell ref="D5:F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UsunPusteWiersze">
                <anchor moveWithCells="1" sizeWithCells="1">
                  <from>
                    <xdr:col>3</xdr:col>
                    <xdr:colOff>5562600</xdr:colOff>
                    <xdr:row>3</xdr:row>
                    <xdr:rowOff>180975</xdr:rowOff>
                  </from>
                  <to>
                    <xdr:col>3</xdr:col>
                    <xdr:colOff>6419850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_xludf.save">
                <anchor moveWithCells="1" sizeWithCells="1">
                  <from>
                    <xdr:col>3</xdr:col>
                    <xdr:colOff>6553200</xdr:colOff>
                    <xdr:row>3</xdr:row>
                    <xdr:rowOff>180975</xdr:rowOff>
                  </from>
                  <to>
                    <xdr:col>4</xdr:col>
                    <xdr:colOff>685800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save_and_quit">
                <anchor moveWithCells="1" sizeWithCells="1">
                  <from>
                    <xdr:col>4</xdr:col>
                    <xdr:colOff>828675</xdr:colOff>
                    <xdr:row>3</xdr:row>
                    <xdr:rowOff>180975</xdr:rowOff>
                  </from>
                  <to>
                    <xdr:col>5</xdr:col>
                    <xdr:colOff>733425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Insert_Rows_Loop">
                <anchor moveWithCells="1" sizeWithCells="1">
                  <from>
                    <xdr:col>3</xdr:col>
                    <xdr:colOff>4591050</xdr:colOff>
                    <xdr:row>3</xdr:row>
                    <xdr:rowOff>180975</xdr:rowOff>
                  </from>
                  <to>
                    <xdr:col>3</xdr:col>
                    <xdr:colOff>5429250</xdr:colOff>
                    <xdr:row>3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93E28458-6654-46D1-A143-D388CB3E470F}">
            <xm:f>NOT(ISERROR(SEARCH("INNY DZIEŃ",C3)))</xm:f>
            <xm:f>"INNY DZIEŃ"</xm:f>
            <x14:dxf>
              <font>
                <color theme="0"/>
              </font>
              <fill>
                <patternFill>
                  <bgColor rgb="FFD60093"/>
                </patternFill>
              </fill>
            </x14:dxf>
          </x14:cfRule>
          <x14:cfRule type="containsText" priority="2" operator="containsText" id="{D44B17C1-5410-4F69-A422-99F45E5260A7}">
            <xm:f>NOT(ISERROR(SEARCH("NIEWYKONANE",C3)))</xm:f>
            <xm:f>"NIEWYKONANE"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" operator="containsText" id="{D5500AFB-AFD0-4504-BCA5-D0B83AFF1827}">
            <xm:f>NOT(ISERROR(SEARCH("ODŁOŻONE",C3)))</xm:f>
            <xm:f>"ODŁOŻONE"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containsText" priority="4" operator="containsText" id="{71E16BC8-BECD-44D8-B482-99477474F2C7}">
            <xm:f>NOT(ISERROR(SEARCH("ZROBIONE",C3)))</xm:f>
            <xm:f>"ZROBIONE"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5" operator="containsText" id="{D38C9B27-23B7-43F0-A40E-5F216BDBE6BA}">
            <xm:f>NOT(ISERROR(SEARCH("W TRAKCIE",C3)))</xm:f>
            <xm:f>"W TRAKCIE"</xm:f>
            <x14:dxf>
              <font>
                <color theme="0"/>
              </font>
              <fill>
                <patternFill>
                  <bgColor theme="4" tint="-0.499984740745262"/>
                </patternFill>
              </fill>
            </x14:dxf>
          </x14:cfRule>
          <x14:cfRule type="containsText" priority="6" operator="containsText" id="{BC2210B7-F76E-48A2-833D-160ED7577B31}">
            <xm:f>NOT(ISERROR(SEARCH("OCZEKUJĄCE",C3)))</xm:f>
            <xm:f>"OCZEKUJĄCE"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7" operator="containsText" id="{3DBED84C-C374-4FCC-99AB-63E380C4045C}">
            <xm:f>NOT(ISERROR(SEARCH("KONTYNUACJA",C3)))</xm:f>
            <xm:f>"KONTYNUACJA"</xm:f>
            <x14:dxf>
              <font>
                <color theme="0"/>
              </font>
              <numFmt numFmtId="30" formatCode="@"/>
              <fill>
                <patternFill>
                  <bgColor rgb="FF7030A0"/>
                </patternFill>
              </fill>
            </x14:dxf>
          </x14:cfRule>
          <xm:sqref>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BŁĄD DANYCH" error="Wprowadzono nieprawidłowy status dla zadania." promptTitle="STATUS ZADANIA" prompt="Wybierz odpowiedni status dla zadania." xr:uid="{619BD735-C065-420E-8EA7-B4E8AE3D23D3}">
          <x14:formula1>
            <xm:f>USTAWIENIA!$A$1:$A$8</xm:f>
          </x14:formula1>
          <xm:sqref>C3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B2D5D-81CE-4C10-A072-89C93D374710}">
  <sheetPr codeName="Arkusz8">
    <tabColor rgb="FF002060"/>
  </sheetPr>
  <dimension ref="A1:M27"/>
  <sheetViews>
    <sheetView topLeftCell="B1" zoomScaleNormal="100" workbookViewId="0">
      <selection activeCell="F1" sqref="F1"/>
    </sheetView>
  </sheetViews>
  <sheetFormatPr defaultRowHeight="15"/>
  <cols>
    <col min="1" max="1" width="19.85546875" bestFit="1" customWidth="1"/>
    <col min="2" max="2" width="22.7109375" bestFit="1" customWidth="1"/>
    <col min="3" max="3" width="18.28515625" customWidth="1"/>
    <col min="4" max="4" width="100.7109375" customWidth="1"/>
    <col min="5" max="5" width="14.140625" customWidth="1"/>
    <col min="6" max="6" width="12.85546875" customWidth="1"/>
    <col min="8" max="8" width="23.140625" customWidth="1"/>
  </cols>
  <sheetData>
    <row r="1" spans="1:13" ht="38.25" customHeight="1" thickTop="1" thickBot="1">
      <c r="A1" s="33">
        <f>SUM((F3:F74))</f>
        <v>0</v>
      </c>
      <c r="B1" s="34">
        <f>COUNTIF(B3:B74,"*")</f>
        <v>0</v>
      </c>
      <c r="C1" s="94" t="s">
        <v>12</v>
      </c>
      <c r="D1" s="84"/>
      <c r="E1" s="10">
        <f>SUM(E3:E90)</f>
        <v>0</v>
      </c>
      <c r="F1" s="9">
        <f>AVERAGEA(F3:F93)</f>
        <v>0</v>
      </c>
    </row>
    <row r="2" spans="1:13" ht="20.25" thickTop="1" thickBot="1">
      <c r="A2" s="1" t="s">
        <v>10</v>
      </c>
      <c r="B2" s="1" t="s">
        <v>0</v>
      </c>
      <c r="C2" s="1" t="s">
        <v>1</v>
      </c>
      <c r="D2" s="1" t="s">
        <v>2</v>
      </c>
      <c r="E2" s="1" t="s">
        <v>16</v>
      </c>
      <c r="F2" s="1" t="s">
        <v>17</v>
      </c>
    </row>
    <row r="3" spans="1:13" s="8" customFormat="1" ht="20.25" thickTop="1" thickBot="1">
      <c r="A3" s="2"/>
      <c r="B3" s="4"/>
      <c r="C3" s="3"/>
      <c r="D3" s="5"/>
      <c r="E3" s="11"/>
      <c r="F3" s="7">
        <f>IF(C3="KONTYNUACJA",1,0+IF(C3="ZROBIONE",1,0))</f>
        <v>0</v>
      </c>
      <c r="I3"/>
      <c r="J3"/>
      <c r="K3"/>
      <c r="L3"/>
      <c r="M3"/>
    </row>
    <row r="4" spans="1:13" s="8" customFormat="1" ht="43.5" customHeight="1" thickTop="1" thickBot="1">
      <c r="A4" s="87" t="s">
        <v>15</v>
      </c>
      <c r="B4" s="87"/>
      <c r="C4" s="87"/>
      <c r="D4" s="88" t="s">
        <v>18</v>
      </c>
      <c r="E4" s="88"/>
      <c r="F4" s="88"/>
      <c r="I4"/>
      <c r="J4"/>
      <c r="K4"/>
      <c r="L4"/>
      <c r="M4"/>
    </row>
    <row r="5" spans="1:13" s="8" customFormat="1" ht="83.25" customHeight="1" thickTop="1" thickBot="1">
      <c r="A5" s="89"/>
      <c r="B5" s="89"/>
      <c r="C5" s="89"/>
      <c r="D5" s="90" t="s">
        <v>14</v>
      </c>
      <c r="E5" s="90"/>
      <c r="F5" s="90"/>
      <c r="I5"/>
      <c r="J5"/>
      <c r="K5"/>
      <c r="L5"/>
      <c r="M5"/>
    </row>
    <row r="6" spans="1:13" ht="38.25" customHeight="1" thickTop="1" thickBot="1">
      <c r="A6" s="85" t="s">
        <v>13</v>
      </c>
      <c r="B6" s="86"/>
      <c r="C6" s="93" t="s">
        <v>11</v>
      </c>
      <c r="D6" s="93"/>
      <c r="E6" s="93"/>
      <c r="F6" s="93"/>
    </row>
    <row r="7" spans="1:13" ht="15.75" thickTop="1"/>
    <row r="17" ht="15" customHeight="1"/>
    <row r="18" ht="15" customHeight="1"/>
    <row r="26" ht="19.5" customHeight="1"/>
    <row r="27" ht="15" customHeight="1"/>
  </sheetData>
  <sheetProtection insertRows="0" deleteRows="0"/>
  <mergeCells count="7">
    <mergeCell ref="C1:D1"/>
    <mergeCell ref="A6:B6"/>
    <mergeCell ref="C6:F6"/>
    <mergeCell ref="A4:C4"/>
    <mergeCell ref="D4:F4"/>
    <mergeCell ref="A5:C5"/>
    <mergeCell ref="D5:F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UsunPusteWiersze">
                <anchor moveWithCells="1" sizeWithCells="1">
                  <from>
                    <xdr:col>3</xdr:col>
                    <xdr:colOff>5562600</xdr:colOff>
                    <xdr:row>3</xdr:row>
                    <xdr:rowOff>180975</xdr:rowOff>
                  </from>
                  <to>
                    <xdr:col>3</xdr:col>
                    <xdr:colOff>6419850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_xludf.save">
                <anchor moveWithCells="1" sizeWithCells="1">
                  <from>
                    <xdr:col>3</xdr:col>
                    <xdr:colOff>6553200</xdr:colOff>
                    <xdr:row>3</xdr:row>
                    <xdr:rowOff>180975</xdr:rowOff>
                  </from>
                  <to>
                    <xdr:col>4</xdr:col>
                    <xdr:colOff>685800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save_and_quit">
                <anchor moveWithCells="1" sizeWithCells="1">
                  <from>
                    <xdr:col>4</xdr:col>
                    <xdr:colOff>828675</xdr:colOff>
                    <xdr:row>3</xdr:row>
                    <xdr:rowOff>180975</xdr:rowOff>
                  </from>
                  <to>
                    <xdr:col>5</xdr:col>
                    <xdr:colOff>733425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Insert_Rows_Loop">
                <anchor moveWithCells="1" sizeWithCells="1">
                  <from>
                    <xdr:col>3</xdr:col>
                    <xdr:colOff>4591050</xdr:colOff>
                    <xdr:row>3</xdr:row>
                    <xdr:rowOff>180975</xdr:rowOff>
                  </from>
                  <to>
                    <xdr:col>3</xdr:col>
                    <xdr:colOff>5429250</xdr:colOff>
                    <xdr:row>3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DD44A69-EB0C-4AF2-AC8B-F6584C09F1C6}">
            <xm:f>NOT(ISERROR(SEARCH("INNY DZIEŃ",C3)))</xm:f>
            <xm:f>"INNY DZIEŃ"</xm:f>
            <x14:dxf>
              <font>
                <color theme="0"/>
              </font>
              <fill>
                <patternFill>
                  <bgColor rgb="FFD60093"/>
                </patternFill>
              </fill>
            </x14:dxf>
          </x14:cfRule>
          <x14:cfRule type="containsText" priority="2" operator="containsText" id="{DF32F670-BB16-41E7-8628-836CA54B5D52}">
            <xm:f>NOT(ISERROR(SEARCH("NIEWYKONANE",C3)))</xm:f>
            <xm:f>"NIEWYKONANE"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" operator="containsText" id="{7C155C27-1645-44A0-90F7-9366EA86049F}">
            <xm:f>NOT(ISERROR(SEARCH("ODŁOŻONE",C3)))</xm:f>
            <xm:f>"ODŁOŻONE"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containsText" priority="4" operator="containsText" id="{5056328B-7BF5-4782-927E-DFD04BDE1C1D}">
            <xm:f>NOT(ISERROR(SEARCH("ZROBIONE",C3)))</xm:f>
            <xm:f>"ZROBIONE"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5" operator="containsText" id="{CA0DAB88-F406-4C14-9B6C-006E2BC8B07E}">
            <xm:f>NOT(ISERROR(SEARCH("W TRAKCIE",C3)))</xm:f>
            <xm:f>"W TRAKCIE"</xm:f>
            <x14:dxf>
              <font>
                <color theme="0"/>
              </font>
              <fill>
                <patternFill>
                  <bgColor theme="4" tint="-0.499984740745262"/>
                </patternFill>
              </fill>
            </x14:dxf>
          </x14:cfRule>
          <x14:cfRule type="containsText" priority="6" operator="containsText" id="{A7CCDFCC-C567-44FB-8076-C68C584D710E}">
            <xm:f>NOT(ISERROR(SEARCH("OCZEKUJĄCE",C3)))</xm:f>
            <xm:f>"OCZEKUJĄCE"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7" operator="containsText" id="{8EA7BBD7-6C00-4EF9-B51B-54FBA4A665E6}">
            <xm:f>NOT(ISERROR(SEARCH("KONTYNUACJA",C3)))</xm:f>
            <xm:f>"KONTYNUACJA"</xm:f>
            <x14:dxf>
              <font>
                <color theme="0"/>
              </font>
              <numFmt numFmtId="30" formatCode="@"/>
              <fill>
                <patternFill>
                  <bgColor rgb="FF7030A0"/>
                </patternFill>
              </fill>
            </x14:dxf>
          </x14:cfRule>
          <xm:sqref>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BŁĄD DANYCH" error="Wprowadzono nieprawidłowy status dla zadania." promptTitle="STATUS ZADANIA" prompt="Wybierz odpowiedni status dla zadania." xr:uid="{16A7C6D0-E094-4E5E-9042-DF3CB20C2E77}">
          <x14:formula1>
            <xm:f>USTAWIENIA!$A$1:$A$8</xm:f>
          </x14:formula1>
          <xm:sqref>C3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44C5-D2C7-42FF-ACE5-5BBB4E897685}">
  <sheetPr codeName="Arkusz7">
    <tabColor rgb="FF7030A0"/>
  </sheetPr>
  <dimension ref="A1:M27"/>
  <sheetViews>
    <sheetView topLeftCell="B1" zoomScaleNormal="100" workbookViewId="0">
      <selection activeCell="F1" sqref="F1"/>
    </sheetView>
  </sheetViews>
  <sheetFormatPr defaultRowHeight="15"/>
  <cols>
    <col min="1" max="1" width="19.85546875" bestFit="1" customWidth="1"/>
    <col min="2" max="2" width="22.7109375" bestFit="1" customWidth="1"/>
    <col min="3" max="3" width="18.28515625" customWidth="1"/>
    <col min="4" max="4" width="100.7109375" customWidth="1"/>
    <col min="5" max="5" width="14.140625" customWidth="1"/>
    <col min="6" max="6" width="12.85546875" customWidth="1"/>
    <col min="8" max="8" width="23.140625" customWidth="1"/>
  </cols>
  <sheetData>
    <row r="1" spans="1:13" ht="38.25" customHeight="1" thickTop="1" thickBot="1">
      <c r="A1" s="33">
        <f>SUM((F3:F74))</f>
        <v>0</v>
      </c>
      <c r="B1" s="34">
        <f>COUNTIF(B3:B74,"*")</f>
        <v>0</v>
      </c>
      <c r="C1" s="94" t="s">
        <v>12</v>
      </c>
      <c r="D1" s="84"/>
      <c r="E1" s="10">
        <f>SUM(E3:E90)</f>
        <v>0</v>
      </c>
      <c r="F1" s="9">
        <f>AVERAGEA(F3:F93)</f>
        <v>0</v>
      </c>
    </row>
    <row r="2" spans="1:13" ht="20.25" thickTop="1" thickBot="1">
      <c r="A2" s="1" t="s">
        <v>10</v>
      </c>
      <c r="B2" s="1" t="s">
        <v>0</v>
      </c>
      <c r="C2" s="1" t="s">
        <v>1</v>
      </c>
      <c r="D2" s="1" t="s">
        <v>2</v>
      </c>
      <c r="E2" s="1" t="s">
        <v>16</v>
      </c>
      <c r="F2" s="1" t="s">
        <v>17</v>
      </c>
    </row>
    <row r="3" spans="1:13" s="8" customFormat="1" ht="20.25" thickTop="1" thickBot="1">
      <c r="A3" s="2"/>
      <c r="B3" s="4"/>
      <c r="C3" s="3"/>
      <c r="D3" s="5"/>
      <c r="E3" s="11"/>
      <c r="F3" s="7">
        <f>IF(C3="KONTYNUACJA",1,0+IF(C3="ZROBIONE",1,0))</f>
        <v>0</v>
      </c>
      <c r="I3"/>
      <c r="J3"/>
      <c r="K3"/>
      <c r="L3"/>
      <c r="M3"/>
    </row>
    <row r="4" spans="1:13" s="8" customFormat="1" ht="43.5" customHeight="1" thickTop="1" thickBot="1">
      <c r="A4" s="87" t="s">
        <v>15</v>
      </c>
      <c r="B4" s="87"/>
      <c r="C4" s="87"/>
      <c r="D4" s="88" t="s">
        <v>18</v>
      </c>
      <c r="E4" s="88"/>
      <c r="F4" s="88"/>
      <c r="I4"/>
      <c r="J4"/>
      <c r="K4"/>
      <c r="L4"/>
      <c r="M4"/>
    </row>
    <row r="5" spans="1:13" s="8" customFormat="1" ht="83.25" customHeight="1" thickTop="1" thickBot="1">
      <c r="A5" s="89"/>
      <c r="B5" s="89"/>
      <c r="C5" s="89"/>
      <c r="D5" s="90" t="s">
        <v>14</v>
      </c>
      <c r="E5" s="90"/>
      <c r="F5" s="90"/>
      <c r="I5"/>
      <c r="J5"/>
      <c r="K5"/>
      <c r="L5"/>
      <c r="M5"/>
    </row>
    <row r="6" spans="1:13" ht="38.25" customHeight="1" thickTop="1" thickBot="1">
      <c r="A6" s="85" t="s">
        <v>13</v>
      </c>
      <c r="B6" s="86"/>
      <c r="C6" s="93" t="s">
        <v>11</v>
      </c>
      <c r="D6" s="93"/>
      <c r="E6" s="93"/>
      <c r="F6" s="93"/>
    </row>
    <row r="7" spans="1:13" ht="15.75" thickTop="1"/>
    <row r="17" ht="15" customHeight="1"/>
    <row r="18" ht="15" customHeight="1"/>
    <row r="26" ht="19.5" customHeight="1"/>
    <row r="27" ht="15" customHeight="1"/>
  </sheetData>
  <sheetProtection insertRows="0" deleteRows="0"/>
  <mergeCells count="7">
    <mergeCell ref="C1:D1"/>
    <mergeCell ref="A6:B6"/>
    <mergeCell ref="C6:F6"/>
    <mergeCell ref="A4:C4"/>
    <mergeCell ref="D4:F4"/>
    <mergeCell ref="A5:C5"/>
    <mergeCell ref="D5:F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UsunPusteWiersze">
                <anchor moveWithCells="1" sizeWithCells="1">
                  <from>
                    <xdr:col>3</xdr:col>
                    <xdr:colOff>5562600</xdr:colOff>
                    <xdr:row>3</xdr:row>
                    <xdr:rowOff>180975</xdr:rowOff>
                  </from>
                  <to>
                    <xdr:col>3</xdr:col>
                    <xdr:colOff>6419850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_xludf.save">
                <anchor moveWithCells="1" sizeWithCells="1">
                  <from>
                    <xdr:col>3</xdr:col>
                    <xdr:colOff>6553200</xdr:colOff>
                    <xdr:row>3</xdr:row>
                    <xdr:rowOff>180975</xdr:rowOff>
                  </from>
                  <to>
                    <xdr:col>4</xdr:col>
                    <xdr:colOff>685800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save_and_quit">
                <anchor moveWithCells="1" sizeWithCells="1">
                  <from>
                    <xdr:col>4</xdr:col>
                    <xdr:colOff>828675</xdr:colOff>
                    <xdr:row>3</xdr:row>
                    <xdr:rowOff>180975</xdr:rowOff>
                  </from>
                  <to>
                    <xdr:col>5</xdr:col>
                    <xdr:colOff>733425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Insert_Rows_Loop">
                <anchor moveWithCells="1" sizeWithCells="1">
                  <from>
                    <xdr:col>3</xdr:col>
                    <xdr:colOff>4591050</xdr:colOff>
                    <xdr:row>3</xdr:row>
                    <xdr:rowOff>180975</xdr:rowOff>
                  </from>
                  <to>
                    <xdr:col>3</xdr:col>
                    <xdr:colOff>5429250</xdr:colOff>
                    <xdr:row>3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2F5F273F-32C8-450D-BD8A-9433A1FFEB97}">
            <xm:f>NOT(ISERROR(SEARCH("INNY DZIEŃ",C3)))</xm:f>
            <xm:f>"INNY DZIEŃ"</xm:f>
            <x14:dxf>
              <font>
                <color theme="0"/>
              </font>
              <fill>
                <patternFill>
                  <bgColor rgb="FFD60093"/>
                </patternFill>
              </fill>
            </x14:dxf>
          </x14:cfRule>
          <x14:cfRule type="containsText" priority="2" operator="containsText" id="{375410D9-FFE7-4DBA-8907-7266A5E7D713}">
            <xm:f>NOT(ISERROR(SEARCH("NIEWYKONANE",C3)))</xm:f>
            <xm:f>"NIEWYKONANE"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" operator="containsText" id="{80714F1D-5CA0-43D5-BD73-BB54077E1AE0}">
            <xm:f>NOT(ISERROR(SEARCH("ODŁOŻONE",C3)))</xm:f>
            <xm:f>"ODŁOŻONE"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containsText" priority="4" operator="containsText" id="{0C305975-01BD-4A15-B0AA-2F0796249B36}">
            <xm:f>NOT(ISERROR(SEARCH("ZROBIONE",C3)))</xm:f>
            <xm:f>"ZROBIONE"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5" operator="containsText" id="{79BA53CC-5F8B-42D4-A6D8-105F12C42EC0}">
            <xm:f>NOT(ISERROR(SEARCH("W TRAKCIE",C3)))</xm:f>
            <xm:f>"W TRAKCIE"</xm:f>
            <x14:dxf>
              <font>
                <color theme="0"/>
              </font>
              <fill>
                <patternFill>
                  <bgColor theme="4" tint="-0.499984740745262"/>
                </patternFill>
              </fill>
            </x14:dxf>
          </x14:cfRule>
          <x14:cfRule type="containsText" priority="6" operator="containsText" id="{ABA576C9-2741-42D5-9A55-1A2FD30E1DE2}">
            <xm:f>NOT(ISERROR(SEARCH("OCZEKUJĄCE",C3)))</xm:f>
            <xm:f>"OCZEKUJĄCE"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7" operator="containsText" id="{70937A4E-46F6-4728-A39D-EC6BA13063B9}">
            <xm:f>NOT(ISERROR(SEARCH("KONTYNUACJA",C3)))</xm:f>
            <xm:f>"KONTYNUACJA"</xm:f>
            <x14:dxf>
              <font>
                <color theme="0"/>
              </font>
              <numFmt numFmtId="30" formatCode="@"/>
              <fill>
                <patternFill>
                  <bgColor rgb="FF7030A0"/>
                </patternFill>
              </fill>
            </x14:dxf>
          </x14:cfRule>
          <xm:sqref>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BŁĄD DANYCH" error="Wprowadzono nieprawidłowy status dla zadania." promptTitle="STATUS ZADANIA" prompt="Wybierz odpowiedni status dla zadania." xr:uid="{068A8186-409C-40D3-97C5-6834FFB9BCD7}">
          <x14:formula1>
            <xm:f>USTAWIENIA!$A$1:$A$8</xm:f>
          </x14:formula1>
          <xm:sqref>C3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38A31-E8A1-4411-89D1-AAFBB7AF485A}">
  <sheetPr codeName="Arkusz6">
    <tabColor rgb="FF002060"/>
  </sheetPr>
  <dimension ref="A1:M27"/>
  <sheetViews>
    <sheetView topLeftCell="B1" zoomScaleNormal="100" workbookViewId="0">
      <selection activeCell="F1" sqref="F1"/>
    </sheetView>
  </sheetViews>
  <sheetFormatPr defaultRowHeight="15"/>
  <cols>
    <col min="1" max="1" width="19.85546875" bestFit="1" customWidth="1"/>
    <col min="2" max="2" width="22.7109375" bestFit="1" customWidth="1"/>
    <col min="3" max="3" width="18.28515625" customWidth="1"/>
    <col min="4" max="4" width="100.7109375" customWidth="1"/>
    <col min="5" max="5" width="14.140625" customWidth="1"/>
    <col min="6" max="6" width="12.85546875" customWidth="1"/>
    <col min="8" max="8" width="23.140625" customWidth="1"/>
  </cols>
  <sheetData>
    <row r="1" spans="1:13" ht="38.25" customHeight="1" thickTop="1" thickBot="1">
      <c r="A1" s="33">
        <f>SUM((F3:F74))</f>
        <v>0</v>
      </c>
      <c r="B1" s="34">
        <f>COUNTIF(B3:B74,"*")</f>
        <v>0</v>
      </c>
      <c r="C1" s="94" t="s">
        <v>12</v>
      </c>
      <c r="D1" s="84"/>
      <c r="E1" s="10">
        <f>SUM(E3:E90)</f>
        <v>0</v>
      </c>
      <c r="F1" s="9">
        <f>AVERAGEA(F3:F93)</f>
        <v>0</v>
      </c>
    </row>
    <row r="2" spans="1:13" ht="20.25" thickTop="1" thickBot="1">
      <c r="A2" s="1" t="s">
        <v>10</v>
      </c>
      <c r="B2" s="1" t="s">
        <v>0</v>
      </c>
      <c r="C2" s="1" t="s">
        <v>1</v>
      </c>
      <c r="D2" s="1" t="s">
        <v>2</v>
      </c>
      <c r="E2" s="1" t="s">
        <v>16</v>
      </c>
      <c r="F2" s="1" t="s">
        <v>17</v>
      </c>
    </row>
    <row r="3" spans="1:13" s="8" customFormat="1" ht="20.25" thickTop="1" thickBot="1">
      <c r="A3" s="2"/>
      <c r="B3" s="4"/>
      <c r="C3" s="3"/>
      <c r="D3" s="5"/>
      <c r="E3" s="11"/>
      <c r="F3" s="7">
        <f>IF(C3="KONTYNUACJA",1,0+IF(C3="ZROBIONE",1,0))</f>
        <v>0</v>
      </c>
      <c r="I3"/>
      <c r="J3"/>
      <c r="K3"/>
      <c r="L3"/>
      <c r="M3"/>
    </row>
    <row r="4" spans="1:13" s="8" customFormat="1" ht="43.5" customHeight="1" thickTop="1" thickBot="1">
      <c r="A4" s="87" t="s">
        <v>15</v>
      </c>
      <c r="B4" s="87"/>
      <c r="C4" s="87"/>
      <c r="D4" s="88" t="s">
        <v>18</v>
      </c>
      <c r="E4" s="88"/>
      <c r="F4" s="88"/>
      <c r="I4"/>
      <c r="J4"/>
      <c r="K4"/>
      <c r="L4"/>
      <c r="M4"/>
    </row>
    <row r="5" spans="1:13" s="8" customFormat="1" ht="83.25" customHeight="1" thickTop="1" thickBot="1">
      <c r="A5" s="89"/>
      <c r="B5" s="89"/>
      <c r="C5" s="89"/>
      <c r="D5" s="90" t="s">
        <v>14</v>
      </c>
      <c r="E5" s="90"/>
      <c r="F5" s="90"/>
      <c r="I5"/>
      <c r="J5"/>
      <c r="K5"/>
      <c r="L5"/>
      <c r="M5"/>
    </row>
    <row r="6" spans="1:13" ht="38.25" customHeight="1" thickTop="1" thickBot="1">
      <c r="A6" s="85" t="s">
        <v>13</v>
      </c>
      <c r="B6" s="86"/>
      <c r="C6" s="93" t="s">
        <v>11</v>
      </c>
      <c r="D6" s="93"/>
      <c r="E6" s="93"/>
      <c r="F6" s="93"/>
    </row>
    <row r="7" spans="1:13" ht="15.75" thickTop="1"/>
    <row r="17" ht="15" customHeight="1"/>
    <row r="18" ht="15" customHeight="1"/>
    <row r="26" ht="19.5" customHeight="1"/>
    <row r="27" ht="15" customHeight="1"/>
  </sheetData>
  <sheetProtection insertRows="0" deleteRows="0"/>
  <mergeCells count="7">
    <mergeCell ref="C1:D1"/>
    <mergeCell ref="A6:B6"/>
    <mergeCell ref="C6:F6"/>
    <mergeCell ref="A4:C4"/>
    <mergeCell ref="D4:F4"/>
    <mergeCell ref="A5:C5"/>
    <mergeCell ref="D5:F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UsunPusteWiersze">
                <anchor moveWithCells="1" sizeWithCells="1">
                  <from>
                    <xdr:col>3</xdr:col>
                    <xdr:colOff>5562600</xdr:colOff>
                    <xdr:row>3</xdr:row>
                    <xdr:rowOff>180975</xdr:rowOff>
                  </from>
                  <to>
                    <xdr:col>3</xdr:col>
                    <xdr:colOff>6419850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_xludf.save">
                <anchor moveWithCells="1" sizeWithCells="1">
                  <from>
                    <xdr:col>3</xdr:col>
                    <xdr:colOff>6553200</xdr:colOff>
                    <xdr:row>3</xdr:row>
                    <xdr:rowOff>180975</xdr:rowOff>
                  </from>
                  <to>
                    <xdr:col>4</xdr:col>
                    <xdr:colOff>685800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save_and_quit">
                <anchor moveWithCells="1" sizeWithCells="1">
                  <from>
                    <xdr:col>4</xdr:col>
                    <xdr:colOff>828675</xdr:colOff>
                    <xdr:row>3</xdr:row>
                    <xdr:rowOff>180975</xdr:rowOff>
                  </from>
                  <to>
                    <xdr:col>5</xdr:col>
                    <xdr:colOff>733425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Insert_Rows_Loop">
                <anchor moveWithCells="1" sizeWithCells="1">
                  <from>
                    <xdr:col>3</xdr:col>
                    <xdr:colOff>4591050</xdr:colOff>
                    <xdr:row>3</xdr:row>
                    <xdr:rowOff>180975</xdr:rowOff>
                  </from>
                  <to>
                    <xdr:col>3</xdr:col>
                    <xdr:colOff>5429250</xdr:colOff>
                    <xdr:row>3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90057A5B-4EB4-4531-9C6E-FBD489811677}">
            <xm:f>NOT(ISERROR(SEARCH("INNY DZIEŃ",C3)))</xm:f>
            <xm:f>"INNY DZIEŃ"</xm:f>
            <x14:dxf>
              <font>
                <color theme="0"/>
              </font>
              <fill>
                <patternFill>
                  <bgColor rgb="FFD60093"/>
                </patternFill>
              </fill>
            </x14:dxf>
          </x14:cfRule>
          <x14:cfRule type="containsText" priority="2" operator="containsText" id="{9D22B68D-FA3E-4D47-81C5-C9261EB70FFC}">
            <xm:f>NOT(ISERROR(SEARCH("NIEWYKONANE",C3)))</xm:f>
            <xm:f>"NIEWYKONANE"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" operator="containsText" id="{7C18DC16-A307-4632-B78C-0B810A01BF61}">
            <xm:f>NOT(ISERROR(SEARCH("ODŁOŻONE",C3)))</xm:f>
            <xm:f>"ODŁOŻONE"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containsText" priority="4" operator="containsText" id="{9BEC8E20-BCAB-479B-9B2F-D9964667BE4F}">
            <xm:f>NOT(ISERROR(SEARCH("ZROBIONE",C3)))</xm:f>
            <xm:f>"ZROBIONE"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5" operator="containsText" id="{D196DF09-3344-47D7-A536-21F51919726A}">
            <xm:f>NOT(ISERROR(SEARCH("W TRAKCIE",C3)))</xm:f>
            <xm:f>"W TRAKCIE"</xm:f>
            <x14:dxf>
              <font>
                <color theme="0"/>
              </font>
              <fill>
                <patternFill>
                  <bgColor theme="4" tint="-0.499984740745262"/>
                </patternFill>
              </fill>
            </x14:dxf>
          </x14:cfRule>
          <x14:cfRule type="containsText" priority="6" operator="containsText" id="{30D5952A-6542-4304-8925-BB68650A8E02}">
            <xm:f>NOT(ISERROR(SEARCH("OCZEKUJĄCE",C3)))</xm:f>
            <xm:f>"OCZEKUJĄCE"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7" operator="containsText" id="{EFE7694A-D94F-46E4-A5A2-964BA0986092}">
            <xm:f>NOT(ISERROR(SEARCH("KONTYNUACJA",C3)))</xm:f>
            <xm:f>"KONTYNUACJA"</xm:f>
            <x14:dxf>
              <font>
                <color theme="0"/>
              </font>
              <numFmt numFmtId="30" formatCode="@"/>
              <fill>
                <patternFill>
                  <bgColor rgb="FF7030A0"/>
                </patternFill>
              </fill>
            </x14:dxf>
          </x14:cfRule>
          <xm:sqref>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BŁĄD DANYCH" error="Wprowadzono nieprawidłowy status dla zadania." promptTitle="STATUS ZADANIA" prompt="Wybierz odpowiedni status dla zadania." xr:uid="{94B0A888-2214-4AE0-8FE4-2168FE4AAC83}">
          <x14:formula1>
            <xm:f>USTAWIENIA!$A$1:$A$8</xm:f>
          </x14:formula1>
          <xm:sqref>C3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F69D9-AB86-4D0D-AA45-357DE541AEAF}">
  <sheetPr codeName="Arkusz5">
    <tabColor rgb="FF7030A0"/>
  </sheetPr>
  <dimension ref="A1:M27"/>
  <sheetViews>
    <sheetView topLeftCell="B1" zoomScaleNormal="100" workbookViewId="0">
      <selection activeCell="F1" sqref="F1"/>
    </sheetView>
  </sheetViews>
  <sheetFormatPr defaultRowHeight="15"/>
  <cols>
    <col min="1" max="1" width="19.85546875" bestFit="1" customWidth="1"/>
    <col min="2" max="2" width="22.7109375" bestFit="1" customWidth="1"/>
    <col min="3" max="3" width="18.28515625" customWidth="1"/>
    <col min="4" max="4" width="100.7109375" customWidth="1"/>
    <col min="5" max="5" width="14.140625" customWidth="1"/>
    <col min="6" max="6" width="12.85546875" customWidth="1"/>
    <col min="8" max="8" width="23.140625" customWidth="1"/>
  </cols>
  <sheetData>
    <row r="1" spans="1:13" ht="38.25" customHeight="1" thickTop="1" thickBot="1">
      <c r="A1" s="33">
        <f>SUM((F3:F74))</f>
        <v>0</v>
      </c>
      <c r="B1" s="34">
        <f>COUNTIF(B3:B74,"*")</f>
        <v>0</v>
      </c>
      <c r="C1" s="94" t="s">
        <v>12</v>
      </c>
      <c r="D1" s="84"/>
      <c r="E1" s="10">
        <f>SUM(E3:E90)</f>
        <v>0</v>
      </c>
      <c r="F1" s="9">
        <f>AVERAGEA(F3:F93)</f>
        <v>0</v>
      </c>
    </row>
    <row r="2" spans="1:13" ht="20.25" thickTop="1" thickBot="1">
      <c r="A2" s="1" t="s">
        <v>10</v>
      </c>
      <c r="B2" s="1" t="s">
        <v>0</v>
      </c>
      <c r="C2" s="1" t="s">
        <v>1</v>
      </c>
      <c r="D2" s="1" t="s">
        <v>2</v>
      </c>
      <c r="E2" s="1" t="s">
        <v>16</v>
      </c>
      <c r="F2" s="1" t="s">
        <v>17</v>
      </c>
    </row>
    <row r="3" spans="1:13" s="8" customFormat="1" ht="20.25" thickTop="1" thickBot="1">
      <c r="A3" s="2"/>
      <c r="B3" s="4"/>
      <c r="C3" s="3"/>
      <c r="D3" s="5"/>
      <c r="E3" s="11"/>
      <c r="F3" s="7">
        <f>IF(C3="KONTYNUACJA",1,0+IF(C3="ZROBIONE",1,0))</f>
        <v>0</v>
      </c>
      <c r="I3"/>
      <c r="J3"/>
      <c r="K3"/>
      <c r="L3"/>
      <c r="M3"/>
    </row>
    <row r="4" spans="1:13" s="8" customFormat="1" ht="43.5" customHeight="1" thickTop="1" thickBot="1">
      <c r="A4" s="87" t="s">
        <v>15</v>
      </c>
      <c r="B4" s="87"/>
      <c r="C4" s="87"/>
      <c r="D4" s="88" t="s">
        <v>18</v>
      </c>
      <c r="E4" s="88"/>
      <c r="F4" s="88"/>
      <c r="I4"/>
      <c r="J4"/>
      <c r="K4"/>
      <c r="L4"/>
      <c r="M4"/>
    </row>
    <row r="5" spans="1:13" s="8" customFormat="1" ht="83.25" customHeight="1" thickTop="1" thickBot="1">
      <c r="A5" s="89"/>
      <c r="B5" s="89"/>
      <c r="C5" s="89"/>
      <c r="D5" s="90" t="s">
        <v>14</v>
      </c>
      <c r="E5" s="90"/>
      <c r="F5" s="90"/>
      <c r="I5"/>
      <c r="J5"/>
      <c r="K5"/>
      <c r="L5"/>
      <c r="M5"/>
    </row>
    <row r="6" spans="1:13" ht="38.25" customHeight="1" thickTop="1" thickBot="1">
      <c r="A6" s="85" t="s">
        <v>13</v>
      </c>
      <c r="B6" s="86"/>
      <c r="C6" s="93" t="s">
        <v>11</v>
      </c>
      <c r="D6" s="93"/>
      <c r="E6" s="93"/>
      <c r="F6" s="93"/>
    </row>
    <row r="7" spans="1:13" ht="15.75" thickTop="1"/>
    <row r="17" ht="15" customHeight="1"/>
    <row r="18" ht="15" customHeight="1"/>
    <row r="26" ht="19.5" customHeight="1"/>
    <row r="27" ht="15" customHeight="1"/>
  </sheetData>
  <sheetProtection insertRows="0" deleteRows="0"/>
  <mergeCells count="7">
    <mergeCell ref="C1:D1"/>
    <mergeCell ref="A6:B6"/>
    <mergeCell ref="C6:F6"/>
    <mergeCell ref="A4:C4"/>
    <mergeCell ref="D4:F4"/>
    <mergeCell ref="A5:C5"/>
    <mergeCell ref="D5:F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UsunPusteWiersze">
                <anchor moveWithCells="1" sizeWithCells="1">
                  <from>
                    <xdr:col>3</xdr:col>
                    <xdr:colOff>5562600</xdr:colOff>
                    <xdr:row>3</xdr:row>
                    <xdr:rowOff>180975</xdr:rowOff>
                  </from>
                  <to>
                    <xdr:col>3</xdr:col>
                    <xdr:colOff>6419850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_xludf.save">
                <anchor moveWithCells="1" sizeWithCells="1">
                  <from>
                    <xdr:col>3</xdr:col>
                    <xdr:colOff>6553200</xdr:colOff>
                    <xdr:row>3</xdr:row>
                    <xdr:rowOff>180975</xdr:rowOff>
                  </from>
                  <to>
                    <xdr:col>4</xdr:col>
                    <xdr:colOff>685800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save_and_quit">
                <anchor moveWithCells="1" sizeWithCells="1">
                  <from>
                    <xdr:col>4</xdr:col>
                    <xdr:colOff>828675</xdr:colOff>
                    <xdr:row>3</xdr:row>
                    <xdr:rowOff>180975</xdr:rowOff>
                  </from>
                  <to>
                    <xdr:col>5</xdr:col>
                    <xdr:colOff>733425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Insert_Rows_Loop">
                <anchor moveWithCells="1" sizeWithCells="1">
                  <from>
                    <xdr:col>3</xdr:col>
                    <xdr:colOff>4591050</xdr:colOff>
                    <xdr:row>3</xdr:row>
                    <xdr:rowOff>180975</xdr:rowOff>
                  </from>
                  <to>
                    <xdr:col>3</xdr:col>
                    <xdr:colOff>5429250</xdr:colOff>
                    <xdr:row>3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022AF2EA-A1A1-4DAE-9802-5CBA2B2506CD}">
            <xm:f>NOT(ISERROR(SEARCH("INNY DZIEŃ",C3)))</xm:f>
            <xm:f>"INNY DZIEŃ"</xm:f>
            <x14:dxf>
              <font>
                <color theme="0"/>
              </font>
              <fill>
                <patternFill>
                  <bgColor rgb="FFD60093"/>
                </patternFill>
              </fill>
            </x14:dxf>
          </x14:cfRule>
          <x14:cfRule type="containsText" priority="2" operator="containsText" id="{5EE4682A-579D-477F-86FF-EE321DC7364B}">
            <xm:f>NOT(ISERROR(SEARCH("NIEWYKONANE",C3)))</xm:f>
            <xm:f>"NIEWYKONANE"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" operator="containsText" id="{2F88ACC8-652D-4205-9BCE-E6F037F35C3F}">
            <xm:f>NOT(ISERROR(SEARCH("ODŁOŻONE",C3)))</xm:f>
            <xm:f>"ODŁOŻONE"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containsText" priority="4" operator="containsText" id="{FC74F33E-2262-461B-991A-AAB46E0D39AD}">
            <xm:f>NOT(ISERROR(SEARCH("ZROBIONE",C3)))</xm:f>
            <xm:f>"ZROBIONE"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5" operator="containsText" id="{EAC86FBB-5230-49DC-9CE4-E7431E269F3C}">
            <xm:f>NOT(ISERROR(SEARCH("W TRAKCIE",C3)))</xm:f>
            <xm:f>"W TRAKCIE"</xm:f>
            <x14:dxf>
              <font>
                <color theme="0"/>
              </font>
              <fill>
                <patternFill>
                  <bgColor theme="4" tint="-0.499984740745262"/>
                </patternFill>
              </fill>
            </x14:dxf>
          </x14:cfRule>
          <x14:cfRule type="containsText" priority="6" operator="containsText" id="{258237D8-D0FA-4C62-AB86-C6EC9399F898}">
            <xm:f>NOT(ISERROR(SEARCH("OCZEKUJĄCE",C3)))</xm:f>
            <xm:f>"OCZEKUJĄCE"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7" operator="containsText" id="{DD6E3E11-5D15-4227-BB66-21D17C79B04C}">
            <xm:f>NOT(ISERROR(SEARCH("KONTYNUACJA",C3)))</xm:f>
            <xm:f>"KONTYNUACJA"</xm:f>
            <x14:dxf>
              <font>
                <color theme="0"/>
              </font>
              <numFmt numFmtId="30" formatCode="@"/>
              <fill>
                <patternFill>
                  <bgColor rgb="FF7030A0"/>
                </patternFill>
              </fill>
            </x14:dxf>
          </x14:cfRule>
          <xm:sqref>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BŁĄD DANYCH" error="Wprowadzono nieprawidłowy status dla zadania." promptTitle="STATUS ZADANIA" prompt="Wybierz odpowiedni status dla zadania." xr:uid="{1135E49A-9FCB-44D7-8741-39777AA96082}">
          <x14:formula1>
            <xm:f>USTAWIENIA!$A$1:$A$8</xm:f>
          </x14:formula1>
          <xm:sqref>C3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A8B15-1E58-451A-BBFD-4565B469DDE9}">
  <sheetPr codeName="Arkusz4">
    <tabColor rgb="FF002060"/>
  </sheetPr>
  <dimension ref="A1:M27"/>
  <sheetViews>
    <sheetView topLeftCell="B1" zoomScaleNormal="100" workbookViewId="0">
      <selection activeCell="F1" sqref="F1"/>
    </sheetView>
  </sheetViews>
  <sheetFormatPr defaultRowHeight="15"/>
  <cols>
    <col min="1" max="1" width="19.85546875" bestFit="1" customWidth="1"/>
    <col min="2" max="2" width="22.7109375" bestFit="1" customWidth="1"/>
    <col min="3" max="3" width="18.28515625" customWidth="1"/>
    <col min="4" max="4" width="100.7109375" customWidth="1"/>
    <col min="5" max="5" width="14.140625" customWidth="1"/>
    <col min="6" max="6" width="12.85546875" customWidth="1"/>
    <col min="8" max="8" width="23.140625" customWidth="1"/>
  </cols>
  <sheetData>
    <row r="1" spans="1:13" ht="38.25" customHeight="1" thickTop="1" thickBot="1">
      <c r="A1" s="33">
        <f>SUM((F3:F74))</f>
        <v>0</v>
      </c>
      <c r="B1" s="34">
        <f>COUNTIF(B3:B74,"*")</f>
        <v>0</v>
      </c>
      <c r="C1" s="94" t="s">
        <v>12</v>
      </c>
      <c r="D1" s="84"/>
      <c r="E1" s="10">
        <f>SUM(E3:E90)</f>
        <v>0</v>
      </c>
      <c r="F1" s="9">
        <f>AVERAGEA(F3:F93)</f>
        <v>0</v>
      </c>
    </row>
    <row r="2" spans="1:13" ht="20.25" thickTop="1" thickBot="1">
      <c r="A2" s="1" t="s">
        <v>10</v>
      </c>
      <c r="B2" s="1" t="s">
        <v>0</v>
      </c>
      <c r="C2" s="1" t="s">
        <v>1</v>
      </c>
      <c r="D2" s="1" t="s">
        <v>2</v>
      </c>
      <c r="E2" s="1" t="s">
        <v>16</v>
      </c>
      <c r="F2" s="1" t="s">
        <v>17</v>
      </c>
    </row>
    <row r="3" spans="1:13" s="8" customFormat="1" ht="20.25" thickTop="1" thickBot="1">
      <c r="A3" s="2"/>
      <c r="B3" s="4"/>
      <c r="C3" s="3"/>
      <c r="D3" s="5"/>
      <c r="E3" s="11"/>
      <c r="F3" s="7">
        <f>IF(C3="KONTYNUACJA",1,0+IF(C3="ZROBIONE",1,0))</f>
        <v>0</v>
      </c>
      <c r="I3"/>
      <c r="J3"/>
      <c r="K3"/>
      <c r="L3"/>
      <c r="M3"/>
    </row>
    <row r="4" spans="1:13" s="8" customFormat="1" ht="43.5" customHeight="1" thickTop="1" thickBot="1">
      <c r="A4" s="87" t="s">
        <v>15</v>
      </c>
      <c r="B4" s="87"/>
      <c r="C4" s="87"/>
      <c r="D4" s="88" t="s">
        <v>18</v>
      </c>
      <c r="E4" s="88"/>
      <c r="F4" s="88"/>
      <c r="I4"/>
      <c r="J4"/>
      <c r="K4"/>
      <c r="L4"/>
      <c r="M4"/>
    </row>
    <row r="5" spans="1:13" s="8" customFormat="1" ht="83.25" customHeight="1" thickTop="1" thickBot="1">
      <c r="A5" s="89"/>
      <c r="B5" s="89"/>
      <c r="C5" s="89"/>
      <c r="D5" s="90" t="s">
        <v>14</v>
      </c>
      <c r="E5" s="90"/>
      <c r="F5" s="90"/>
      <c r="I5"/>
      <c r="J5"/>
      <c r="K5"/>
      <c r="L5"/>
      <c r="M5"/>
    </row>
    <row r="6" spans="1:13" ht="38.25" customHeight="1" thickTop="1" thickBot="1">
      <c r="A6" s="85" t="s">
        <v>13</v>
      </c>
      <c r="B6" s="86"/>
      <c r="C6" s="93" t="s">
        <v>11</v>
      </c>
      <c r="D6" s="93"/>
      <c r="E6" s="93"/>
      <c r="F6" s="93"/>
    </row>
    <row r="7" spans="1:13" ht="15.75" thickTop="1"/>
    <row r="17" ht="15" customHeight="1"/>
    <row r="18" ht="15" customHeight="1"/>
    <row r="26" ht="19.5" customHeight="1"/>
    <row r="27" ht="15" customHeight="1"/>
  </sheetData>
  <sheetProtection insertRows="0" deleteRows="0"/>
  <mergeCells count="7">
    <mergeCell ref="C1:D1"/>
    <mergeCell ref="A6:B6"/>
    <mergeCell ref="C6:F6"/>
    <mergeCell ref="A4:C4"/>
    <mergeCell ref="D4:F4"/>
    <mergeCell ref="A5:C5"/>
    <mergeCell ref="D5:F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sunPusteWiersze">
                <anchor moveWithCells="1" sizeWithCells="1">
                  <from>
                    <xdr:col>3</xdr:col>
                    <xdr:colOff>5562600</xdr:colOff>
                    <xdr:row>3</xdr:row>
                    <xdr:rowOff>180975</xdr:rowOff>
                  </from>
                  <to>
                    <xdr:col>3</xdr:col>
                    <xdr:colOff>6419850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_xludf.save">
                <anchor moveWithCells="1" sizeWithCells="1">
                  <from>
                    <xdr:col>3</xdr:col>
                    <xdr:colOff>6553200</xdr:colOff>
                    <xdr:row>3</xdr:row>
                    <xdr:rowOff>180975</xdr:rowOff>
                  </from>
                  <to>
                    <xdr:col>4</xdr:col>
                    <xdr:colOff>685800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save_and_quit">
                <anchor moveWithCells="1" sizeWithCells="1">
                  <from>
                    <xdr:col>4</xdr:col>
                    <xdr:colOff>828675</xdr:colOff>
                    <xdr:row>3</xdr:row>
                    <xdr:rowOff>180975</xdr:rowOff>
                  </from>
                  <to>
                    <xdr:col>5</xdr:col>
                    <xdr:colOff>733425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Insert_Rows_Loop">
                <anchor moveWithCells="1" sizeWithCells="1">
                  <from>
                    <xdr:col>3</xdr:col>
                    <xdr:colOff>4591050</xdr:colOff>
                    <xdr:row>3</xdr:row>
                    <xdr:rowOff>180975</xdr:rowOff>
                  </from>
                  <to>
                    <xdr:col>3</xdr:col>
                    <xdr:colOff>5429250</xdr:colOff>
                    <xdr:row>3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FA69BDCF-B079-40FC-91F9-4B4C98A223F5}">
            <xm:f>NOT(ISERROR(SEARCH("INNY DZIEŃ",C3)))</xm:f>
            <xm:f>"INNY DZIEŃ"</xm:f>
            <x14:dxf>
              <font>
                <color theme="0"/>
              </font>
              <fill>
                <patternFill>
                  <bgColor rgb="FFD60093"/>
                </patternFill>
              </fill>
            </x14:dxf>
          </x14:cfRule>
          <x14:cfRule type="containsText" priority="2" operator="containsText" id="{5EB22AFC-803E-40DE-8B81-EB472AD28091}">
            <xm:f>NOT(ISERROR(SEARCH("NIEWYKONANE",C3)))</xm:f>
            <xm:f>"NIEWYKONANE"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" operator="containsText" id="{AEC76C29-5852-482B-9CCB-6919FE0BF8F8}">
            <xm:f>NOT(ISERROR(SEARCH("ODŁOŻONE",C3)))</xm:f>
            <xm:f>"ODŁOŻONE"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containsText" priority="4" operator="containsText" id="{B785981D-D6BA-4BF5-93B2-95DA17E5FA9D}">
            <xm:f>NOT(ISERROR(SEARCH("ZROBIONE",C3)))</xm:f>
            <xm:f>"ZROBIONE"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5" operator="containsText" id="{B40AA3E7-0DE6-44E5-A9AB-85DB62C7C49E}">
            <xm:f>NOT(ISERROR(SEARCH("W TRAKCIE",C3)))</xm:f>
            <xm:f>"W TRAKCIE"</xm:f>
            <x14:dxf>
              <font>
                <color theme="0"/>
              </font>
              <fill>
                <patternFill>
                  <bgColor theme="4" tint="-0.499984740745262"/>
                </patternFill>
              </fill>
            </x14:dxf>
          </x14:cfRule>
          <x14:cfRule type="containsText" priority="6" operator="containsText" id="{6F649BF2-BB92-47BC-A509-9CA683366E21}">
            <xm:f>NOT(ISERROR(SEARCH("OCZEKUJĄCE",C3)))</xm:f>
            <xm:f>"OCZEKUJĄCE"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7" operator="containsText" id="{B216EA63-A8FA-4832-AE8C-C172E11E006F}">
            <xm:f>NOT(ISERROR(SEARCH("KONTYNUACJA",C3)))</xm:f>
            <xm:f>"KONTYNUACJA"</xm:f>
            <x14:dxf>
              <font>
                <color theme="0"/>
              </font>
              <numFmt numFmtId="30" formatCode="@"/>
              <fill>
                <patternFill>
                  <bgColor rgb="FF7030A0"/>
                </patternFill>
              </fill>
            </x14:dxf>
          </x14:cfRule>
          <xm:sqref>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BŁĄD DANYCH" error="Wprowadzono nieprawidłowy status dla zadania." promptTitle="STATUS ZADANIA" prompt="Wybierz odpowiedni status dla zadania." xr:uid="{855B73F2-99E8-4A1A-9A16-079FB8B65E46}">
          <x14:formula1>
            <xm:f>USTAWIENIA!$A$1:$A$8</xm:f>
          </x14:formula1>
          <xm:sqref>C3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0D58F-7BD0-4CDD-B318-F0EC62A64AE8}">
  <sheetPr codeName="Arkusz3">
    <tabColor rgb="FF7030A0"/>
  </sheetPr>
  <dimension ref="A1:M27"/>
  <sheetViews>
    <sheetView topLeftCell="B1" zoomScaleNormal="100" workbookViewId="0">
      <selection activeCell="F1" sqref="F1"/>
    </sheetView>
  </sheetViews>
  <sheetFormatPr defaultRowHeight="15"/>
  <cols>
    <col min="1" max="1" width="19.85546875" bestFit="1" customWidth="1"/>
    <col min="2" max="2" width="22.7109375" bestFit="1" customWidth="1"/>
    <col min="3" max="3" width="18.28515625" customWidth="1"/>
    <col min="4" max="4" width="100.7109375" customWidth="1"/>
    <col min="5" max="5" width="14.140625" customWidth="1"/>
    <col min="6" max="6" width="12.85546875" customWidth="1"/>
    <col min="8" max="8" width="23.140625" customWidth="1"/>
  </cols>
  <sheetData>
    <row r="1" spans="1:13" ht="38.25" customHeight="1" thickTop="1" thickBot="1">
      <c r="A1" s="33">
        <f>SUM((F3:F74))</f>
        <v>0</v>
      </c>
      <c r="B1" s="34">
        <f>COUNTIF(B3:B74,"*")</f>
        <v>0</v>
      </c>
      <c r="C1" s="94" t="s">
        <v>12</v>
      </c>
      <c r="D1" s="84"/>
      <c r="E1" s="10">
        <f>SUM(E3:E90)</f>
        <v>0</v>
      </c>
      <c r="F1" s="9">
        <f>AVERAGEA(F3:F93)</f>
        <v>0</v>
      </c>
    </row>
    <row r="2" spans="1:13" ht="20.25" thickTop="1" thickBot="1">
      <c r="A2" s="1" t="s">
        <v>10</v>
      </c>
      <c r="B2" s="1" t="s">
        <v>0</v>
      </c>
      <c r="C2" s="1" t="s">
        <v>1</v>
      </c>
      <c r="D2" s="1" t="s">
        <v>2</v>
      </c>
      <c r="E2" s="1" t="s">
        <v>16</v>
      </c>
      <c r="F2" s="1" t="s">
        <v>17</v>
      </c>
    </row>
    <row r="3" spans="1:13" s="8" customFormat="1" ht="20.25" thickTop="1" thickBot="1">
      <c r="A3" s="2"/>
      <c r="B3" s="4"/>
      <c r="C3" s="3"/>
      <c r="D3" s="5"/>
      <c r="E3" s="11"/>
      <c r="F3" s="7">
        <f>IF(C3="KONTYNUACJA",1,0+IF(C3="ZROBIONE",1,0))</f>
        <v>0</v>
      </c>
      <c r="I3"/>
      <c r="J3"/>
      <c r="K3"/>
      <c r="L3"/>
      <c r="M3"/>
    </row>
    <row r="4" spans="1:13" s="8" customFormat="1" ht="43.5" customHeight="1" thickTop="1" thickBot="1">
      <c r="A4" s="87" t="s">
        <v>15</v>
      </c>
      <c r="B4" s="87"/>
      <c r="C4" s="87"/>
      <c r="D4" s="88" t="s">
        <v>18</v>
      </c>
      <c r="E4" s="88"/>
      <c r="F4" s="88"/>
      <c r="I4"/>
      <c r="J4"/>
      <c r="K4"/>
      <c r="L4"/>
      <c r="M4"/>
    </row>
    <row r="5" spans="1:13" s="8" customFormat="1" ht="83.25" customHeight="1" thickTop="1" thickBot="1">
      <c r="A5" s="89"/>
      <c r="B5" s="89"/>
      <c r="C5" s="89"/>
      <c r="D5" s="90" t="s">
        <v>14</v>
      </c>
      <c r="E5" s="90"/>
      <c r="F5" s="90"/>
      <c r="I5"/>
      <c r="J5"/>
      <c r="K5"/>
      <c r="L5"/>
      <c r="M5"/>
    </row>
    <row r="6" spans="1:13" ht="38.25" customHeight="1" thickTop="1" thickBot="1">
      <c r="A6" s="85" t="s">
        <v>13</v>
      </c>
      <c r="B6" s="86"/>
      <c r="C6" s="93" t="s">
        <v>11</v>
      </c>
      <c r="D6" s="93"/>
      <c r="E6" s="93"/>
      <c r="F6" s="93"/>
    </row>
    <row r="7" spans="1:13" ht="15.75" thickTop="1"/>
    <row r="17" ht="15" customHeight="1"/>
    <row r="18" ht="15" customHeight="1"/>
    <row r="26" ht="19.5" customHeight="1"/>
    <row r="27" ht="15" customHeight="1"/>
  </sheetData>
  <sheetProtection insertRows="0" deleteRows="0"/>
  <mergeCells count="7">
    <mergeCell ref="C1:D1"/>
    <mergeCell ref="A6:B6"/>
    <mergeCell ref="C6:F6"/>
    <mergeCell ref="A4:C4"/>
    <mergeCell ref="D4:F4"/>
    <mergeCell ref="A5:C5"/>
    <mergeCell ref="D5:F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UsunPusteWiersze">
                <anchor moveWithCells="1" sizeWithCells="1">
                  <from>
                    <xdr:col>3</xdr:col>
                    <xdr:colOff>5562600</xdr:colOff>
                    <xdr:row>3</xdr:row>
                    <xdr:rowOff>180975</xdr:rowOff>
                  </from>
                  <to>
                    <xdr:col>3</xdr:col>
                    <xdr:colOff>6419850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_xludf.save">
                <anchor moveWithCells="1" sizeWithCells="1">
                  <from>
                    <xdr:col>3</xdr:col>
                    <xdr:colOff>6553200</xdr:colOff>
                    <xdr:row>3</xdr:row>
                    <xdr:rowOff>180975</xdr:rowOff>
                  </from>
                  <to>
                    <xdr:col>4</xdr:col>
                    <xdr:colOff>685800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save_and_quit">
                <anchor moveWithCells="1" sizeWithCells="1">
                  <from>
                    <xdr:col>4</xdr:col>
                    <xdr:colOff>828675</xdr:colOff>
                    <xdr:row>3</xdr:row>
                    <xdr:rowOff>180975</xdr:rowOff>
                  </from>
                  <to>
                    <xdr:col>5</xdr:col>
                    <xdr:colOff>733425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Insert_Rows_Loop">
                <anchor moveWithCells="1" sizeWithCells="1">
                  <from>
                    <xdr:col>3</xdr:col>
                    <xdr:colOff>4591050</xdr:colOff>
                    <xdr:row>3</xdr:row>
                    <xdr:rowOff>180975</xdr:rowOff>
                  </from>
                  <to>
                    <xdr:col>3</xdr:col>
                    <xdr:colOff>5429250</xdr:colOff>
                    <xdr:row>3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A31C2029-D213-41A0-8BDE-239B2127853C}">
            <xm:f>NOT(ISERROR(SEARCH("INNY DZIEŃ",C3)))</xm:f>
            <xm:f>"INNY DZIEŃ"</xm:f>
            <x14:dxf>
              <font>
                <color theme="0"/>
              </font>
              <fill>
                <patternFill>
                  <bgColor rgb="FFD60093"/>
                </patternFill>
              </fill>
            </x14:dxf>
          </x14:cfRule>
          <x14:cfRule type="containsText" priority="2" operator="containsText" id="{69C8F151-324D-4DD1-A8C9-2CF477E080D2}">
            <xm:f>NOT(ISERROR(SEARCH("NIEWYKONANE",C3)))</xm:f>
            <xm:f>"NIEWYKONANE"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" operator="containsText" id="{9F8C6E7C-1322-43E6-A613-8EB1193A1BE1}">
            <xm:f>NOT(ISERROR(SEARCH("ODŁOŻONE",C3)))</xm:f>
            <xm:f>"ODŁOŻONE"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containsText" priority="4" operator="containsText" id="{463914E5-0F49-4BAE-8E0B-F9BD49327A19}">
            <xm:f>NOT(ISERROR(SEARCH("ZROBIONE",C3)))</xm:f>
            <xm:f>"ZROBIONE"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5" operator="containsText" id="{513E99F6-82DE-4CDF-8EE3-91CC3F600C20}">
            <xm:f>NOT(ISERROR(SEARCH("W TRAKCIE",C3)))</xm:f>
            <xm:f>"W TRAKCIE"</xm:f>
            <x14:dxf>
              <font>
                <color theme="0"/>
              </font>
              <fill>
                <patternFill>
                  <bgColor theme="4" tint="-0.499984740745262"/>
                </patternFill>
              </fill>
            </x14:dxf>
          </x14:cfRule>
          <x14:cfRule type="containsText" priority="6" operator="containsText" id="{272A039F-B71E-46FC-88A9-661BB6680272}">
            <xm:f>NOT(ISERROR(SEARCH("OCZEKUJĄCE",C3)))</xm:f>
            <xm:f>"OCZEKUJĄCE"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7" operator="containsText" id="{ABD1A415-BF3C-40CC-BFCE-AE427CAE5112}">
            <xm:f>NOT(ISERROR(SEARCH("KONTYNUACJA",C3)))</xm:f>
            <xm:f>"KONTYNUACJA"</xm:f>
            <x14:dxf>
              <font>
                <color theme="0"/>
              </font>
              <numFmt numFmtId="30" formatCode="@"/>
              <fill>
                <patternFill>
                  <bgColor rgb="FF7030A0"/>
                </patternFill>
              </fill>
            </x14:dxf>
          </x14:cfRule>
          <xm:sqref>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BŁĄD DANYCH" error="Wprowadzono nieprawidłowy status dla zadania." promptTitle="STATUS ZADANIA" prompt="Wybierz odpowiedni status dla zadania." xr:uid="{C8C37A86-CA06-47BB-A171-79A3CF63B52D}">
          <x14:formula1>
            <xm:f>USTAWIENIA!$A$1:$A$8</xm:f>
          </x14:formula1>
          <xm:sqref>C3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>
    <tabColor rgb="FF002060"/>
  </sheetPr>
  <dimension ref="A1:M27"/>
  <sheetViews>
    <sheetView zoomScaleNormal="100" workbookViewId="0">
      <selection activeCell="K6" sqref="K6"/>
    </sheetView>
  </sheetViews>
  <sheetFormatPr defaultRowHeight="15"/>
  <cols>
    <col min="1" max="1" width="19.85546875" bestFit="1" customWidth="1"/>
    <col min="2" max="2" width="22.7109375" bestFit="1" customWidth="1"/>
    <col min="3" max="3" width="18.28515625" customWidth="1"/>
    <col min="4" max="4" width="100.7109375" customWidth="1"/>
    <col min="5" max="5" width="14.140625" customWidth="1"/>
    <col min="6" max="6" width="12.85546875" customWidth="1"/>
    <col min="8" max="8" width="23.140625" customWidth="1"/>
  </cols>
  <sheetData>
    <row r="1" spans="1:13" ht="38.25" customHeight="1" thickTop="1" thickBot="1">
      <c r="A1" s="33">
        <f>SUM((F3:F68))</f>
        <v>0</v>
      </c>
      <c r="B1" s="34">
        <f>COUNTIF(B3:B68,"*")</f>
        <v>0</v>
      </c>
      <c r="C1" s="94" t="s">
        <v>12</v>
      </c>
      <c r="D1" s="84"/>
      <c r="E1" s="10">
        <f>SUM(E3:E82)</f>
        <v>0</v>
      </c>
      <c r="F1" s="9">
        <f>AVERAGEA(F3:F82)</f>
        <v>0</v>
      </c>
    </row>
    <row r="2" spans="1:13" ht="20.25" thickTop="1" thickBot="1">
      <c r="A2" s="1" t="s">
        <v>10</v>
      </c>
      <c r="B2" s="1" t="s">
        <v>0</v>
      </c>
      <c r="C2" s="1" t="s">
        <v>1</v>
      </c>
      <c r="D2" s="1" t="s">
        <v>2</v>
      </c>
      <c r="E2" s="1" t="s">
        <v>16</v>
      </c>
      <c r="F2" s="1" t="s">
        <v>17</v>
      </c>
    </row>
    <row r="3" spans="1:13" s="8" customFormat="1" ht="20.25" thickTop="1" thickBot="1">
      <c r="A3" s="2"/>
      <c r="B3" s="4"/>
      <c r="C3" s="3"/>
      <c r="D3" s="5"/>
      <c r="E3" s="11"/>
      <c r="F3" s="7">
        <f>IF(C3="KONTYNUACJA",1,0+IF(C3="ZROBIONE",1,0))</f>
        <v>0</v>
      </c>
      <c r="I3"/>
      <c r="J3"/>
      <c r="K3"/>
      <c r="L3"/>
      <c r="M3"/>
    </row>
    <row r="4" spans="1:13" s="8" customFormat="1" ht="43.5" customHeight="1" thickTop="1" thickBot="1">
      <c r="A4" s="87" t="s">
        <v>15</v>
      </c>
      <c r="B4" s="87"/>
      <c r="C4" s="87"/>
      <c r="D4" s="88" t="s">
        <v>18</v>
      </c>
      <c r="E4" s="88"/>
      <c r="F4" s="88"/>
      <c r="I4"/>
      <c r="J4"/>
      <c r="K4"/>
      <c r="L4"/>
      <c r="M4"/>
    </row>
    <row r="5" spans="1:13" s="8" customFormat="1" ht="83.25" customHeight="1" thickTop="1" thickBot="1">
      <c r="A5" s="89"/>
      <c r="B5" s="89"/>
      <c r="C5" s="89"/>
      <c r="D5" s="90" t="s">
        <v>14</v>
      </c>
      <c r="E5" s="90"/>
      <c r="F5" s="90"/>
      <c r="I5"/>
      <c r="J5"/>
      <c r="K5"/>
      <c r="L5"/>
      <c r="M5"/>
    </row>
    <row r="6" spans="1:13" ht="38.25" customHeight="1" thickTop="1" thickBot="1">
      <c r="A6" s="85" t="s">
        <v>13</v>
      </c>
      <c r="B6" s="86"/>
      <c r="C6" s="93" t="s">
        <v>11</v>
      </c>
      <c r="D6" s="93"/>
      <c r="E6" s="93"/>
      <c r="F6" s="93"/>
    </row>
    <row r="7" spans="1:13" ht="15.75" thickTop="1"/>
    <row r="17" ht="15" customHeight="1"/>
    <row r="18" ht="15" customHeight="1"/>
    <row r="26" ht="19.5" customHeight="1"/>
    <row r="27" ht="15" customHeight="1"/>
  </sheetData>
  <sheetProtection insertRows="0" deleteRows="0"/>
  <mergeCells count="7">
    <mergeCell ref="C1:D1"/>
    <mergeCell ref="A6:B6"/>
    <mergeCell ref="A5:C5"/>
    <mergeCell ref="D5:F5"/>
    <mergeCell ref="A4:C4"/>
    <mergeCell ref="D4:F4"/>
    <mergeCell ref="C6:F6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4" name="Button 12">
              <controlPr defaultSize="0" print="0" autoFill="0" autoPict="0" macro="[0]!UsunPusteWiersze">
                <anchor moveWithCells="1" sizeWithCells="1">
                  <from>
                    <xdr:col>3</xdr:col>
                    <xdr:colOff>5562600</xdr:colOff>
                    <xdr:row>3</xdr:row>
                    <xdr:rowOff>180975</xdr:rowOff>
                  </from>
                  <to>
                    <xdr:col>3</xdr:col>
                    <xdr:colOff>6419850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" name="Button 17">
              <controlPr defaultSize="0" print="0" autoFill="0" autoPict="0" macro="[0]!_xludf.save">
                <anchor moveWithCells="1" sizeWithCells="1">
                  <from>
                    <xdr:col>3</xdr:col>
                    <xdr:colOff>6553200</xdr:colOff>
                    <xdr:row>3</xdr:row>
                    <xdr:rowOff>180975</xdr:rowOff>
                  </from>
                  <to>
                    <xdr:col>4</xdr:col>
                    <xdr:colOff>685800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6" name="Button 18">
              <controlPr defaultSize="0" print="0" autoFill="0" autoPict="0" macro="[0]!save_and_quit">
                <anchor moveWithCells="1" sizeWithCells="1">
                  <from>
                    <xdr:col>4</xdr:col>
                    <xdr:colOff>828675</xdr:colOff>
                    <xdr:row>3</xdr:row>
                    <xdr:rowOff>180975</xdr:rowOff>
                  </from>
                  <to>
                    <xdr:col>5</xdr:col>
                    <xdr:colOff>733425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Insert_Rows_Loop">
                <anchor moveWithCells="1" sizeWithCells="1">
                  <from>
                    <xdr:col>3</xdr:col>
                    <xdr:colOff>4591050</xdr:colOff>
                    <xdr:row>3</xdr:row>
                    <xdr:rowOff>180975</xdr:rowOff>
                  </from>
                  <to>
                    <xdr:col>3</xdr:col>
                    <xdr:colOff>5429250</xdr:colOff>
                    <xdr:row>3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D2A85455-AE56-4C43-A59B-42923EABD9C2}">
            <xm:f>NOT(ISERROR(SEARCH("INNY DZIEŃ",C3)))</xm:f>
            <xm:f>"INNY DZIEŃ"</xm:f>
            <x14:dxf>
              <font>
                <color theme="0"/>
              </font>
              <fill>
                <patternFill>
                  <bgColor rgb="FFD60093"/>
                </patternFill>
              </fill>
            </x14:dxf>
          </x14:cfRule>
          <x14:cfRule type="containsText" priority="4" operator="containsText" id="{298E40FD-DFAD-46C4-9D4C-521A17D7808A}">
            <xm:f>NOT(ISERROR(SEARCH("NIEWYKONANE",C3)))</xm:f>
            <xm:f>"NIEWYKONANE"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5" operator="containsText" id="{A47B64B8-AA92-4EE1-85D9-06E244F7B4D8}">
            <xm:f>NOT(ISERROR(SEARCH("ODŁOŻONE",C3)))</xm:f>
            <xm:f>"ODŁOŻONE"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containsText" priority="6" operator="containsText" id="{0B413EB7-1667-47EE-AC1E-E01FB2B920F5}">
            <xm:f>NOT(ISERROR(SEARCH("ZROBIONE",C3)))</xm:f>
            <xm:f>"ZROBIONE"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7" operator="containsText" id="{1D061250-9CE9-44C5-A045-23C5B641110B}">
            <xm:f>NOT(ISERROR(SEARCH("W TRAKCIE",C3)))</xm:f>
            <xm:f>"W TRAKCIE"</xm:f>
            <x14:dxf>
              <font>
                <color theme="0"/>
              </font>
              <fill>
                <patternFill>
                  <bgColor theme="4" tint="-0.499984740745262"/>
                </patternFill>
              </fill>
            </x14:dxf>
          </x14:cfRule>
          <x14:cfRule type="containsText" priority="8" operator="containsText" id="{8A17F512-1578-4B2F-9240-180B5DEBFE71}">
            <xm:f>NOT(ISERROR(SEARCH("OCZEKUJĄCE",C3)))</xm:f>
            <xm:f>"OCZEKUJĄCE"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0" operator="containsText" id="{4F48B836-7C12-4F91-A0EE-0BB017CF5F4C}">
            <xm:f>NOT(ISERROR(SEARCH("KONTYNUACJA",C3)))</xm:f>
            <xm:f>"KONTYNUACJA"</xm:f>
            <x14:dxf>
              <font>
                <color theme="0"/>
              </font>
              <numFmt numFmtId="30" formatCode="@"/>
              <fill>
                <patternFill>
                  <bgColor rgb="FF7030A0"/>
                </patternFill>
              </fill>
            </x14:dxf>
          </x14:cfRule>
          <xm:sqref>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BŁĄD DANYCH" error="Wprowadzono nieprawidłowy status dla zadania." promptTitle="STATUS ZADANIA" prompt="Wybierz odpowiedni status dla zadania." xr:uid="{73F582AE-0758-4CC9-9B69-AFC99DE87FD8}">
          <x14:formula1>
            <xm:f>USTAWIENIA!$A$1:$A$8</xm:f>
          </x14:formula1>
          <xm:sqref>C3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935EB-09CF-47FD-BC9E-41EC0B76F841}">
  <sheetPr codeName="Arkusz17">
    <tabColor rgb="FF7030A0"/>
  </sheetPr>
  <dimension ref="A1:M27"/>
  <sheetViews>
    <sheetView zoomScaleNormal="100" workbookViewId="0">
      <selection activeCell="F4" sqref="F4:F10"/>
    </sheetView>
  </sheetViews>
  <sheetFormatPr defaultRowHeight="15"/>
  <cols>
    <col min="1" max="1" width="19.85546875" bestFit="1" customWidth="1"/>
    <col min="2" max="2" width="22.7109375" bestFit="1" customWidth="1"/>
    <col min="3" max="3" width="18.28515625" customWidth="1"/>
    <col min="4" max="4" width="100.7109375" customWidth="1"/>
    <col min="5" max="5" width="14.140625" customWidth="1"/>
    <col min="6" max="6" width="12.85546875" customWidth="1"/>
    <col min="8" max="8" width="23.140625" customWidth="1"/>
  </cols>
  <sheetData>
    <row r="1" spans="1:13" ht="38.25" customHeight="1" thickTop="1" thickBot="1">
      <c r="A1" s="33">
        <f>SUM((F3:F67))</f>
        <v>0</v>
      </c>
      <c r="B1" s="34">
        <f>COUNTIF(B3:B67,"*")</f>
        <v>0</v>
      </c>
      <c r="C1" s="94" t="s">
        <v>12</v>
      </c>
      <c r="D1" s="84"/>
      <c r="E1" s="10">
        <f>SUM(E3:E83)</f>
        <v>0</v>
      </c>
      <c r="F1" s="9">
        <f>AVERAGEA(F3:F78)</f>
        <v>0</v>
      </c>
    </row>
    <row r="2" spans="1:13" ht="20.25" thickTop="1" thickBot="1">
      <c r="A2" s="1" t="s">
        <v>10</v>
      </c>
      <c r="B2" s="1" t="s">
        <v>0</v>
      </c>
      <c r="C2" s="1" t="s">
        <v>1</v>
      </c>
      <c r="D2" s="1" t="s">
        <v>2</v>
      </c>
      <c r="E2" s="1" t="s">
        <v>16</v>
      </c>
      <c r="F2" s="1" t="s">
        <v>17</v>
      </c>
    </row>
    <row r="3" spans="1:13" s="8" customFormat="1" ht="20.25" thickTop="1" thickBot="1">
      <c r="A3" s="2"/>
      <c r="B3" s="4"/>
      <c r="C3" s="3"/>
      <c r="D3" s="5"/>
      <c r="E3" s="11"/>
      <c r="F3" s="7">
        <f>IF(C3="KONTYNUACJA",1,0+IF(C3="ZROBIONE",1,0))</f>
        <v>0</v>
      </c>
      <c r="I3"/>
      <c r="J3"/>
      <c r="K3"/>
      <c r="L3"/>
      <c r="M3"/>
    </row>
    <row r="4" spans="1:13" s="8" customFormat="1" ht="43.5" customHeight="1" thickTop="1" thickBot="1">
      <c r="A4" s="87" t="s">
        <v>15</v>
      </c>
      <c r="B4" s="87"/>
      <c r="C4" s="87"/>
      <c r="D4" s="88" t="s">
        <v>18</v>
      </c>
      <c r="E4" s="88"/>
      <c r="F4" s="88"/>
      <c r="I4"/>
      <c r="J4"/>
      <c r="K4"/>
      <c r="L4"/>
      <c r="M4"/>
    </row>
    <row r="5" spans="1:13" s="8" customFormat="1" ht="83.25" customHeight="1" thickTop="1" thickBot="1">
      <c r="A5" s="89"/>
      <c r="B5" s="89"/>
      <c r="C5" s="89"/>
      <c r="D5" s="90" t="s">
        <v>14</v>
      </c>
      <c r="E5" s="90"/>
      <c r="F5" s="90"/>
      <c r="I5"/>
      <c r="J5"/>
      <c r="K5"/>
      <c r="L5"/>
      <c r="M5"/>
    </row>
    <row r="6" spans="1:13" ht="38.25" customHeight="1" thickTop="1" thickBot="1">
      <c r="A6" s="85" t="s">
        <v>13</v>
      </c>
      <c r="B6" s="86"/>
      <c r="C6" s="93" t="s">
        <v>11</v>
      </c>
      <c r="D6" s="93"/>
      <c r="E6" s="93"/>
      <c r="F6" s="93"/>
    </row>
    <row r="7" spans="1:13" ht="15.75" thickTop="1"/>
    <row r="17" ht="15" customHeight="1"/>
    <row r="18" ht="15" customHeight="1"/>
    <row r="26" ht="19.5" customHeight="1"/>
    <row r="27" ht="15" customHeight="1"/>
  </sheetData>
  <sheetProtection insertRows="0" deleteRows="0"/>
  <mergeCells count="7">
    <mergeCell ref="C1:D1"/>
    <mergeCell ref="A6:B6"/>
    <mergeCell ref="C6:F6"/>
    <mergeCell ref="A4:C4"/>
    <mergeCell ref="D4:F4"/>
    <mergeCell ref="A5:C5"/>
    <mergeCell ref="D5:F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UsunPusteWiersze">
                <anchor moveWithCells="1" sizeWithCells="1">
                  <from>
                    <xdr:col>3</xdr:col>
                    <xdr:colOff>5562600</xdr:colOff>
                    <xdr:row>3</xdr:row>
                    <xdr:rowOff>180975</xdr:rowOff>
                  </from>
                  <to>
                    <xdr:col>3</xdr:col>
                    <xdr:colOff>6419850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_xludf.save">
                <anchor moveWithCells="1" sizeWithCells="1">
                  <from>
                    <xdr:col>3</xdr:col>
                    <xdr:colOff>6553200</xdr:colOff>
                    <xdr:row>3</xdr:row>
                    <xdr:rowOff>180975</xdr:rowOff>
                  </from>
                  <to>
                    <xdr:col>4</xdr:col>
                    <xdr:colOff>685800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6" name="Button 3">
              <controlPr defaultSize="0" print="0" autoFill="0" autoPict="0" macro="[0]!save_and_quit">
                <anchor moveWithCells="1" sizeWithCells="1">
                  <from>
                    <xdr:col>4</xdr:col>
                    <xdr:colOff>828675</xdr:colOff>
                    <xdr:row>3</xdr:row>
                    <xdr:rowOff>180975</xdr:rowOff>
                  </from>
                  <to>
                    <xdr:col>5</xdr:col>
                    <xdr:colOff>733425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7" name="Button 4">
              <controlPr defaultSize="0" print="0" autoFill="0" autoPict="0" macro="[0]!Insert_Rows_Loop">
                <anchor moveWithCells="1" sizeWithCells="1">
                  <from>
                    <xdr:col>3</xdr:col>
                    <xdr:colOff>4591050</xdr:colOff>
                    <xdr:row>3</xdr:row>
                    <xdr:rowOff>180975</xdr:rowOff>
                  </from>
                  <to>
                    <xdr:col>3</xdr:col>
                    <xdr:colOff>5429250</xdr:colOff>
                    <xdr:row>3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E7355698-CE6B-4DD1-8485-2CC7F4C08100}">
            <xm:f>NOT(ISERROR(SEARCH("INNY DZIEŃ",C3)))</xm:f>
            <xm:f>"INNY DZIEŃ"</xm:f>
            <x14:dxf>
              <font>
                <color theme="0"/>
              </font>
              <fill>
                <patternFill>
                  <bgColor rgb="FFD60093"/>
                </patternFill>
              </fill>
            </x14:dxf>
          </x14:cfRule>
          <x14:cfRule type="containsText" priority="2" operator="containsText" id="{518EC416-1D67-4148-876B-269ADDA00686}">
            <xm:f>NOT(ISERROR(SEARCH("NIEWYKONANE",C3)))</xm:f>
            <xm:f>"NIEWYKONANE"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" operator="containsText" id="{5DF78FFA-D485-4DE6-ABC8-4EA42359BE47}">
            <xm:f>NOT(ISERROR(SEARCH("ODŁOŻONE",C3)))</xm:f>
            <xm:f>"ODŁOŻONE"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containsText" priority="4" operator="containsText" id="{C84B3D25-0CBF-41BA-AEC4-3E1C8F97FF78}">
            <xm:f>NOT(ISERROR(SEARCH("ZROBIONE",C3)))</xm:f>
            <xm:f>"ZROBIONE"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5" operator="containsText" id="{867CE528-1730-42BE-9B48-E9D2E6B1142C}">
            <xm:f>NOT(ISERROR(SEARCH("W TRAKCIE",C3)))</xm:f>
            <xm:f>"W TRAKCIE"</xm:f>
            <x14:dxf>
              <font>
                <color theme="0"/>
              </font>
              <fill>
                <patternFill>
                  <bgColor theme="4" tint="-0.499984740745262"/>
                </patternFill>
              </fill>
            </x14:dxf>
          </x14:cfRule>
          <x14:cfRule type="containsText" priority="6" operator="containsText" id="{479B8FF1-D7EC-4D2B-9EA8-A594E3D8C1B6}">
            <xm:f>NOT(ISERROR(SEARCH("OCZEKUJĄCE",C3)))</xm:f>
            <xm:f>"OCZEKUJĄCE"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7" operator="containsText" id="{EEF1EF6C-F9DF-49DC-89D8-4A0382719E7A}">
            <xm:f>NOT(ISERROR(SEARCH("KONTYNUACJA",C3)))</xm:f>
            <xm:f>"KONTYNUACJA"</xm:f>
            <x14:dxf>
              <font>
                <color theme="0"/>
              </font>
              <numFmt numFmtId="30" formatCode="@"/>
              <fill>
                <patternFill>
                  <bgColor rgb="FF7030A0"/>
                </patternFill>
              </fill>
            </x14:dxf>
          </x14:cfRule>
          <xm:sqref>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BŁĄD DANYCH" error="Wprowadzono nieprawidłowy status dla zadania." promptTitle="STATUS ZADANIA" prompt="Wybierz odpowiedni status dla zadania." xr:uid="{062CA531-90C6-4BD0-8BDF-CF7E67F75A47}">
          <x14:formula1>
            <xm:f>USTAWIENIA!$A$1:$A$8</xm:f>
          </x14:formula1>
          <xm:sqref>C3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BEAC5-E3A5-450F-972A-13CDD2FE6DC9}">
  <sheetPr codeName="Arkusz18">
    <tabColor rgb="FF002060"/>
  </sheetPr>
  <dimension ref="A1:M27"/>
  <sheetViews>
    <sheetView zoomScaleNormal="100" workbookViewId="0">
      <selection activeCell="A3" sqref="A3:E3"/>
    </sheetView>
  </sheetViews>
  <sheetFormatPr defaultRowHeight="15"/>
  <cols>
    <col min="1" max="1" width="19.85546875" bestFit="1" customWidth="1"/>
    <col min="2" max="2" width="22.7109375" bestFit="1" customWidth="1"/>
    <col min="3" max="3" width="18.28515625" customWidth="1"/>
    <col min="4" max="4" width="100.7109375" customWidth="1"/>
    <col min="5" max="5" width="14.140625" customWidth="1"/>
    <col min="6" max="6" width="12.85546875" customWidth="1"/>
    <col min="8" max="8" width="23.140625" customWidth="1"/>
  </cols>
  <sheetData>
    <row r="1" spans="1:13" ht="38.25" customHeight="1" thickTop="1" thickBot="1">
      <c r="A1" s="33">
        <f>SUM((F3:F69))</f>
        <v>0</v>
      </c>
      <c r="B1" s="34">
        <f>COUNTIF(B3:B69,"*")</f>
        <v>0</v>
      </c>
      <c r="C1" s="94" t="s">
        <v>12</v>
      </c>
      <c r="D1" s="84"/>
      <c r="E1" s="10">
        <f>SUM(E3:E90)</f>
        <v>0</v>
      </c>
      <c r="F1" s="9">
        <f>AVERAGEA(F3:F81)</f>
        <v>0</v>
      </c>
    </row>
    <row r="2" spans="1:13" ht="20.25" thickTop="1" thickBot="1">
      <c r="A2" s="1" t="s">
        <v>10</v>
      </c>
      <c r="B2" s="1" t="s">
        <v>0</v>
      </c>
      <c r="C2" s="1" t="s">
        <v>1</v>
      </c>
      <c r="D2" s="1" t="s">
        <v>2</v>
      </c>
      <c r="E2" s="1" t="s">
        <v>16</v>
      </c>
      <c r="F2" s="1" t="s">
        <v>17</v>
      </c>
    </row>
    <row r="3" spans="1:13" s="8" customFormat="1" ht="20.25" thickTop="1" thickBot="1">
      <c r="A3" s="2"/>
      <c r="B3" s="4"/>
      <c r="C3" s="3"/>
      <c r="D3" s="5"/>
      <c r="E3" s="11"/>
      <c r="F3" s="7">
        <f>IF(C3="KONTYNUACJA",1,0+IF(C3="ZROBIONE",1,0))</f>
        <v>0</v>
      </c>
      <c r="I3"/>
      <c r="J3"/>
      <c r="K3"/>
      <c r="L3"/>
      <c r="M3"/>
    </row>
    <row r="4" spans="1:13" s="8" customFormat="1" ht="43.5" customHeight="1" thickTop="1" thickBot="1">
      <c r="A4" s="87" t="s">
        <v>15</v>
      </c>
      <c r="B4" s="87"/>
      <c r="C4" s="87"/>
      <c r="D4" s="88" t="s">
        <v>18</v>
      </c>
      <c r="E4" s="88"/>
      <c r="F4" s="88"/>
      <c r="I4"/>
      <c r="J4"/>
      <c r="K4"/>
      <c r="L4"/>
      <c r="M4"/>
    </row>
    <row r="5" spans="1:13" s="8" customFormat="1" ht="83.25" customHeight="1" thickTop="1" thickBot="1">
      <c r="A5" s="89"/>
      <c r="B5" s="89"/>
      <c r="C5" s="89"/>
      <c r="D5" s="90" t="s">
        <v>14</v>
      </c>
      <c r="E5" s="90"/>
      <c r="F5" s="90"/>
      <c r="I5"/>
      <c r="J5"/>
      <c r="K5"/>
      <c r="L5"/>
      <c r="M5"/>
    </row>
    <row r="6" spans="1:13" ht="38.25" customHeight="1" thickTop="1" thickBot="1">
      <c r="A6" s="85" t="s">
        <v>13</v>
      </c>
      <c r="B6" s="86"/>
      <c r="C6" s="93" t="s">
        <v>11</v>
      </c>
      <c r="D6" s="93"/>
      <c r="E6" s="93"/>
      <c r="F6" s="93"/>
    </row>
    <row r="7" spans="1:13" ht="15.75" thickTop="1"/>
    <row r="17" ht="15" customHeight="1"/>
    <row r="18" ht="15" customHeight="1"/>
    <row r="26" ht="19.5" customHeight="1"/>
    <row r="27" ht="15" customHeight="1"/>
  </sheetData>
  <sheetProtection insertRows="0" deleteRows="0"/>
  <mergeCells count="7">
    <mergeCell ref="C1:D1"/>
    <mergeCell ref="A6:B6"/>
    <mergeCell ref="C6:F6"/>
    <mergeCell ref="A4:C4"/>
    <mergeCell ref="D4:F4"/>
    <mergeCell ref="A5:C5"/>
    <mergeCell ref="D5:F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UsunPusteWiersze">
                <anchor moveWithCells="1" sizeWithCells="1">
                  <from>
                    <xdr:col>3</xdr:col>
                    <xdr:colOff>5562600</xdr:colOff>
                    <xdr:row>3</xdr:row>
                    <xdr:rowOff>180975</xdr:rowOff>
                  </from>
                  <to>
                    <xdr:col>3</xdr:col>
                    <xdr:colOff>6419850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_xludf.save">
                <anchor moveWithCells="1" sizeWithCells="1">
                  <from>
                    <xdr:col>3</xdr:col>
                    <xdr:colOff>6553200</xdr:colOff>
                    <xdr:row>3</xdr:row>
                    <xdr:rowOff>180975</xdr:rowOff>
                  </from>
                  <to>
                    <xdr:col>4</xdr:col>
                    <xdr:colOff>685800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Button 3">
              <controlPr defaultSize="0" print="0" autoFill="0" autoPict="0" macro="[0]!save_and_quit">
                <anchor moveWithCells="1" sizeWithCells="1">
                  <from>
                    <xdr:col>4</xdr:col>
                    <xdr:colOff>828675</xdr:colOff>
                    <xdr:row>3</xdr:row>
                    <xdr:rowOff>180975</xdr:rowOff>
                  </from>
                  <to>
                    <xdr:col>5</xdr:col>
                    <xdr:colOff>733425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Button 4">
              <controlPr defaultSize="0" print="0" autoFill="0" autoPict="0" macro="[0]!Insert_Rows_Loop">
                <anchor moveWithCells="1" sizeWithCells="1">
                  <from>
                    <xdr:col>3</xdr:col>
                    <xdr:colOff>4591050</xdr:colOff>
                    <xdr:row>3</xdr:row>
                    <xdr:rowOff>180975</xdr:rowOff>
                  </from>
                  <to>
                    <xdr:col>3</xdr:col>
                    <xdr:colOff>5429250</xdr:colOff>
                    <xdr:row>3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5" operator="containsText" id="{30AA3249-5F26-430F-86FD-036EDE041DD4}">
            <xm:f>NOT(ISERROR(SEARCH("INNY DZIEŃ",C3)))</xm:f>
            <xm:f>"INNY DZIEŃ"</xm:f>
            <x14:dxf>
              <font>
                <color theme="0"/>
              </font>
              <fill>
                <patternFill>
                  <bgColor rgb="FFD60093"/>
                </patternFill>
              </fill>
            </x14:dxf>
          </x14:cfRule>
          <x14:cfRule type="containsText" priority="16" operator="containsText" id="{A75CD333-0EA6-4EC4-96D3-1B92EEB1709A}">
            <xm:f>NOT(ISERROR(SEARCH("NIEWYKONANE",C3)))</xm:f>
            <xm:f>"NIEWYKONANE"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7" operator="containsText" id="{D31B6840-6C49-4D81-B750-94CCA691E918}">
            <xm:f>NOT(ISERROR(SEARCH("ODŁOŻONE",C3)))</xm:f>
            <xm:f>"ODŁOŻONE"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containsText" priority="18" operator="containsText" id="{0B3FBB37-9310-4621-BFAD-1BBAE5F75D82}">
            <xm:f>NOT(ISERROR(SEARCH("ZROBIONE",C3)))</xm:f>
            <xm:f>"ZROBIONE"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9" operator="containsText" id="{63CCA9AF-768C-4ABE-A629-F77602529128}">
            <xm:f>NOT(ISERROR(SEARCH("W TRAKCIE",C3)))</xm:f>
            <xm:f>"W TRAKCIE"</xm:f>
            <x14:dxf>
              <font>
                <color theme="0"/>
              </font>
              <fill>
                <patternFill>
                  <bgColor theme="4" tint="-0.499984740745262"/>
                </patternFill>
              </fill>
            </x14:dxf>
          </x14:cfRule>
          <x14:cfRule type="containsText" priority="20" operator="containsText" id="{C0336B4A-B2A3-4F60-A227-5AB25A659AC6}">
            <xm:f>NOT(ISERROR(SEARCH("OCZEKUJĄCE",C3)))</xm:f>
            <xm:f>"OCZEKUJĄCE"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21" operator="containsText" id="{72153F5A-6B2B-4330-85F2-03670FFB1052}">
            <xm:f>NOT(ISERROR(SEARCH("KONTYNUACJA",C3)))</xm:f>
            <xm:f>"KONTYNUACJA"</xm:f>
            <x14:dxf>
              <font>
                <color theme="0"/>
              </font>
              <numFmt numFmtId="30" formatCode="@"/>
              <fill>
                <patternFill>
                  <bgColor rgb="FF7030A0"/>
                </patternFill>
              </fill>
            </x14:dxf>
          </x14:cfRule>
          <xm:sqref>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BŁĄD DANYCH" error="Wprowadzono nieprawidłowy status dla zadania." promptTitle="STATUS ZADANIA" prompt="Wybierz odpowiedni status dla zadania." xr:uid="{09F98D3C-6DEE-4F65-A7AF-441CDB0FFE2C}">
          <x14:formula1>
            <xm:f>USTAWIENIA!$A$1:$A$8</xm:f>
          </x14:formula1>
          <xm:sqref>C3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BB869-BB22-495D-A674-4C0DDA06AAE6}">
  <sheetPr codeName="Arkusz19">
    <tabColor rgb="FF7030A0"/>
  </sheetPr>
  <dimension ref="A1:M27"/>
  <sheetViews>
    <sheetView zoomScaleNormal="100" workbookViewId="0">
      <selection activeCell="D5" sqref="D5"/>
    </sheetView>
  </sheetViews>
  <sheetFormatPr defaultRowHeight="15"/>
  <cols>
    <col min="1" max="1" width="21" bestFit="1" customWidth="1"/>
    <col min="2" max="2" width="23.85546875" bestFit="1" customWidth="1"/>
    <col min="3" max="3" width="18.28515625" customWidth="1"/>
    <col min="4" max="4" width="100.7109375" customWidth="1"/>
    <col min="5" max="5" width="14.140625" customWidth="1"/>
    <col min="6" max="6" width="12.85546875" customWidth="1"/>
    <col min="8" max="8" width="23.140625" customWidth="1"/>
  </cols>
  <sheetData>
    <row r="1" spans="1:13" ht="38.25" customHeight="1" thickTop="1" thickBot="1">
      <c r="A1" s="33">
        <f>SUM((F3:F61))</f>
        <v>0</v>
      </c>
      <c r="B1" s="34">
        <f>COUNTIF(B3:B61,"*")</f>
        <v>0</v>
      </c>
      <c r="C1" s="94" t="s">
        <v>12</v>
      </c>
      <c r="D1" s="84"/>
      <c r="E1" s="10">
        <f>SUM(E3:E92)</f>
        <v>0</v>
      </c>
      <c r="F1" s="9">
        <f>AVERAGEA(F3:F81)</f>
        <v>0</v>
      </c>
    </row>
    <row r="2" spans="1:13" ht="20.25" thickTop="1" thickBot="1">
      <c r="A2" s="1" t="s">
        <v>10</v>
      </c>
      <c r="B2" s="1" t="s">
        <v>0</v>
      </c>
      <c r="C2" s="1" t="s">
        <v>1</v>
      </c>
      <c r="D2" s="1" t="s">
        <v>2</v>
      </c>
      <c r="E2" s="1" t="s">
        <v>16</v>
      </c>
      <c r="F2" s="1" t="s">
        <v>17</v>
      </c>
    </row>
    <row r="3" spans="1:13" s="8" customFormat="1" ht="20.25" thickTop="1" thickBot="1">
      <c r="A3" s="2"/>
      <c r="B3" s="4"/>
      <c r="C3" s="3"/>
      <c r="D3" s="5"/>
      <c r="E3" s="11"/>
      <c r="F3" s="7">
        <f t="shared" ref="F3" si="0">IF(C3="KONTYNUACJA",1,0+IF(C3="ZROBIONE",1,0))</f>
        <v>0</v>
      </c>
      <c r="I3"/>
      <c r="J3"/>
      <c r="K3"/>
      <c r="L3"/>
      <c r="M3"/>
    </row>
    <row r="4" spans="1:13" s="8" customFormat="1" ht="43.5" customHeight="1" thickTop="1" thickBot="1">
      <c r="A4" s="87" t="s">
        <v>15</v>
      </c>
      <c r="B4" s="87"/>
      <c r="C4" s="87"/>
      <c r="D4" s="88" t="s">
        <v>18</v>
      </c>
      <c r="E4" s="88"/>
      <c r="F4" s="88"/>
      <c r="I4"/>
      <c r="J4"/>
      <c r="K4"/>
      <c r="L4"/>
      <c r="M4"/>
    </row>
    <row r="5" spans="1:13" s="8" customFormat="1" ht="83.25" customHeight="1" thickTop="1" thickBot="1">
      <c r="A5" s="89"/>
      <c r="B5" s="89"/>
      <c r="C5" s="89"/>
      <c r="D5" s="90" t="s">
        <v>14</v>
      </c>
      <c r="E5" s="90"/>
      <c r="F5" s="90"/>
      <c r="I5"/>
      <c r="J5"/>
      <c r="K5"/>
      <c r="L5"/>
      <c r="M5"/>
    </row>
    <row r="6" spans="1:13" ht="38.25" customHeight="1" thickTop="1" thickBot="1">
      <c r="A6" s="85" t="s">
        <v>13</v>
      </c>
      <c r="B6" s="86"/>
      <c r="C6" s="93" t="s">
        <v>11</v>
      </c>
      <c r="D6" s="93"/>
      <c r="E6" s="93"/>
      <c r="F6" s="93"/>
    </row>
    <row r="7" spans="1:13" ht="15.75" thickTop="1"/>
    <row r="17" ht="15" customHeight="1"/>
    <row r="18" ht="15" customHeight="1"/>
    <row r="26" ht="19.5" customHeight="1"/>
    <row r="27" ht="15" customHeight="1"/>
  </sheetData>
  <sheetProtection insertRows="0" deleteRows="0"/>
  <mergeCells count="7">
    <mergeCell ref="C1:D1"/>
    <mergeCell ref="A6:B6"/>
    <mergeCell ref="C6:F6"/>
    <mergeCell ref="A4:C4"/>
    <mergeCell ref="D4:F4"/>
    <mergeCell ref="A5:C5"/>
    <mergeCell ref="D5:F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UsunPusteWiersze">
                <anchor moveWithCells="1" sizeWithCells="1">
                  <from>
                    <xdr:col>3</xdr:col>
                    <xdr:colOff>5562600</xdr:colOff>
                    <xdr:row>3</xdr:row>
                    <xdr:rowOff>180975</xdr:rowOff>
                  </from>
                  <to>
                    <xdr:col>3</xdr:col>
                    <xdr:colOff>6419850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_xludf.save">
                <anchor moveWithCells="1" sizeWithCells="1">
                  <from>
                    <xdr:col>3</xdr:col>
                    <xdr:colOff>6553200</xdr:colOff>
                    <xdr:row>3</xdr:row>
                    <xdr:rowOff>180975</xdr:rowOff>
                  </from>
                  <to>
                    <xdr:col>4</xdr:col>
                    <xdr:colOff>685800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save_and_quit">
                <anchor moveWithCells="1" sizeWithCells="1">
                  <from>
                    <xdr:col>4</xdr:col>
                    <xdr:colOff>828675</xdr:colOff>
                    <xdr:row>3</xdr:row>
                    <xdr:rowOff>180975</xdr:rowOff>
                  </from>
                  <to>
                    <xdr:col>5</xdr:col>
                    <xdr:colOff>733425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Button 4">
              <controlPr defaultSize="0" print="0" autoFill="0" autoPict="0" macro="[0]!Insert_Rows_Loop">
                <anchor moveWithCells="1" sizeWithCells="1">
                  <from>
                    <xdr:col>3</xdr:col>
                    <xdr:colOff>4591050</xdr:colOff>
                    <xdr:row>3</xdr:row>
                    <xdr:rowOff>180975</xdr:rowOff>
                  </from>
                  <to>
                    <xdr:col>3</xdr:col>
                    <xdr:colOff>5429250</xdr:colOff>
                    <xdr:row>3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EB5DD4C5-AA8D-4835-8339-19B2C7E4466E}">
            <xm:f>NOT(ISERROR(SEARCH("INNY DZIEŃ",C3)))</xm:f>
            <xm:f>"INNY DZIEŃ"</xm:f>
            <x14:dxf>
              <font>
                <color theme="0"/>
              </font>
              <fill>
                <patternFill>
                  <bgColor rgb="FFD60093"/>
                </patternFill>
              </fill>
            </x14:dxf>
          </x14:cfRule>
          <x14:cfRule type="containsText" priority="2" operator="containsText" id="{2F017870-87B0-4DAB-AAF3-CB268A0594A0}">
            <xm:f>NOT(ISERROR(SEARCH("NIEWYKONANE",C3)))</xm:f>
            <xm:f>"NIEWYKONANE"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" operator="containsText" id="{2EFC93F8-81D1-4EED-A2D7-677F205AFC5E}">
            <xm:f>NOT(ISERROR(SEARCH("ODŁOŻONE",C3)))</xm:f>
            <xm:f>"ODŁOŻONE"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containsText" priority="4" operator="containsText" id="{754D7D5A-75A9-44D1-A6C2-0930E138B9E4}">
            <xm:f>NOT(ISERROR(SEARCH("ZROBIONE",C3)))</xm:f>
            <xm:f>"ZROBIONE"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5" operator="containsText" id="{C94FFCD7-F9A3-40BD-8810-36915697CCC2}">
            <xm:f>NOT(ISERROR(SEARCH("W TRAKCIE",C3)))</xm:f>
            <xm:f>"W TRAKCIE"</xm:f>
            <x14:dxf>
              <font>
                <color theme="0"/>
              </font>
              <fill>
                <patternFill>
                  <bgColor theme="4" tint="-0.499984740745262"/>
                </patternFill>
              </fill>
            </x14:dxf>
          </x14:cfRule>
          <x14:cfRule type="containsText" priority="6" operator="containsText" id="{302BD4BF-E628-439E-9864-B86FE21AE940}">
            <xm:f>NOT(ISERROR(SEARCH("OCZEKUJĄCE",C3)))</xm:f>
            <xm:f>"OCZEKUJĄCE"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7" operator="containsText" id="{FBE8BD9E-C316-48DB-BCAA-7AFA58F2BFB9}">
            <xm:f>NOT(ISERROR(SEARCH("KONTYNUACJA",C3)))</xm:f>
            <xm:f>"KONTYNUACJA"</xm:f>
            <x14:dxf>
              <font>
                <color theme="0"/>
              </font>
              <numFmt numFmtId="30" formatCode="@"/>
              <fill>
                <patternFill>
                  <bgColor rgb="FF7030A0"/>
                </patternFill>
              </fill>
            </x14:dxf>
          </x14:cfRule>
          <xm:sqref>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BŁĄD DANYCH" error="Wprowadzono nieprawidłowy status dla zadania." promptTitle="STATUS ZADANIA" prompt="Wybierz odpowiedni status dla zadania." xr:uid="{0F1AFFAE-3392-4B5B-8A4E-7AD2DD0964A6}">
          <x14:formula1>
            <xm:f>USTAWIENIA!$A$1:$A$8</xm:f>
          </x14:formula1>
          <xm:sqref>C3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C46FE-5BE2-4B15-B290-37B906C4D739}">
  <sheetPr codeName="Arkusz20">
    <tabColor rgb="FF002060"/>
  </sheetPr>
  <dimension ref="A1:M27"/>
  <sheetViews>
    <sheetView zoomScaleNormal="100" workbookViewId="0">
      <selection activeCell="F4" sqref="F4:F11"/>
    </sheetView>
  </sheetViews>
  <sheetFormatPr defaultRowHeight="15"/>
  <cols>
    <col min="1" max="1" width="19.85546875" bestFit="1" customWidth="1"/>
    <col min="2" max="2" width="22.7109375" bestFit="1" customWidth="1"/>
    <col min="3" max="3" width="18.28515625" customWidth="1"/>
    <col min="4" max="4" width="100.7109375" customWidth="1"/>
    <col min="5" max="5" width="14.140625" customWidth="1"/>
    <col min="6" max="6" width="12.85546875" customWidth="1"/>
    <col min="8" max="8" width="23.140625" customWidth="1"/>
  </cols>
  <sheetData>
    <row r="1" spans="1:13" ht="38.25" customHeight="1" thickTop="1" thickBot="1">
      <c r="A1" s="33">
        <f>SUM((F3:F66))</f>
        <v>0</v>
      </c>
      <c r="B1" s="34">
        <f>COUNTIF(B3:B66,"*")</f>
        <v>0</v>
      </c>
      <c r="C1" s="94" t="s">
        <v>12</v>
      </c>
      <c r="D1" s="84"/>
      <c r="E1" s="10">
        <f>SUM(E3:E80)</f>
        <v>0</v>
      </c>
      <c r="F1" s="9">
        <f>AVERAGEA(F3:F88)</f>
        <v>0</v>
      </c>
    </row>
    <row r="2" spans="1:13" ht="20.25" thickTop="1" thickBot="1">
      <c r="A2" s="1" t="s">
        <v>10</v>
      </c>
      <c r="B2" s="1" t="s">
        <v>0</v>
      </c>
      <c r="C2" s="1" t="s">
        <v>1</v>
      </c>
      <c r="D2" s="1" t="s">
        <v>2</v>
      </c>
      <c r="E2" s="1" t="s">
        <v>16</v>
      </c>
      <c r="F2" s="1" t="s">
        <v>17</v>
      </c>
    </row>
    <row r="3" spans="1:13" s="8" customFormat="1" ht="20.25" thickTop="1" thickBot="1">
      <c r="A3" s="2"/>
      <c r="B3" s="4"/>
      <c r="C3" s="3"/>
      <c r="D3" s="5"/>
      <c r="E3" s="11"/>
      <c r="F3" s="7">
        <f>IF(C3="KONTYNUACJA",1,0+IF(C3="ZROBIONE",1,0))</f>
        <v>0</v>
      </c>
      <c r="I3"/>
      <c r="J3"/>
      <c r="K3"/>
      <c r="L3"/>
      <c r="M3"/>
    </row>
    <row r="4" spans="1:13" s="8" customFormat="1" ht="43.5" customHeight="1" thickTop="1" thickBot="1">
      <c r="A4" s="87" t="s">
        <v>15</v>
      </c>
      <c r="B4" s="87"/>
      <c r="C4" s="87"/>
      <c r="D4" s="88" t="s">
        <v>18</v>
      </c>
      <c r="E4" s="88"/>
      <c r="F4" s="88"/>
      <c r="I4"/>
      <c r="J4"/>
      <c r="K4"/>
      <c r="L4"/>
      <c r="M4"/>
    </row>
    <row r="5" spans="1:13" s="8" customFormat="1" ht="83.25" customHeight="1" thickTop="1" thickBot="1">
      <c r="A5" s="89"/>
      <c r="B5" s="89"/>
      <c r="C5" s="89"/>
      <c r="D5" s="90" t="s">
        <v>14</v>
      </c>
      <c r="E5" s="90"/>
      <c r="F5" s="90"/>
      <c r="I5"/>
      <c r="J5"/>
      <c r="K5"/>
      <c r="L5"/>
      <c r="M5"/>
    </row>
    <row r="6" spans="1:13" ht="38.25" customHeight="1" thickTop="1" thickBot="1">
      <c r="A6" s="85" t="s">
        <v>13</v>
      </c>
      <c r="B6" s="86"/>
      <c r="C6" s="93" t="s">
        <v>11</v>
      </c>
      <c r="D6" s="93"/>
      <c r="E6" s="93"/>
      <c r="F6" s="93"/>
    </row>
    <row r="7" spans="1:13" ht="15.75" thickTop="1"/>
    <row r="17" ht="15" customHeight="1"/>
    <row r="18" ht="15" customHeight="1"/>
    <row r="26" ht="19.5" customHeight="1"/>
    <row r="27" ht="15" customHeight="1"/>
  </sheetData>
  <sheetProtection insertRows="0" deleteRows="0"/>
  <mergeCells count="7">
    <mergeCell ref="C1:D1"/>
    <mergeCell ref="A6:B6"/>
    <mergeCell ref="C6:F6"/>
    <mergeCell ref="A4:C4"/>
    <mergeCell ref="D4:F4"/>
    <mergeCell ref="A5:C5"/>
    <mergeCell ref="D5:F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UsunPusteWiersze">
                <anchor moveWithCells="1" sizeWithCells="1">
                  <from>
                    <xdr:col>3</xdr:col>
                    <xdr:colOff>5562600</xdr:colOff>
                    <xdr:row>3</xdr:row>
                    <xdr:rowOff>180975</xdr:rowOff>
                  </from>
                  <to>
                    <xdr:col>3</xdr:col>
                    <xdr:colOff>6419850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_xludf.save">
                <anchor moveWithCells="1" sizeWithCells="1">
                  <from>
                    <xdr:col>3</xdr:col>
                    <xdr:colOff>6553200</xdr:colOff>
                    <xdr:row>3</xdr:row>
                    <xdr:rowOff>180975</xdr:rowOff>
                  </from>
                  <to>
                    <xdr:col>4</xdr:col>
                    <xdr:colOff>685800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save_and_quit">
                <anchor moveWithCells="1" sizeWithCells="1">
                  <from>
                    <xdr:col>4</xdr:col>
                    <xdr:colOff>828675</xdr:colOff>
                    <xdr:row>3</xdr:row>
                    <xdr:rowOff>180975</xdr:rowOff>
                  </from>
                  <to>
                    <xdr:col>5</xdr:col>
                    <xdr:colOff>733425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Button 4">
              <controlPr defaultSize="0" print="0" autoFill="0" autoPict="0" macro="[0]!Insert_Rows_Loop">
                <anchor moveWithCells="1" sizeWithCells="1">
                  <from>
                    <xdr:col>3</xdr:col>
                    <xdr:colOff>4591050</xdr:colOff>
                    <xdr:row>3</xdr:row>
                    <xdr:rowOff>180975</xdr:rowOff>
                  </from>
                  <to>
                    <xdr:col>3</xdr:col>
                    <xdr:colOff>5429250</xdr:colOff>
                    <xdr:row>3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" operator="containsText" id="{C117F571-6F84-4A94-8601-00EFF3345BA5}">
            <xm:f>NOT(ISERROR(SEARCH("INNY DZIEŃ",C3)))</xm:f>
            <xm:f>"INNY DZIEŃ"</xm:f>
            <x14:dxf>
              <font>
                <color theme="0"/>
              </font>
              <fill>
                <patternFill>
                  <bgColor rgb="FFD60093"/>
                </patternFill>
              </fill>
            </x14:dxf>
          </x14:cfRule>
          <x14:cfRule type="containsText" priority="9" operator="containsText" id="{CE4A8858-ABF4-4357-803A-83434D37A314}">
            <xm:f>NOT(ISERROR(SEARCH("NIEWYKONANE",C3)))</xm:f>
            <xm:f>"NIEWYKONANE"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10" operator="containsText" id="{0A346773-652F-42E6-A107-A014A2833A8A}">
            <xm:f>NOT(ISERROR(SEARCH("ODŁOŻONE",C3)))</xm:f>
            <xm:f>"ODŁOŻONE"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containsText" priority="11" operator="containsText" id="{E62B2829-1022-4AA8-ADAF-0E43D4710C0E}">
            <xm:f>NOT(ISERROR(SEARCH("ZROBIONE",C3)))</xm:f>
            <xm:f>"ZROBIONE"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12" operator="containsText" id="{570DCEEB-062C-438C-87CD-1337062728F1}">
            <xm:f>NOT(ISERROR(SEARCH("W TRAKCIE",C3)))</xm:f>
            <xm:f>"W TRAKCIE"</xm:f>
            <x14:dxf>
              <font>
                <color theme="0"/>
              </font>
              <fill>
                <patternFill>
                  <bgColor theme="4" tint="-0.499984740745262"/>
                </patternFill>
              </fill>
            </x14:dxf>
          </x14:cfRule>
          <x14:cfRule type="containsText" priority="13" operator="containsText" id="{B2ED5C82-5DFC-4A3F-AFCB-C882F76819FE}">
            <xm:f>NOT(ISERROR(SEARCH("OCZEKUJĄCE",C3)))</xm:f>
            <xm:f>"OCZEKUJĄCE"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4" operator="containsText" id="{89DB50A0-F099-412E-B350-F7AE7BACAF8E}">
            <xm:f>NOT(ISERROR(SEARCH("KONTYNUACJA",C3)))</xm:f>
            <xm:f>"KONTYNUACJA"</xm:f>
            <x14:dxf>
              <font>
                <color theme="0"/>
              </font>
              <numFmt numFmtId="30" formatCode="@"/>
              <fill>
                <patternFill>
                  <bgColor rgb="FF7030A0"/>
                </patternFill>
              </fill>
            </x14:dxf>
          </x14:cfRule>
          <xm:sqref>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BŁĄD DANYCH" error="Wprowadzono nieprawidłowy status dla zadania." promptTitle="STATUS ZADANIA" prompt="Wybierz odpowiedni status dla zadania." xr:uid="{8BF8DCC3-78E7-4C2E-827C-06D065DC1368}">
          <x14:formula1>
            <xm:f>USTAWIENIA!$A$1:$A$8</xm:f>
          </x14:formula1>
          <xm:sqref>C3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F871-D97D-42F1-A316-355275AA98D7}">
  <sheetPr codeName="Arkusz21">
    <tabColor rgb="FF7030A0"/>
  </sheetPr>
  <dimension ref="A1:M27"/>
  <sheetViews>
    <sheetView zoomScaleNormal="100" workbookViewId="0">
      <selection activeCell="I5" sqref="I5"/>
    </sheetView>
  </sheetViews>
  <sheetFormatPr defaultRowHeight="15"/>
  <cols>
    <col min="1" max="1" width="19.85546875" bestFit="1" customWidth="1"/>
    <col min="2" max="2" width="22.7109375" bestFit="1" customWidth="1"/>
    <col min="3" max="3" width="18.28515625" customWidth="1"/>
    <col min="4" max="4" width="100.7109375" customWidth="1"/>
    <col min="5" max="5" width="14.140625" customWidth="1"/>
    <col min="6" max="6" width="12.85546875" customWidth="1"/>
    <col min="8" max="8" width="23.140625" customWidth="1"/>
  </cols>
  <sheetData>
    <row r="1" spans="1:13" ht="38.25" customHeight="1" thickTop="1" thickBot="1">
      <c r="A1" s="33">
        <f>SUM((F3:F74))</f>
        <v>0</v>
      </c>
      <c r="B1" s="34">
        <f>COUNTIF(B3:B70,"*")</f>
        <v>0</v>
      </c>
      <c r="C1" s="94" t="s">
        <v>12</v>
      </c>
      <c r="D1" s="84"/>
      <c r="E1" s="10">
        <f>SUM(E3:E90)</f>
        <v>0</v>
      </c>
      <c r="F1" s="9">
        <f>AVERAGEA(F3:F93)</f>
        <v>0</v>
      </c>
    </row>
    <row r="2" spans="1:13" ht="20.25" thickTop="1" thickBot="1">
      <c r="A2" s="1" t="s">
        <v>10</v>
      </c>
      <c r="B2" s="1" t="s">
        <v>0</v>
      </c>
      <c r="C2" s="1" t="s">
        <v>1</v>
      </c>
      <c r="D2" s="1" t="s">
        <v>2</v>
      </c>
      <c r="E2" s="1" t="s">
        <v>16</v>
      </c>
      <c r="F2" s="1" t="s">
        <v>17</v>
      </c>
    </row>
    <row r="3" spans="1:13" s="8" customFormat="1" ht="20.25" thickTop="1" thickBot="1">
      <c r="A3" s="2"/>
      <c r="B3" s="26"/>
      <c r="C3" s="3"/>
      <c r="D3" s="5"/>
      <c r="E3" s="11"/>
      <c r="F3" s="7">
        <f>IF(C3="KONTYNUACJA",1,0+IF(C3="ZROBIONE",1,0))</f>
        <v>0</v>
      </c>
      <c r="I3"/>
      <c r="J3"/>
      <c r="K3"/>
      <c r="L3"/>
      <c r="M3"/>
    </row>
    <row r="4" spans="1:13" s="8" customFormat="1" ht="43.5" customHeight="1" thickTop="1" thickBot="1">
      <c r="A4" s="87" t="s">
        <v>15</v>
      </c>
      <c r="B4" s="87"/>
      <c r="C4" s="87"/>
      <c r="D4" s="88" t="s">
        <v>18</v>
      </c>
      <c r="E4" s="88"/>
      <c r="F4" s="88"/>
      <c r="I4"/>
      <c r="J4"/>
      <c r="K4"/>
      <c r="L4"/>
      <c r="M4"/>
    </row>
    <row r="5" spans="1:13" s="8" customFormat="1" ht="83.25" customHeight="1" thickTop="1" thickBot="1">
      <c r="A5" s="89"/>
      <c r="B5" s="89"/>
      <c r="C5" s="89"/>
      <c r="D5" s="90" t="s">
        <v>14</v>
      </c>
      <c r="E5" s="90"/>
      <c r="F5" s="90"/>
      <c r="I5"/>
      <c r="J5"/>
      <c r="K5"/>
      <c r="L5"/>
      <c r="M5"/>
    </row>
    <row r="6" spans="1:13" ht="38.25" customHeight="1" thickTop="1" thickBot="1">
      <c r="A6" s="85" t="s">
        <v>13</v>
      </c>
      <c r="B6" s="86"/>
      <c r="C6" s="93" t="s">
        <v>11</v>
      </c>
      <c r="D6" s="93"/>
      <c r="E6" s="93"/>
      <c r="F6" s="93"/>
    </row>
    <row r="7" spans="1:13" ht="15.75" thickTop="1"/>
    <row r="17" ht="15" customHeight="1"/>
    <row r="18" ht="15" customHeight="1"/>
    <row r="26" ht="19.5" customHeight="1"/>
    <row r="27" ht="15" customHeight="1"/>
  </sheetData>
  <sheetProtection insertRows="0" deleteRows="0"/>
  <mergeCells count="7">
    <mergeCell ref="C1:D1"/>
    <mergeCell ref="A6:B6"/>
    <mergeCell ref="C6:F6"/>
    <mergeCell ref="A4:C4"/>
    <mergeCell ref="D4:F4"/>
    <mergeCell ref="A5:C5"/>
    <mergeCell ref="D5:F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UsunPusteWiersze">
                <anchor moveWithCells="1" sizeWithCells="1">
                  <from>
                    <xdr:col>3</xdr:col>
                    <xdr:colOff>5562600</xdr:colOff>
                    <xdr:row>3</xdr:row>
                    <xdr:rowOff>180975</xdr:rowOff>
                  </from>
                  <to>
                    <xdr:col>3</xdr:col>
                    <xdr:colOff>6419850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_xludf.save">
                <anchor moveWithCells="1" sizeWithCells="1">
                  <from>
                    <xdr:col>3</xdr:col>
                    <xdr:colOff>6553200</xdr:colOff>
                    <xdr:row>3</xdr:row>
                    <xdr:rowOff>180975</xdr:rowOff>
                  </from>
                  <to>
                    <xdr:col>4</xdr:col>
                    <xdr:colOff>685800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save_and_quit">
                <anchor moveWithCells="1" sizeWithCells="1">
                  <from>
                    <xdr:col>4</xdr:col>
                    <xdr:colOff>828675</xdr:colOff>
                    <xdr:row>3</xdr:row>
                    <xdr:rowOff>180975</xdr:rowOff>
                  </from>
                  <to>
                    <xdr:col>5</xdr:col>
                    <xdr:colOff>733425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Button 4">
              <controlPr defaultSize="0" print="0" autoFill="0" autoPict="0" macro="[0]!Insert_Rows_Loop">
                <anchor moveWithCells="1" sizeWithCells="1">
                  <from>
                    <xdr:col>3</xdr:col>
                    <xdr:colOff>4591050</xdr:colOff>
                    <xdr:row>3</xdr:row>
                    <xdr:rowOff>180975</xdr:rowOff>
                  </from>
                  <to>
                    <xdr:col>3</xdr:col>
                    <xdr:colOff>5429250</xdr:colOff>
                    <xdr:row>3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D7A0FED7-1425-4EA1-970B-1DC1F306D314}">
            <xm:f>NOT(ISERROR(SEARCH("INNY DZIEŃ",C3)))</xm:f>
            <xm:f>"INNY DZIEŃ"</xm:f>
            <x14:dxf>
              <font>
                <color theme="0"/>
              </font>
              <fill>
                <patternFill>
                  <bgColor rgb="FFD60093"/>
                </patternFill>
              </fill>
            </x14:dxf>
          </x14:cfRule>
          <x14:cfRule type="containsText" priority="2" operator="containsText" id="{DCF50B87-0D7B-44F3-A2D3-775BCCAD04EF}">
            <xm:f>NOT(ISERROR(SEARCH("NIEWYKONANE",C3)))</xm:f>
            <xm:f>"NIEWYKONANE"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" operator="containsText" id="{A8236819-8F49-4CE4-AEAD-0F5EC6A7835F}">
            <xm:f>NOT(ISERROR(SEARCH("ODŁOŻONE",C3)))</xm:f>
            <xm:f>"ODŁOŻONE"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containsText" priority="4" operator="containsText" id="{64F1E7AF-674B-42EA-921F-8817B113548F}">
            <xm:f>NOT(ISERROR(SEARCH("ZROBIONE",C3)))</xm:f>
            <xm:f>"ZROBIONE"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5" operator="containsText" id="{E31D0F00-E096-4A44-A681-F6326F263676}">
            <xm:f>NOT(ISERROR(SEARCH("W TRAKCIE",C3)))</xm:f>
            <xm:f>"W TRAKCIE"</xm:f>
            <x14:dxf>
              <font>
                <color theme="0"/>
              </font>
              <fill>
                <patternFill>
                  <bgColor theme="4" tint="-0.499984740745262"/>
                </patternFill>
              </fill>
            </x14:dxf>
          </x14:cfRule>
          <x14:cfRule type="containsText" priority="6" operator="containsText" id="{DE96F0BD-09F6-4073-BF42-28E166BA71A0}">
            <xm:f>NOT(ISERROR(SEARCH("OCZEKUJĄCE",C3)))</xm:f>
            <xm:f>"OCZEKUJĄCE"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7" operator="containsText" id="{3EC5F89D-F6EE-4F5B-BA17-671035425278}">
            <xm:f>NOT(ISERROR(SEARCH("KONTYNUACJA",C3)))</xm:f>
            <xm:f>"KONTYNUACJA"</xm:f>
            <x14:dxf>
              <font>
                <color theme="0"/>
              </font>
              <numFmt numFmtId="30" formatCode="@"/>
              <fill>
                <patternFill>
                  <bgColor rgb="FF7030A0"/>
                </patternFill>
              </fill>
            </x14:dxf>
          </x14:cfRule>
          <xm:sqref>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BŁĄD DANYCH" error="Wprowadzono nieprawidłowy status dla zadania." promptTitle="STATUS ZADANIA" prompt="Wybierz odpowiedni status dla zadania." xr:uid="{3B919C43-C6BA-4B6B-8971-684864009543}">
          <x14:formula1>
            <xm:f>USTAWIENIA!$A$1:$A$8</xm:f>
          </x14:formula1>
          <xm:sqref>C3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4A6CF-DB43-41DF-8C91-D91A13A88B99}">
  <sheetPr codeName="Arkusz22">
    <tabColor rgb="FF002060"/>
  </sheetPr>
  <dimension ref="A1:M27"/>
  <sheetViews>
    <sheetView zoomScaleNormal="100" workbookViewId="0">
      <selection activeCell="H4" sqref="H4:I4"/>
    </sheetView>
  </sheetViews>
  <sheetFormatPr defaultRowHeight="15"/>
  <cols>
    <col min="1" max="1" width="19.85546875" bestFit="1" customWidth="1"/>
    <col min="2" max="2" width="22.7109375" bestFit="1" customWidth="1"/>
    <col min="3" max="3" width="18.28515625" customWidth="1"/>
    <col min="4" max="4" width="100.7109375" customWidth="1"/>
    <col min="5" max="5" width="14.140625" customWidth="1"/>
    <col min="6" max="6" width="12.85546875" customWidth="1"/>
    <col min="8" max="8" width="23.140625" customWidth="1"/>
  </cols>
  <sheetData>
    <row r="1" spans="1:13" ht="38.25" customHeight="1" thickTop="1" thickBot="1">
      <c r="A1" s="33">
        <f>SUM((F3:F74))</f>
        <v>0</v>
      </c>
      <c r="B1" s="34">
        <f>COUNTIF(B3:B74,"*")</f>
        <v>0</v>
      </c>
      <c r="C1" s="94" t="s">
        <v>12</v>
      </c>
      <c r="D1" s="84"/>
      <c r="E1" s="10">
        <f>SUM(E3:E90)</f>
        <v>0</v>
      </c>
      <c r="F1" s="9">
        <f>AVERAGEA(F3:F93)</f>
        <v>0</v>
      </c>
    </row>
    <row r="2" spans="1:13" ht="20.25" thickTop="1" thickBot="1">
      <c r="A2" s="1" t="s">
        <v>10</v>
      </c>
      <c r="B2" s="1" t="s">
        <v>0</v>
      </c>
      <c r="C2" s="1" t="s">
        <v>1</v>
      </c>
      <c r="D2" s="1" t="s">
        <v>2</v>
      </c>
      <c r="E2" s="1" t="s">
        <v>16</v>
      </c>
      <c r="F2" s="1" t="s">
        <v>17</v>
      </c>
    </row>
    <row r="3" spans="1:13" s="8" customFormat="1" ht="20.25" thickTop="1" thickBot="1">
      <c r="A3" s="2"/>
      <c r="B3" s="4"/>
      <c r="C3" s="3"/>
      <c r="D3" s="25"/>
      <c r="E3" s="11"/>
      <c r="F3" s="7">
        <f>IF(C3="KONTYNUACJA",1,0+IF(C3="ZROBIONE",1,0))</f>
        <v>0</v>
      </c>
      <c r="I3"/>
      <c r="J3"/>
      <c r="K3"/>
      <c r="L3"/>
      <c r="M3"/>
    </row>
    <row r="4" spans="1:13" s="8" customFormat="1" ht="43.5" customHeight="1" thickTop="1" thickBot="1">
      <c r="A4" s="87" t="s">
        <v>15</v>
      </c>
      <c r="B4" s="87"/>
      <c r="C4" s="87"/>
      <c r="D4" s="88" t="s">
        <v>18</v>
      </c>
      <c r="E4" s="88"/>
      <c r="F4" s="88"/>
      <c r="I4"/>
      <c r="J4"/>
      <c r="K4"/>
      <c r="L4"/>
      <c r="M4"/>
    </row>
    <row r="5" spans="1:13" s="8" customFormat="1" ht="83.25" customHeight="1" thickTop="1" thickBot="1">
      <c r="A5" s="89"/>
      <c r="B5" s="89"/>
      <c r="C5" s="89"/>
      <c r="D5" s="90" t="s">
        <v>14</v>
      </c>
      <c r="E5" s="90"/>
      <c r="F5" s="90"/>
      <c r="I5"/>
      <c r="J5"/>
      <c r="K5"/>
      <c r="L5"/>
      <c r="M5"/>
    </row>
    <row r="6" spans="1:13" ht="38.25" customHeight="1" thickTop="1" thickBot="1">
      <c r="A6" s="85" t="s">
        <v>13</v>
      </c>
      <c r="B6" s="86"/>
      <c r="C6" s="93" t="s">
        <v>11</v>
      </c>
      <c r="D6" s="93"/>
      <c r="E6" s="93"/>
      <c r="F6" s="93"/>
    </row>
    <row r="7" spans="1:13" ht="15.75" thickTop="1"/>
    <row r="17" ht="15" customHeight="1"/>
    <row r="18" ht="15" customHeight="1"/>
    <row r="26" ht="19.5" customHeight="1"/>
    <row r="27" ht="15" customHeight="1"/>
  </sheetData>
  <sheetProtection insertRows="0" deleteRows="0"/>
  <mergeCells count="7">
    <mergeCell ref="C1:D1"/>
    <mergeCell ref="A6:B6"/>
    <mergeCell ref="C6:F6"/>
    <mergeCell ref="A4:C4"/>
    <mergeCell ref="D4:F4"/>
    <mergeCell ref="A5:C5"/>
    <mergeCell ref="D5:F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UsunPusteWiersze">
                <anchor moveWithCells="1" sizeWithCells="1">
                  <from>
                    <xdr:col>3</xdr:col>
                    <xdr:colOff>5562600</xdr:colOff>
                    <xdr:row>3</xdr:row>
                    <xdr:rowOff>180975</xdr:rowOff>
                  </from>
                  <to>
                    <xdr:col>3</xdr:col>
                    <xdr:colOff>6419850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_xludf.save">
                <anchor moveWithCells="1" sizeWithCells="1">
                  <from>
                    <xdr:col>3</xdr:col>
                    <xdr:colOff>6553200</xdr:colOff>
                    <xdr:row>3</xdr:row>
                    <xdr:rowOff>180975</xdr:rowOff>
                  </from>
                  <to>
                    <xdr:col>4</xdr:col>
                    <xdr:colOff>685800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save_and_quit">
                <anchor moveWithCells="1" sizeWithCells="1">
                  <from>
                    <xdr:col>4</xdr:col>
                    <xdr:colOff>828675</xdr:colOff>
                    <xdr:row>3</xdr:row>
                    <xdr:rowOff>180975</xdr:rowOff>
                  </from>
                  <to>
                    <xdr:col>5</xdr:col>
                    <xdr:colOff>733425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Insert_Rows_Loop">
                <anchor moveWithCells="1" sizeWithCells="1">
                  <from>
                    <xdr:col>3</xdr:col>
                    <xdr:colOff>4591050</xdr:colOff>
                    <xdr:row>3</xdr:row>
                    <xdr:rowOff>180975</xdr:rowOff>
                  </from>
                  <to>
                    <xdr:col>3</xdr:col>
                    <xdr:colOff>5429250</xdr:colOff>
                    <xdr:row>3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CB2D3A9B-F883-41B9-B799-721D067F9268}">
            <xm:f>NOT(ISERROR(SEARCH("INNY DZIEŃ",C3)))</xm:f>
            <xm:f>"INNY DZIEŃ"</xm:f>
            <x14:dxf>
              <font>
                <color theme="0"/>
              </font>
              <fill>
                <patternFill>
                  <bgColor rgb="FFD60093"/>
                </patternFill>
              </fill>
            </x14:dxf>
          </x14:cfRule>
          <x14:cfRule type="containsText" priority="2" operator="containsText" id="{940CECEF-DDAD-4527-864B-CEDDDAF964C3}">
            <xm:f>NOT(ISERROR(SEARCH("NIEWYKONANE",C3)))</xm:f>
            <xm:f>"NIEWYKONANE"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" operator="containsText" id="{162C64FB-923F-46CE-BE7C-39E62EDE79E5}">
            <xm:f>NOT(ISERROR(SEARCH("ODŁOŻONE",C3)))</xm:f>
            <xm:f>"ODŁOŻONE"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containsText" priority="4" operator="containsText" id="{1F7292EF-576D-41D4-8DEB-CC6BF43D5C2C}">
            <xm:f>NOT(ISERROR(SEARCH("ZROBIONE",C3)))</xm:f>
            <xm:f>"ZROBIONE"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5" operator="containsText" id="{FDE55E73-0BB3-467B-BAC5-A97125332121}">
            <xm:f>NOT(ISERROR(SEARCH("W TRAKCIE",C3)))</xm:f>
            <xm:f>"W TRAKCIE"</xm:f>
            <x14:dxf>
              <font>
                <color theme="0"/>
              </font>
              <fill>
                <patternFill>
                  <bgColor theme="4" tint="-0.499984740745262"/>
                </patternFill>
              </fill>
            </x14:dxf>
          </x14:cfRule>
          <x14:cfRule type="containsText" priority="6" operator="containsText" id="{64DF0E69-C3C0-4F18-8692-0605F7148F98}">
            <xm:f>NOT(ISERROR(SEARCH("OCZEKUJĄCE",C3)))</xm:f>
            <xm:f>"OCZEKUJĄCE"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7" operator="containsText" id="{1CEC2DBD-4012-4B08-9FC9-141FAF7F70CC}">
            <xm:f>NOT(ISERROR(SEARCH("KONTYNUACJA",C3)))</xm:f>
            <xm:f>"KONTYNUACJA"</xm:f>
            <x14:dxf>
              <font>
                <color theme="0"/>
              </font>
              <numFmt numFmtId="30" formatCode="@"/>
              <fill>
                <patternFill>
                  <bgColor rgb="FF7030A0"/>
                </patternFill>
              </fill>
            </x14:dxf>
          </x14:cfRule>
          <xm:sqref>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BŁĄD DANYCH" error="Wprowadzono nieprawidłowy status dla zadania." promptTitle="STATUS ZADANIA" prompt="Wybierz odpowiedni status dla zadania." xr:uid="{3349C7C0-866D-45B8-8EAD-2CFBCCB41E77}">
          <x14:formula1>
            <xm:f>USTAWIENIA!$A$1:$A$8</xm:f>
          </x14:formula1>
          <xm:sqref>C3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2AA1-874D-496B-93CD-5202FA4F84D5}">
  <sheetPr codeName="Arkusz23">
    <tabColor rgb="FF7030A0"/>
  </sheetPr>
  <dimension ref="A1:M35"/>
  <sheetViews>
    <sheetView zoomScaleNormal="100" workbookViewId="0">
      <selection activeCell="D7" sqref="D7"/>
    </sheetView>
  </sheetViews>
  <sheetFormatPr defaultRowHeight="15"/>
  <cols>
    <col min="1" max="1" width="19.85546875" bestFit="1" customWidth="1"/>
    <col min="2" max="2" width="22.7109375" bestFit="1" customWidth="1"/>
    <col min="3" max="3" width="18.28515625" customWidth="1"/>
    <col min="4" max="4" width="100.7109375" customWidth="1"/>
    <col min="5" max="5" width="14.140625" customWidth="1"/>
    <col min="6" max="6" width="12.85546875" customWidth="1"/>
    <col min="8" max="8" width="23.140625" customWidth="1"/>
  </cols>
  <sheetData>
    <row r="1" spans="1:13" ht="38.25" customHeight="1" thickTop="1" thickBot="1">
      <c r="A1" s="33">
        <f>SUM((F3:F82))</f>
        <v>0</v>
      </c>
      <c r="B1" s="34">
        <f>COUNTIF(B3:B82,"*")</f>
        <v>0</v>
      </c>
      <c r="C1" s="94" t="s">
        <v>12</v>
      </c>
      <c r="D1" s="84"/>
      <c r="E1" s="10">
        <f>SUM(E3:E98)</f>
        <v>0</v>
      </c>
      <c r="F1" s="9">
        <f>AVERAGEA(F3:F96)</f>
        <v>0</v>
      </c>
    </row>
    <row r="2" spans="1:13" ht="20.25" thickTop="1" thickBot="1">
      <c r="A2" s="1" t="s">
        <v>10</v>
      </c>
      <c r="B2" s="1" t="s">
        <v>0</v>
      </c>
      <c r="C2" s="1" t="s">
        <v>1</v>
      </c>
      <c r="D2" s="1" t="s">
        <v>2</v>
      </c>
      <c r="E2" s="1" t="s">
        <v>16</v>
      </c>
      <c r="F2" s="1" t="s">
        <v>17</v>
      </c>
    </row>
    <row r="3" spans="1:13" s="8" customFormat="1" ht="20.25" thickTop="1" thickBot="1">
      <c r="A3" s="2">
        <v>45191</v>
      </c>
      <c r="B3" s="4"/>
      <c r="C3" s="3"/>
      <c r="D3" s="5"/>
      <c r="E3" s="11"/>
      <c r="F3" s="7">
        <f>IF(C3="KONTYNUACJA",1,0+IF(C3="ZROBIONE",1,0))</f>
        <v>0</v>
      </c>
      <c r="I3"/>
      <c r="J3"/>
      <c r="K3"/>
      <c r="L3"/>
      <c r="M3"/>
    </row>
    <row r="4" spans="1:13" s="8" customFormat="1" ht="20.25" thickTop="1" thickBot="1">
      <c r="A4" s="2"/>
      <c r="B4" s="4"/>
      <c r="C4" s="3"/>
      <c r="D4" s="5"/>
      <c r="E4" s="11"/>
      <c r="F4" s="7"/>
      <c r="I4"/>
      <c r="J4"/>
      <c r="K4"/>
      <c r="L4"/>
      <c r="M4"/>
    </row>
    <row r="5" spans="1:13" s="8" customFormat="1" ht="20.25" thickTop="1" thickBot="1">
      <c r="A5" s="2"/>
      <c r="B5" s="4"/>
      <c r="C5" s="3"/>
      <c r="D5" s="5"/>
      <c r="E5" s="11"/>
      <c r="F5" s="7"/>
      <c r="I5"/>
      <c r="J5"/>
      <c r="K5"/>
      <c r="L5"/>
      <c r="M5"/>
    </row>
    <row r="6" spans="1:13" s="8" customFormat="1" ht="20.25" thickTop="1" thickBot="1">
      <c r="A6" s="2"/>
      <c r="B6" s="4"/>
      <c r="C6" s="3"/>
      <c r="D6" s="5"/>
      <c r="E6" s="11"/>
      <c r="F6" s="7"/>
      <c r="I6"/>
      <c r="J6"/>
      <c r="K6"/>
      <c r="L6"/>
      <c r="M6"/>
    </row>
    <row r="7" spans="1:13" s="8" customFormat="1" ht="20.25" thickTop="1" thickBot="1">
      <c r="A7" s="2"/>
      <c r="B7" s="4"/>
      <c r="C7" s="3"/>
      <c r="D7" s="5"/>
      <c r="E7" s="11"/>
      <c r="F7" s="7"/>
      <c r="I7"/>
      <c r="J7"/>
      <c r="K7"/>
      <c r="L7"/>
      <c r="M7"/>
    </row>
    <row r="8" spans="1:13" s="8" customFormat="1" ht="20.25" thickTop="1" thickBot="1">
      <c r="A8" s="2"/>
      <c r="B8" s="4"/>
      <c r="C8" s="3"/>
      <c r="D8" s="5"/>
      <c r="E8" s="11"/>
      <c r="F8" s="7"/>
      <c r="I8"/>
      <c r="J8"/>
      <c r="K8"/>
      <c r="L8"/>
      <c r="M8"/>
    </row>
    <row r="9" spans="1:13" s="8" customFormat="1" ht="20.25" thickTop="1" thickBot="1">
      <c r="A9" s="2"/>
      <c r="B9" s="4"/>
      <c r="C9" s="3"/>
      <c r="D9" s="5"/>
      <c r="E9" s="11"/>
      <c r="F9" s="7"/>
      <c r="I9"/>
      <c r="J9"/>
      <c r="K9"/>
      <c r="L9"/>
      <c r="M9"/>
    </row>
    <row r="10" spans="1:13" s="8" customFormat="1" ht="20.25" thickTop="1" thickBot="1">
      <c r="A10" s="2"/>
      <c r="B10" s="4"/>
      <c r="C10" s="3"/>
      <c r="D10" s="5"/>
      <c r="E10" s="11"/>
      <c r="F10" s="7"/>
      <c r="I10"/>
      <c r="J10"/>
      <c r="K10"/>
      <c r="L10"/>
      <c r="M10"/>
    </row>
    <row r="11" spans="1:13" s="8" customFormat="1" ht="20.25" thickTop="1" thickBot="1">
      <c r="A11" s="2"/>
      <c r="B11" s="4"/>
      <c r="C11" s="3"/>
      <c r="D11" s="5"/>
      <c r="E11" s="11"/>
      <c r="F11" s="7"/>
      <c r="I11"/>
      <c r="J11"/>
      <c r="K11"/>
      <c r="L11"/>
      <c r="M11"/>
    </row>
    <row r="12" spans="1:13" s="8" customFormat="1" ht="43.5" customHeight="1" thickTop="1" thickBot="1">
      <c r="A12" s="87" t="s">
        <v>15</v>
      </c>
      <c r="B12" s="87"/>
      <c r="C12" s="87"/>
      <c r="D12" s="88" t="s">
        <v>18</v>
      </c>
      <c r="E12" s="88"/>
      <c r="F12" s="88"/>
      <c r="I12"/>
      <c r="J12"/>
      <c r="K12"/>
      <c r="L12"/>
      <c r="M12"/>
    </row>
    <row r="13" spans="1:13" s="8" customFormat="1" ht="83.25" customHeight="1" thickTop="1" thickBot="1">
      <c r="A13" s="89"/>
      <c r="B13" s="89"/>
      <c r="C13" s="89"/>
      <c r="D13" s="90" t="s">
        <v>14</v>
      </c>
      <c r="E13" s="90"/>
      <c r="F13" s="90"/>
      <c r="I13"/>
      <c r="J13"/>
      <c r="K13"/>
      <c r="L13"/>
      <c r="M13"/>
    </row>
    <row r="14" spans="1:13" ht="38.25" customHeight="1" thickTop="1" thickBot="1">
      <c r="A14" s="85" t="s">
        <v>13</v>
      </c>
      <c r="B14" s="86"/>
      <c r="C14" s="93" t="s">
        <v>11</v>
      </c>
      <c r="D14" s="93"/>
      <c r="E14" s="93"/>
      <c r="F14" s="93"/>
    </row>
    <row r="15" spans="1:13" ht="15.75" thickTop="1"/>
    <row r="25" ht="15" customHeight="1"/>
    <row r="26" ht="15" customHeight="1"/>
    <row r="34" ht="19.5" customHeight="1"/>
    <row r="35" ht="15" customHeight="1"/>
  </sheetData>
  <sheetProtection insertRows="0" deleteRows="0"/>
  <mergeCells count="7">
    <mergeCell ref="C1:D1"/>
    <mergeCell ref="A14:B14"/>
    <mergeCell ref="C14:F14"/>
    <mergeCell ref="A12:C12"/>
    <mergeCell ref="D12:F12"/>
    <mergeCell ref="A13:C13"/>
    <mergeCell ref="D13:F1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UsunPusteWiersze">
                <anchor moveWithCells="1" sizeWithCells="1">
                  <from>
                    <xdr:col>3</xdr:col>
                    <xdr:colOff>5562600</xdr:colOff>
                    <xdr:row>11</xdr:row>
                    <xdr:rowOff>180975</xdr:rowOff>
                  </from>
                  <to>
                    <xdr:col>3</xdr:col>
                    <xdr:colOff>6419850</xdr:colOff>
                    <xdr:row>11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_xludf.save">
                <anchor moveWithCells="1" sizeWithCells="1">
                  <from>
                    <xdr:col>3</xdr:col>
                    <xdr:colOff>6553200</xdr:colOff>
                    <xdr:row>11</xdr:row>
                    <xdr:rowOff>180975</xdr:rowOff>
                  </from>
                  <to>
                    <xdr:col>4</xdr:col>
                    <xdr:colOff>685800</xdr:colOff>
                    <xdr:row>11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save_and_quit">
                <anchor moveWithCells="1" sizeWithCells="1">
                  <from>
                    <xdr:col>4</xdr:col>
                    <xdr:colOff>828675</xdr:colOff>
                    <xdr:row>11</xdr:row>
                    <xdr:rowOff>180975</xdr:rowOff>
                  </from>
                  <to>
                    <xdr:col>5</xdr:col>
                    <xdr:colOff>733425</xdr:colOff>
                    <xdr:row>11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Insert_Rows_Loop">
                <anchor moveWithCells="1" sizeWithCells="1">
                  <from>
                    <xdr:col>3</xdr:col>
                    <xdr:colOff>4591050</xdr:colOff>
                    <xdr:row>11</xdr:row>
                    <xdr:rowOff>180975</xdr:rowOff>
                  </from>
                  <to>
                    <xdr:col>3</xdr:col>
                    <xdr:colOff>5429250</xdr:colOff>
                    <xdr:row>11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C5460E13-D6E6-4DFF-AFF5-EFA4584D4901}">
            <xm:f>NOT(ISERROR(SEARCH("INNY DZIEŃ",C3)))</xm:f>
            <xm:f>"INNY DZIEŃ"</xm:f>
            <x14:dxf>
              <font>
                <color theme="0"/>
              </font>
              <fill>
                <patternFill>
                  <bgColor rgb="FFD60093"/>
                </patternFill>
              </fill>
            </x14:dxf>
          </x14:cfRule>
          <x14:cfRule type="containsText" priority="2" operator="containsText" id="{50532C75-E09A-4813-A1D9-17CC88DD681E}">
            <xm:f>NOT(ISERROR(SEARCH("NIEWYKONANE",C3)))</xm:f>
            <xm:f>"NIEWYKONANE"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" operator="containsText" id="{56ED9A62-E7E6-43CB-AE92-5BB4C4E34224}">
            <xm:f>NOT(ISERROR(SEARCH("ODŁOŻONE",C3)))</xm:f>
            <xm:f>"ODŁOŻONE"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containsText" priority="4" operator="containsText" id="{E7EE733B-88EA-45BC-8369-B5280E9ED966}">
            <xm:f>NOT(ISERROR(SEARCH("ZROBIONE",C3)))</xm:f>
            <xm:f>"ZROBIONE"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5" operator="containsText" id="{E10FB1F7-8E6C-4B55-A388-CF14867BC47B}">
            <xm:f>NOT(ISERROR(SEARCH("W TRAKCIE",C3)))</xm:f>
            <xm:f>"W TRAKCIE"</xm:f>
            <x14:dxf>
              <font>
                <color theme="0"/>
              </font>
              <fill>
                <patternFill>
                  <bgColor theme="4" tint="-0.499984740745262"/>
                </patternFill>
              </fill>
            </x14:dxf>
          </x14:cfRule>
          <x14:cfRule type="containsText" priority="6" operator="containsText" id="{566427BA-2AF7-4FF3-9E8F-F019ED025A55}">
            <xm:f>NOT(ISERROR(SEARCH("OCZEKUJĄCE",C3)))</xm:f>
            <xm:f>"OCZEKUJĄCE"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7" operator="containsText" id="{6A176146-13B7-4329-893C-3FC36E204310}">
            <xm:f>NOT(ISERROR(SEARCH("KONTYNUACJA",C3)))</xm:f>
            <xm:f>"KONTYNUACJA"</xm:f>
            <x14:dxf>
              <font>
                <color theme="0"/>
              </font>
              <numFmt numFmtId="30" formatCode="@"/>
              <fill>
                <patternFill>
                  <bgColor rgb="FF7030A0"/>
                </patternFill>
              </fill>
            </x14:dxf>
          </x14:cfRule>
          <xm:sqref>C3:C11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BŁĄD DANYCH" error="Wprowadzono nieprawidłowy status dla zadania." promptTitle="STATUS ZADANIA" prompt="Wybierz odpowiedni status dla zadania." xr:uid="{85AB379F-9A5A-412E-83A5-024FF6CB341B}">
          <x14:formula1>
            <xm:f>USTAWIENIA!$A$1:$A$8</xm:f>
          </x14:formula1>
          <xm:sqref>C3:C11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918C7-A300-4B42-A2D1-452AE168E8CA}">
  <sheetPr codeName="Arkusz24">
    <tabColor rgb="FF002060"/>
  </sheetPr>
  <dimension ref="A1:M27"/>
  <sheetViews>
    <sheetView zoomScaleNormal="100" workbookViewId="0">
      <selection activeCell="A4" sqref="A4:A5"/>
    </sheetView>
  </sheetViews>
  <sheetFormatPr defaultRowHeight="15"/>
  <cols>
    <col min="1" max="1" width="19.85546875" bestFit="1" customWidth="1"/>
    <col min="2" max="2" width="22.7109375" bestFit="1" customWidth="1"/>
    <col min="3" max="3" width="18.28515625" customWidth="1"/>
    <col min="4" max="4" width="100.7109375" customWidth="1"/>
    <col min="5" max="5" width="14.140625" customWidth="1"/>
    <col min="6" max="6" width="12.85546875" customWidth="1"/>
    <col min="8" max="8" width="23.140625" customWidth="1"/>
  </cols>
  <sheetData>
    <row r="1" spans="1:13" ht="38.25" customHeight="1" thickTop="1" thickBot="1">
      <c r="A1" s="33">
        <f>SUM((F3:F74))</f>
        <v>0</v>
      </c>
      <c r="B1" s="34">
        <f>COUNTIF(B3:B74,"*")</f>
        <v>0</v>
      </c>
      <c r="C1" s="94" t="s">
        <v>12</v>
      </c>
      <c r="D1" s="84"/>
      <c r="E1" s="10">
        <f>SUM(E3:E90)</f>
        <v>0</v>
      </c>
      <c r="F1" s="9">
        <f>AVERAGEA(F3:F91)</f>
        <v>0</v>
      </c>
    </row>
    <row r="2" spans="1:13" ht="20.25" thickTop="1" thickBot="1">
      <c r="A2" s="1" t="s">
        <v>10</v>
      </c>
      <c r="B2" s="1" t="s">
        <v>0</v>
      </c>
      <c r="C2" s="1" t="s">
        <v>1</v>
      </c>
      <c r="D2" s="1" t="s">
        <v>2</v>
      </c>
      <c r="E2" s="1" t="s">
        <v>16</v>
      </c>
      <c r="F2" s="1" t="s">
        <v>17</v>
      </c>
    </row>
    <row r="3" spans="1:13" s="8" customFormat="1" ht="20.25" thickTop="1" thickBot="1">
      <c r="A3" s="2">
        <v>45192</v>
      </c>
      <c r="B3" s="4"/>
      <c r="C3" s="3"/>
      <c r="D3" s="5"/>
      <c r="E3" s="11"/>
      <c r="F3" s="7">
        <f>IF(C3="KONTYNUACJA",1,0+IF(C3="ZROBIONE",1,0))</f>
        <v>0</v>
      </c>
      <c r="I3"/>
      <c r="J3"/>
      <c r="K3"/>
      <c r="L3"/>
      <c r="M3"/>
    </row>
    <row r="4" spans="1:13" s="8" customFormat="1" ht="43.5" customHeight="1" thickTop="1" thickBot="1">
      <c r="A4" s="87" t="s">
        <v>15</v>
      </c>
      <c r="B4" s="87"/>
      <c r="C4" s="87"/>
      <c r="D4" s="88" t="s">
        <v>18</v>
      </c>
      <c r="E4" s="88"/>
      <c r="F4" s="88"/>
      <c r="I4"/>
      <c r="J4"/>
      <c r="K4"/>
      <c r="L4"/>
      <c r="M4"/>
    </row>
    <row r="5" spans="1:13" s="8" customFormat="1" ht="83.25" customHeight="1" thickTop="1" thickBot="1">
      <c r="A5" s="89"/>
      <c r="B5" s="89"/>
      <c r="C5" s="89"/>
      <c r="D5" s="90" t="s">
        <v>14</v>
      </c>
      <c r="E5" s="90"/>
      <c r="F5" s="90"/>
      <c r="I5"/>
      <c r="J5"/>
      <c r="K5"/>
      <c r="L5"/>
      <c r="M5"/>
    </row>
    <row r="6" spans="1:13" ht="38.25" customHeight="1" thickTop="1" thickBot="1">
      <c r="A6" s="85" t="s">
        <v>13</v>
      </c>
      <c r="B6" s="86"/>
      <c r="C6" s="93" t="s">
        <v>11</v>
      </c>
      <c r="D6" s="93"/>
      <c r="E6" s="93"/>
      <c r="F6" s="93"/>
    </row>
    <row r="7" spans="1:13" ht="15.75" thickTop="1"/>
    <row r="17" ht="15" customHeight="1"/>
    <row r="18" ht="15" customHeight="1"/>
    <row r="26" ht="19.5" customHeight="1"/>
    <row r="27" ht="15" customHeight="1"/>
  </sheetData>
  <sheetProtection insertRows="0" deleteRows="0"/>
  <mergeCells count="7">
    <mergeCell ref="C1:D1"/>
    <mergeCell ref="A6:B6"/>
    <mergeCell ref="C6:F6"/>
    <mergeCell ref="A4:C4"/>
    <mergeCell ref="D4:F4"/>
    <mergeCell ref="A5:C5"/>
    <mergeCell ref="D5:F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UsunPusteWiersze">
                <anchor moveWithCells="1" sizeWithCells="1">
                  <from>
                    <xdr:col>3</xdr:col>
                    <xdr:colOff>5562600</xdr:colOff>
                    <xdr:row>3</xdr:row>
                    <xdr:rowOff>180975</xdr:rowOff>
                  </from>
                  <to>
                    <xdr:col>3</xdr:col>
                    <xdr:colOff>6419850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_xludf.save">
                <anchor moveWithCells="1" sizeWithCells="1">
                  <from>
                    <xdr:col>3</xdr:col>
                    <xdr:colOff>6553200</xdr:colOff>
                    <xdr:row>3</xdr:row>
                    <xdr:rowOff>180975</xdr:rowOff>
                  </from>
                  <to>
                    <xdr:col>4</xdr:col>
                    <xdr:colOff>685800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save_and_quit">
                <anchor moveWithCells="1" sizeWithCells="1">
                  <from>
                    <xdr:col>4</xdr:col>
                    <xdr:colOff>828675</xdr:colOff>
                    <xdr:row>3</xdr:row>
                    <xdr:rowOff>180975</xdr:rowOff>
                  </from>
                  <to>
                    <xdr:col>5</xdr:col>
                    <xdr:colOff>733425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Insert_Rows_Loop">
                <anchor moveWithCells="1" sizeWithCells="1">
                  <from>
                    <xdr:col>3</xdr:col>
                    <xdr:colOff>4591050</xdr:colOff>
                    <xdr:row>3</xdr:row>
                    <xdr:rowOff>180975</xdr:rowOff>
                  </from>
                  <to>
                    <xdr:col>3</xdr:col>
                    <xdr:colOff>5429250</xdr:colOff>
                    <xdr:row>3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D6C7A98C-30D7-457E-8D7F-BF133449A447}">
            <xm:f>NOT(ISERROR(SEARCH("INNY DZIEŃ",C3)))</xm:f>
            <xm:f>"INNY DZIEŃ"</xm:f>
            <x14:dxf>
              <font>
                <color theme="0"/>
              </font>
              <fill>
                <patternFill>
                  <bgColor rgb="FFD60093"/>
                </patternFill>
              </fill>
            </x14:dxf>
          </x14:cfRule>
          <x14:cfRule type="containsText" priority="2" operator="containsText" id="{E805F761-D58B-4BD7-A977-E30B0FD4A8DC}">
            <xm:f>NOT(ISERROR(SEARCH("NIEWYKONANE",C3)))</xm:f>
            <xm:f>"NIEWYKONANE"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" operator="containsText" id="{94EB94A0-DBE3-4F03-80C7-5BE305F247C0}">
            <xm:f>NOT(ISERROR(SEARCH("ODŁOŻONE",C3)))</xm:f>
            <xm:f>"ODŁOŻONE"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containsText" priority="4" operator="containsText" id="{E060A868-F501-477E-A98D-E588D5B9A5C3}">
            <xm:f>NOT(ISERROR(SEARCH("ZROBIONE",C3)))</xm:f>
            <xm:f>"ZROBIONE"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5" operator="containsText" id="{781FFBE6-07E4-49EB-81FA-737901B5863F}">
            <xm:f>NOT(ISERROR(SEARCH("W TRAKCIE",C3)))</xm:f>
            <xm:f>"W TRAKCIE"</xm:f>
            <x14:dxf>
              <font>
                <color theme="0"/>
              </font>
              <fill>
                <patternFill>
                  <bgColor theme="4" tint="-0.499984740745262"/>
                </patternFill>
              </fill>
            </x14:dxf>
          </x14:cfRule>
          <x14:cfRule type="containsText" priority="6" operator="containsText" id="{309CBA35-6BFE-4B87-AAF7-4EB50BB846BC}">
            <xm:f>NOT(ISERROR(SEARCH("OCZEKUJĄCE",C3)))</xm:f>
            <xm:f>"OCZEKUJĄCE"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7" operator="containsText" id="{FABEF38B-4C37-4929-BB79-B5F7E1437D5D}">
            <xm:f>NOT(ISERROR(SEARCH("KONTYNUACJA",C3)))</xm:f>
            <xm:f>"KONTYNUACJA"</xm:f>
            <x14:dxf>
              <font>
                <color theme="0"/>
              </font>
              <numFmt numFmtId="30" formatCode="@"/>
              <fill>
                <patternFill>
                  <bgColor rgb="FF7030A0"/>
                </patternFill>
              </fill>
            </x14:dxf>
          </x14:cfRule>
          <xm:sqref>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BŁĄD DANYCH" error="Wprowadzono nieprawidłowy status dla zadania." promptTitle="STATUS ZADANIA" prompt="Wybierz odpowiedni status dla zadania." xr:uid="{83F6C31D-3F50-4B16-ABD4-DFBE80E5C3F7}">
          <x14:formula1>
            <xm:f>USTAWIENIA!$A$1:$A$8</xm:f>
          </x14:formula1>
          <xm:sqref>C3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7A562-13BE-4314-B839-1D3FCD9E2011}">
  <sheetPr codeName="Arkusz25">
    <tabColor rgb="FF7030A0"/>
  </sheetPr>
  <dimension ref="A1:M27"/>
  <sheetViews>
    <sheetView zoomScaleNormal="100" workbookViewId="0">
      <selection activeCell="A3" sqref="A3:E3"/>
    </sheetView>
  </sheetViews>
  <sheetFormatPr defaultRowHeight="15"/>
  <cols>
    <col min="1" max="1" width="19.85546875" bestFit="1" customWidth="1"/>
    <col min="2" max="2" width="22.7109375" bestFit="1" customWidth="1"/>
    <col min="3" max="3" width="18.28515625" customWidth="1"/>
    <col min="4" max="4" width="100.7109375" customWidth="1"/>
    <col min="5" max="5" width="14.140625" customWidth="1"/>
    <col min="6" max="6" width="12.85546875" customWidth="1"/>
    <col min="8" max="8" width="23.140625" customWidth="1"/>
  </cols>
  <sheetData>
    <row r="1" spans="1:13" ht="38.25" customHeight="1" thickTop="1" thickBot="1">
      <c r="A1" s="33">
        <f>SUM((F3:F74))</f>
        <v>0</v>
      </c>
      <c r="B1" s="34">
        <f>COUNTIF(B3:B74,"*")</f>
        <v>0</v>
      </c>
      <c r="C1" s="94" t="s">
        <v>12</v>
      </c>
      <c r="D1" s="84"/>
      <c r="E1" s="10">
        <f>SUM(E3:E90)</f>
        <v>0</v>
      </c>
      <c r="F1" s="9">
        <f>AVERAGEA(F3:F93)</f>
        <v>0</v>
      </c>
    </row>
    <row r="2" spans="1:13" ht="20.25" thickTop="1" thickBot="1">
      <c r="A2" s="1" t="s">
        <v>10</v>
      </c>
      <c r="B2" s="1" t="s">
        <v>0</v>
      </c>
      <c r="C2" s="1" t="s">
        <v>1</v>
      </c>
      <c r="D2" s="1" t="s">
        <v>2</v>
      </c>
      <c r="E2" s="1" t="s">
        <v>16</v>
      </c>
      <c r="F2" s="1" t="s">
        <v>17</v>
      </c>
    </row>
    <row r="3" spans="1:13" s="8" customFormat="1" ht="20.25" thickTop="1" thickBot="1">
      <c r="A3" s="2"/>
      <c r="B3" s="4"/>
      <c r="C3" s="3"/>
      <c r="D3" s="5"/>
      <c r="E3" s="11"/>
      <c r="F3" s="7">
        <f>IF(C3="KONTYNUACJA",1,0+IF(C3="ZROBIONE",1,0))</f>
        <v>0</v>
      </c>
      <c r="I3"/>
      <c r="J3"/>
      <c r="K3"/>
      <c r="L3"/>
      <c r="M3"/>
    </row>
    <row r="4" spans="1:13" s="8" customFormat="1" ht="43.5" customHeight="1" thickTop="1" thickBot="1">
      <c r="A4" s="87" t="s">
        <v>15</v>
      </c>
      <c r="B4" s="87"/>
      <c r="C4" s="87"/>
      <c r="D4" s="88" t="s">
        <v>18</v>
      </c>
      <c r="E4" s="88"/>
      <c r="F4" s="88"/>
      <c r="I4"/>
      <c r="J4"/>
      <c r="K4"/>
      <c r="L4"/>
      <c r="M4"/>
    </row>
    <row r="5" spans="1:13" s="8" customFormat="1" ht="83.25" customHeight="1" thickTop="1" thickBot="1">
      <c r="A5" s="89"/>
      <c r="B5" s="89"/>
      <c r="C5" s="89"/>
      <c r="D5" s="90" t="s">
        <v>14</v>
      </c>
      <c r="E5" s="90"/>
      <c r="F5" s="90"/>
      <c r="I5"/>
      <c r="J5"/>
      <c r="K5"/>
      <c r="L5"/>
      <c r="M5"/>
    </row>
    <row r="6" spans="1:13" ht="38.25" customHeight="1" thickTop="1" thickBot="1">
      <c r="A6" s="85" t="s">
        <v>13</v>
      </c>
      <c r="B6" s="86"/>
      <c r="C6" s="93" t="s">
        <v>11</v>
      </c>
      <c r="D6" s="93"/>
      <c r="E6" s="93"/>
      <c r="F6" s="93"/>
    </row>
    <row r="7" spans="1:13" ht="15.75" thickTop="1"/>
    <row r="17" ht="15" customHeight="1"/>
    <row r="18" ht="15" customHeight="1"/>
    <row r="26" ht="19.5" customHeight="1"/>
    <row r="27" ht="15" customHeight="1"/>
  </sheetData>
  <sheetProtection insertRows="0" deleteRows="0"/>
  <mergeCells count="7">
    <mergeCell ref="C1:D1"/>
    <mergeCell ref="A6:B6"/>
    <mergeCell ref="C6:F6"/>
    <mergeCell ref="A4:C4"/>
    <mergeCell ref="D4:F4"/>
    <mergeCell ref="A5:C5"/>
    <mergeCell ref="D5:F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UsunPusteWiersze">
                <anchor moveWithCells="1" sizeWithCells="1">
                  <from>
                    <xdr:col>3</xdr:col>
                    <xdr:colOff>5562600</xdr:colOff>
                    <xdr:row>3</xdr:row>
                    <xdr:rowOff>180975</xdr:rowOff>
                  </from>
                  <to>
                    <xdr:col>3</xdr:col>
                    <xdr:colOff>6419850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_xludf.save">
                <anchor moveWithCells="1" sizeWithCells="1">
                  <from>
                    <xdr:col>3</xdr:col>
                    <xdr:colOff>6553200</xdr:colOff>
                    <xdr:row>3</xdr:row>
                    <xdr:rowOff>180975</xdr:rowOff>
                  </from>
                  <to>
                    <xdr:col>4</xdr:col>
                    <xdr:colOff>685800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save_and_quit">
                <anchor moveWithCells="1" sizeWithCells="1">
                  <from>
                    <xdr:col>4</xdr:col>
                    <xdr:colOff>828675</xdr:colOff>
                    <xdr:row>3</xdr:row>
                    <xdr:rowOff>180975</xdr:rowOff>
                  </from>
                  <to>
                    <xdr:col>5</xdr:col>
                    <xdr:colOff>733425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Insert_Rows_Loop">
                <anchor moveWithCells="1" sizeWithCells="1">
                  <from>
                    <xdr:col>3</xdr:col>
                    <xdr:colOff>4591050</xdr:colOff>
                    <xdr:row>3</xdr:row>
                    <xdr:rowOff>180975</xdr:rowOff>
                  </from>
                  <to>
                    <xdr:col>3</xdr:col>
                    <xdr:colOff>5429250</xdr:colOff>
                    <xdr:row>3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5BA84D1A-1E4B-410F-AF82-529BE061D060}">
            <xm:f>NOT(ISERROR(SEARCH("INNY DZIEŃ",C3)))</xm:f>
            <xm:f>"INNY DZIEŃ"</xm:f>
            <x14:dxf>
              <font>
                <color theme="0"/>
              </font>
              <fill>
                <patternFill>
                  <bgColor rgb="FFD60093"/>
                </patternFill>
              </fill>
            </x14:dxf>
          </x14:cfRule>
          <x14:cfRule type="containsText" priority="2" operator="containsText" id="{C3F11262-46E1-4D73-AC85-ED9ADD986988}">
            <xm:f>NOT(ISERROR(SEARCH("NIEWYKONANE",C3)))</xm:f>
            <xm:f>"NIEWYKONANE"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" operator="containsText" id="{10CB633B-53B8-4A6E-A538-7FE9BA48F348}">
            <xm:f>NOT(ISERROR(SEARCH("ODŁOŻONE",C3)))</xm:f>
            <xm:f>"ODŁOŻONE"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containsText" priority="4" operator="containsText" id="{22EAA76D-46AA-416F-857D-D716BD121F35}">
            <xm:f>NOT(ISERROR(SEARCH("ZROBIONE",C3)))</xm:f>
            <xm:f>"ZROBIONE"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5" operator="containsText" id="{7F4E2AE6-55C5-41DB-8782-08A0E6524F6C}">
            <xm:f>NOT(ISERROR(SEARCH("W TRAKCIE",C3)))</xm:f>
            <xm:f>"W TRAKCIE"</xm:f>
            <x14:dxf>
              <font>
                <color theme="0"/>
              </font>
              <fill>
                <patternFill>
                  <bgColor theme="4" tint="-0.499984740745262"/>
                </patternFill>
              </fill>
            </x14:dxf>
          </x14:cfRule>
          <x14:cfRule type="containsText" priority="6" operator="containsText" id="{6CEC27B0-31D5-473E-8046-35C8223163FB}">
            <xm:f>NOT(ISERROR(SEARCH("OCZEKUJĄCE",C3)))</xm:f>
            <xm:f>"OCZEKUJĄCE"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7" operator="containsText" id="{2791F9F8-6953-4820-9454-26356C752691}">
            <xm:f>NOT(ISERROR(SEARCH("KONTYNUACJA",C3)))</xm:f>
            <xm:f>"KONTYNUACJA"</xm:f>
            <x14:dxf>
              <font>
                <color theme="0"/>
              </font>
              <numFmt numFmtId="30" formatCode="@"/>
              <fill>
                <patternFill>
                  <bgColor rgb="FF7030A0"/>
                </patternFill>
              </fill>
            </x14:dxf>
          </x14:cfRule>
          <xm:sqref>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BŁĄD DANYCH" error="Wprowadzono nieprawidłowy status dla zadania." promptTitle="STATUS ZADANIA" prompt="Wybierz odpowiedni status dla zadania." xr:uid="{0087CD4C-04B9-4DBD-BF2F-0D5051E9F48F}">
          <x14:formula1>
            <xm:f>USTAWIENIA!$A$1:$A$8</xm:f>
          </x14:formula1>
          <xm:sqref>C3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68B2E-245D-4C5C-A67E-971B9B9788C8}">
  <sheetPr codeName="Arkusz26">
    <tabColor rgb="FF002060"/>
  </sheetPr>
  <dimension ref="A1:M27"/>
  <sheetViews>
    <sheetView zoomScaleNormal="100" workbookViewId="0">
      <selection activeCell="A3" sqref="A3:E3"/>
    </sheetView>
  </sheetViews>
  <sheetFormatPr defaultRowHeight="15"/>
  <cols>
    <col min="1" max="1" width="19.85546875" bestFit="1" customWidth="1"/>
    <col min="2" max="2" width="22.7109375" bestFit="1" customWidth="1"/>
    <col min="3" max="3" width="18.28515625" customWidth="1"/>
    <col min="4" max="4" width="100.7109375" customWidth="1"/>
    <col min="5" max="5" width="14.140625" customWidth="1"/>
    <col min="6" max="6" width="12.85546875" customWidth="1"/>
    <col min="8" max="8" width="23.140625" customWidth="1"/>
  </cols>
  <sheetData>
    <row r="1" spans="1:13" ht="38.25" customHeight="1" thickTop="1" thickBot="1">
      <c r="A1" s="33">
        <f>SUM((F3:F74))</f>
        <v>0</v>
      </c>
      <c r="B1" s="34">
        <f>COUNTIF(B3:B74,"*")</f>
        <v>0</v>
      </c>
      <c r="C1" s="94" t="s">
        <v>12</v>
      </c>
      <c r="D1" s="84"/>
      <c r="E1" s="10">
        <f>SUM(E3:E90)</f>
        <v>0</v>
      </c>
      <c r="F1" s="9">
        <f>AVERAGEA(F3:F91)</f>
        <v>0</v>
      </c>
    </row>
    <row r="2" spans="1:13" ht="20.25" thickTop="1" thickBot="1">
      <c r="A2" s="1" t="s">
        <v>10</v>
      </c>
      <c r="B2" s="1" t="s">
        <v>0</v>
      </c>
      <c r="C2" s="1" t="s">
        <v>1</v>
      </c>
      <c r="D2" s="1" t="s">
        <v>2</v>
      </c>
      <c r="E2" s="1" t="s">
        <v>16</v>
      </c>
      <c r="F2" s="1" t="s">
        <v>17</v>
      </c>
    </row>
    <row r="3" spans="1:13" s="8" customFormat="1" ht="20.25" thickTop="1" thickBot="1">
      <c r="A3" s="2"/>
      <c r="B3" s="4"/>
      <c r="C3" s="3"/>
      <c r="D3" s="5"/>
      <c r="E3" s="11"/>
      <c r="F3" s="7">
        <f>IF(C3="KONTYNUACJA",1,0+IF(C3="ZROBIONE",1,0))</f>
        <v>0</v>
      </c>
      <c r="I3"/>
      <c r="J3"/>
      <c r="K3"/>
      <c r="L3"/>
      <c r="M3"/>
    </row>
    <row r="4" spans="1:13" s="8" customFormat="1" ht="43.5" customHeight="1" thickTop="1" thickBot="1">
      <c r="A4" s="87" t="s">
        <v>15</v>
      </c>
      <c r="B4" s="87"/>
      <c r="C4" s="87"/>
      <c r="D4" s="88" t="s">
        <v>18</v>
      </c>
      <c r="E4" s="88"/>
      <c r="F4" s="88"/>
      <c r="I4"/>
      <c r="J4"/>
      <c r="K4"/>
      <c r="L4"/>
      <c r="M4"/>
    </row>
    <row r="5" spans="1:13" s="8" customFormat="1" ht="83.25" customHeight="1" thickTop="1" thickBot="1">
      <c r="A5" s="89"/>
      <c r="B5" s="89"/>
      <c r="C5" s="89"/>
      <c r="D5" s="90" t="s">
        <v>14</v>
      </c>
      <c r="E5" s="90"/>
      <c r="F5" s="90"/>
      <c r="I5"/>
      <c r="J5"/>
      <c r="K5"/>
      <c r="L5"/>
      <c r="M5"/>
    </row>
    <row r="6" spans="1:13" ht="38.25" customHeight="1" thickTop="1" thickBot="1">
      <c r="A6" s="85" t="s">
        <v>13</v>
      </c>
      <c r="B6" s="86"/>
      <c r="C6" s="93" t="s">
        <v>11</v>
      </c>
      <c r="D6" s="93"/>
      <c r="E6" s="93"/>
      <c r="F6" s="93"/>
    </row>
    <row r="7" spans="1:13" ht="15.75" thickTop="1"/>
    <row r="17" ht="15" customHeight="1"/>
    <row r="18" ht="15" customHeight="1"/>
    <row r="26" ht="19.5" customHeight="1"/>
    <row r="27" ht="15" customHeight="1"/>
  </sheetData>
  <sheetProtection insertRows="0" deleteRows="0"/>
  <mergeCells count="7">
    <mergeCell ref="C1:D1"/>
    <mergeCell ref="A6:B6"/>
    <mergeCell ref="C6:F6"/>
    <mergeCell ref="A4:C4"/>
    <mergeCell ref="D4:F4"/>
    <mergeCell ref="A5:C5"/>
    <mergeCell ref="D5:F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UsunPusteWiersze">
                <anchor moveWithCells="1" sizeWithCells="1">
                  <from>
                    <xdr:col>3</xdr:col>
                    <xdr:colOff>5562600</xdr:colOff>
                    <xdr:row>3</xdr:row>
                    <xdr:rowOff>180975</xdr:rowOff>
                  </from>
                  <to>
                    <xdr:col>3</xdr:col>
                    <xdr:colOff>6419850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_xludf.save">
                <anchor moveWithCells="1" sizeWithCells="1">
                  <from>
                    <xdr:col>3</xdr:col>
                    <xdr:colOff>6553200</xdr:colOff>
                    <xdr:row>3</xdr:row>
                    <xdr:rowOff>180975</xdr:rowOff>
                  </from>
                  <to>
                    <xdr:col>4</xdr:col>
                    <xdr:colOff>685800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 macro="[0]!save_and_quit">
                <anchor moveWithCells="1" sizeWithCells="1">
                  <from>
                    <xdr:col>4</xdr:col>
                    <xdr:colOff>828675</xdr:colOff>
                    <xdr:row>3</xdr:row>
                    <xdr:rowOff>180975</xdr:rowOff>
                  </from>
                  <to>
                    <xdr:col>5</xdr:col>
                    <xdr:colOff>733425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Button 4">
              <controlPr defaultSize="0" print="0" autoFill="0" autoPict="0" macro="[0]!Insert_Rows_Loop">
                <anchor moveWithCells="1" sizeWithCells="1">
                  <from>
                    <xdr:col>3</xdr:col>
                    <xdr:colOff>4591050</xdr:colOff>
                    <xdr:row>3</xdr:row>
                    <xdr:rowOff>180975</xdr:rowOff>
                  </from>
                  <to>
                    <xdr:col>3</xdr:col>
                    <xdr:colOff>5429250</xdr:colOff>
                    <xdr:row>3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431C1978-8ABF-47E0-9D2B-4E9C030EF7C0}">
            <xm:f>NOT(ISERROR(SEARCH("INNY DZIEŃ",C3)))</xm:f>
            <xm:f>"INNY DZIEŃ"</xm:f>
            <x14:dxf>
              <font>
                <color theme="0"/>
              </font>
              <fill>
                <patternFill>
                  <bgColor rgb="FFD60093"/>
                </patternFill>
              </fill>
            </x14:dxf>
          </x14:cfRule>
          <x14:cfRule type="containsText" priority="2" operator="containsText" id="{4803C431-990E-471C-88A6-0A2F44525FCC}">
            <xm:f>NOT(ISERROR(SEARCH("NIEWYKONANE",C3)))</xm:f>
            <xm:f>"NIEWYKONANE"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" operator="containsText" id="{88D167C6-CB4D-4736-9760-BF69FDC26DC3}">
            <xm:f>NOT(ISERROR(SEARCH("ODŁOŻONE",C3)))</xm:f>
            <xm:f>"ODŁOŻONE"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containsText" priority="4" operator="containsText" id="{10EFEDC7-9046-4770-9CC3-830B25DFBE0B}">
            <xm:f>NOT(ISERROR(SEARCH("ZROBIONE",C3)))</xm:f>
            <xm:f>"ZROBIONE"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5" operator="containsText" id="{952EE88E-37CD-430B-9FF4-67B0E6F7DF9F}">
            <xm:f>NOT(ISERROR(SEARCH("W TRAKCIE",C3)))</xm:f>
            <xm:f>"W TRAKCIE"</xm:f>
            <x14:dxf>
              <font>
                <color theme="0"/>
              </font>
              <fill>
                <patternFill>
                  <bgColor theme="4" tint="-0.499984740745262"/>
                </patternFill>
              </fill>
            </x14:dxf>
          </x14:cfRule>
          <x14:cfRule type="containsText" priority="6" operator="containsText" id="{A3EF714F-5D27-4887-8383-341AE230F88B}">
            <xm:f>NOT(ISERROR(SEARCH("OCZEKUJĄCE",C3)))</xm:f>
            <xm:f>"OCZEKUJĄCE"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7" operator="containsText" id="{9692ADF6-970C-4015-9A16-AE8D06E0812C}">
            <xm:f>NOT(ISERROR(SEARCH("KONTYNUACJA",C3)))</xm:f>
            <xm:f>"KONTYNUACJA"</xm:f>
            <x14:dxf>
              <font>
                <color theme="0"/>
              </font>
              <numFmt numFmtId="30" formatCode="@"/>
              <fill>
                <patternFill>
                  <bgColor rgb="FF7030A0"/>
                </patternFill>
              </fill>
            </x14:dxf>
          </x14:cfRule>
          <xm:sqref>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BŁĄD DANYCH" error="Wprowadzono nieprawidłowy status dla zadania." promptTitle="STATUS ZADANIA" prompt="Wybierz odpowiedni status dla zadania." xr:uid="{DA2F2892-0F38-4462-BCB1-6C32C6711E97}">
          <x14:formula1>
            <xm:f>USTAWIENIA!$A$1:$A$8</xm:f>
          </x14:formula1>
          <xm:sqref>C3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17D9B-4B25-4C13-A92E-74D9DFF0D214}">
  <sheetPr codeName="Arkusz27">
    <tabColor rgb="FF7030A0"/>
  </sheetPr>
  <dimension ref="A1:M27"/>
  <sheetViews>
    <sheetView zoomScaleNormal="100" workbookViewId="0">
      <selection activeCell="D3" sqref="D3"/>
    </sheetView>
  </sheetViews>
  <sheetFormatPr defaultRowHeight="15"/>
  <cols>
    <col min="1" max="1" width="19.85546875" bestFit="1" customWidth="1"/>
    <col min="2" max="2" width="22.7109375" bestFit="1" customWidth="1"/>
    <col min="3" max="3" width="18.28515625" customWidth="1"/>
    <col min="4" max="4" width="100.7109375" customWidth="1"/>
    <col min="5" max="5" width="14.140625" customWidth="1"/>
    <col min="6" max="6" width="12.85546875" customWidth="1"/>
    <col min="8" max="8" width="23.140625" customWidth="1"/>
  </cols>
  <sheetData>
    <row r="1" spans="1:13" ht="38.25" customHeight="1" thickTop="1" thickBot="1">
      <c r="A1" s="33">
        <f>SUM((F3:F74))</f>
        <v>0</v>
      </c>
      <c r="B1" s="34">
        <f>COUNTIF(B3:B74,"*")</f>
        <v>0</v>
      </c>
      <c r="C1" s="94" t="s">
        <v>12</v>
      </c>
      <c r="D1" s="84"/>
      <c r="E1" s="10">
        <f>SUM(E3:E90)</f>
        <v>0</v>
      </c>
      <c r="F1" s="9">
        <f>AVERAGEA(F3:F93)</f>
        <v>0</v>
      </c>
    </row>
    <row r="2" spans="1:13" ht="20.25" thickTop="1" thickBot="1">
      <c r="A2" s="1" t="s">
        <v>10</v>
      </c>
      <c r="B2" s="1" t="s">
        <v>0</v>
      </c>
      <c r="C2" s="1" t="s">
        <v>1</v>
      </c>
      <c r="D2" s="1" t="s">
        <v>2</v>
      </c>
      <c r="E2" s="1" t="s">
        <v>16</v>
      </c>
      <c r="F2" s="1" t="s">
        <v>17</v>
      </c>
    </row>
    <row r="3" spans="1:13" s="8" customFormat="1" ht="20.25" thickTop="1" thickBot="1">
      <c r="A3" s="2"/>
      <c r="B3" s="4"/>
      <c r="C3" s="3"/>
      <c r="D3" s="5"/>
      <c r="E3" s="11"/>
      <c r="F3" s="7">
        <f>IF(C3="KONTYNUACJA",1,0+IF(C3="ZROBIONE",1,0))</f>
        <v>0</v>
      </c>
      <c r="I3"/>
      <c r="J3"/>
      <c r="K3"/>
      <c r="L3"/>
      <c r="M3"/>
    </row>
    <row r="4" spans="1:13" s="8" customFormat="1" ht="43.5" customHeight="1" thickTop="1" thickBot="1">
      <c r="A4" s="87" t="s">
        <v>15</v>
      </c>
      <c r="B4" s="87"/>
      <c r="C4" s="87"/>
      <c r="D4" s="88" t="s">
        <v>18</v>
      </c>
      <c r="E4" s="88"/>
      <c r="F4" s="88"/>
      <c r="I4"/>
      <c r="J4"/>
      <c r="K4"/>
      <c r="L4"/>
      <c r="M4"/>
    </row>
    <row r="5" spans="1:13" s="8" customFormat="1" ht="83.25" customHeight="1" thickTop="1" thickBot="1">
      <c r="A5" s="89"/>
      <c r="B5" s="89"/>
      <c r="C5" s="89"/>
      <c r="D5" s="90" t="s">
        <v>14</v>
      </c>
      <c r="E5" s="90"/>
      <c r="F5" s="90"/>
      <c r="I5"/>
      <c r="J5"/>
      <c r="K5"/>
      <c r="L5"/>
      <c r="M5"/>
    </row>
    <row r="6" spans="1:13" ht="38.25" customHeight="1" thickTop="1" thickBot="1">
      <c r="A6" s="85" t="s">
        <v>13</v>
      </c>
      <c r="B6" s="86"/>
      <c r="C6" s="93" t="s">
        <v>11</v>
      </c>
      <c r="D6" s="93"/>
      <c r="E6" s="93"/>
      <c r="F6" s="93"/>
    </row>
    <row r="7" spans="1:13" ht="15.75" thickTop="1"/>
    <row r="17" ht="15" customHeight="1"/>
    <row r="18" ht="15" customHeight="1"/>
    <row r="26" ht="19.5" customHeight="1"/>
    <row r="27" ht="15" customHeight="1"/>
  </sheetData>
  <sheetProtection insertRows="0" deleteRows="0"/>
  <mergeCells count="7">
    <mergeCell ref="C1:D1"/>
    <mergeCell ref="A6:B6"/>
    <mergeCell ref="C6:F6"/>
    <mergeCell ref="A4:C4"/>
    <mergeCell ref="D4:F4"/>
    <mergeCell ref="A5:C5"/>
    <mergeCell ref="D5:F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UsunPusteWiersze">
                <anchor moveWithCells="1" sizeWithCells="1">
                  <from>
                    <xdr:col>3</xdr:col>
                    <xdr:colOff>5562600</xdr:colOff>
                    <xdr:row>3</xdr:row>
                    <xdr:rowOff>180975</xdr:rowOff>
                  </from>
                  <to>
                    <xdr:col>3</xdr:col>
                    <xdr:colOff>6419850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_xludf.save">
                <anchor moveWithCells="1" sizeWithCells="1">
                  <from>
                    <xdr:col>3</xdr:col>
                    <xdr:colOff>6553200</xdr:colOff>
                    <xdr:row>3</xdr:row>
                    <xdr:rowOff>180975</xdr:rowOff>
                  </from>
                  <to>
                    <xdr:col>4</xdr:col>
                    <xdr:colOff>685800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save_and_quit">
                <anchor moveWithCells="1" sizeWithCells="1">
                  <from>
                    <xdr:col>4</xdr:col>
                    <xdr:colOff>828675</xdr:colOff>
                    <xdr:row>3</xdr:row>
                    <xdr:rowOff>180975</xdr:rowOff>
                  </from>
                  <to>
                    <xdr:col>5</xdr:col>
                    <xdr:colOff>733425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Insert_Rows_Loop">
                <anchor moveWithCells="1" sizeWithCells="1">
                  <from>
                    <xdr:col>3</xdr:col>
                    <xdr:colOff>4591050</xdr:colOff>
                    <xdr:row>3</xdr:row>
                    <xdr:rowOff>180975</xdr:rowOff>
                  </from>
                  <to>
                    <xdr:col>3</xdr:col>
                    <xdr:colOff>5429250</xdr:colOff>
                    <xdr:row>3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37EC7357-B780-4AA9-8C55-ACE902213AF3}">
            <xm:f>NOT(ISERROR(SEARCH("INNY DZIEŃ",C3)))</xm:f>
            <xm:f>"INNY DZIEŃ"</xm:f>
            <x14:dxf>
              <font>
                <color theme="0"/>
              </font>
              <fill>
                <patternFill>
                  <bgColor rgb="FFD60093"/>
                </patternFill>
              </fill>
            </x14:dxf>
          </x14:cfRule>
          <x14:cfRule type="containsText" priority="2" operator="containsText" id="{079EFCB3-1C6F-4F26-87DC-EC75B909CE7F}">
            <xm:f>NOT(ISERROR(SEARCH("NIEWYKONANE",C3)))</xm:f>
            <xm:f>"NIEWYKONANE"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" operator="containsText" id="{25CF9E7E-BA4D-4770-93BE-1FD2481E55D9}">
            <xm:f>NOT(ISERROR(SEARCH("ODŁOŻONE",C3)))</xm:f>
            <xm:f>"ODŁOŻONE"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containsText" priority="4" operator="containsText" id="{6FC58E29-7255-45E2-AB16-BA50E2D47680}">
            <xm:f>NOT(ISERROR(SEARCH("ZROBIONE",C3)))</xm:f>
            <xm:f>"ZROBIONE"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5" operator="containsText" id="{AADABFB9-DCA9-4893-A7F4-B26277CB758E}">
            <xm:f>NOT(ISERROR(SEARCH("W TRAKCIE",C3)))</xm:f>
            <xm:f>"W TRAKCIE"</xm:f>
            <x14:dxf>
              <font>
                <color theme="0"/>
              </font>
              <fill>
                <patternFill>
                  <bgColor theme="4" tint="-0.499984740745262"/>
                </patternFill>
              </fill>
            </x14:dxf>
          </x14:cfRule>
          <x14:cfRule type="containsText" priority="6" operator="containsText" id="{DF232206-0F2B-47F1-8CD1-FF876C821B55}">
            <xm:f>NOT(ISERROR(SEARCH("OCZEKUJĄCE",C3)))</xm:f>
            <xm:f>"OCZEKUJĄCE"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7" operator="containsText" id="{C3B78FFB-D605-4545-9628-830DA0032008}">
            <xm:f>NOT(ISERROR(SEARCH("KONTYNUACJA",C3)))</xm:f>
            <xm:f>"KONTYNUACJA"</xm:f>
            <x14:dxf>
              <font>
                <color theme="0"/>
              </font>
              <numFmt numFmtId="30" formatCode="@"/>
              <fill>
                <patternFill>
                  <bgColor rgb="FF7030A0"/>
                </patternFill>
              </fill>
            </x14:dxf>
          </x14:cfRule>
          <xm:sqref>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BŁĄD DANYCH" error="Wprowadzono nieprawidłowy status dla zadania." promptTitle="STATUS ZADANIA" prompt="Wybierz odpowiedni status dla zadania." xr:uid="{25E5D949-A447-419B-9627-A921119F0B40}">
          <x14:formula1>
            <xm:f>USTAWIENIA!$A$1:$A$8</xm:f>
          </x14:formula1>
          <xm:sqref>C3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8DBF4-02E3-4DCB-8F5B-4A34D59E0223}">
  <sheetPr codeName="Arkusz28">
    <tabColor rgb="FF002060"/>
  </sheetPr>
  <dimension ref="A1:M27"/>
  <sheetViews>
    <sheetView topLeftCell="B1" zoomScaleNormal="100" workbookViewId="0">
      <selection activeCell="F1" sqref="F1"/>
    </sheetView>
  </sheetViews>
  <sheetFormatPr defaultRowHeight="15"/>
  <cols>
    <col min="1" max="1" width="19.85546875" bestFit="1" customWidth="1"/>
    <col min="2" max="2" width="22.7109375" bestFit="1" customWidth="1"/>
    <col min="3" max="3" width="18.28515625" customWidth="1"/>
    <col min="4" max="4" width="100.7109375" customWidth="1"/>
    <col min="5" max="5" width="14.140625" customWidth="1"/>
    <col min="6" max="6" width="12.85546875" customWidth="1"/>
    <col min="8" max="8" width="23.140625" customWidth="1"/>
  </cols>
  <sheetData>
    <row r="1" spans="1:13" ht="38.25" customHeight="1" thickTop="1" thickBot="1">
      <c r="A1" s="33">
        <f>SUM((F3:F74))</f>
        <v>0</v>
      </c>
      <c r="B1" s="34">
        <f>COUNTIF(B3:B74,"*")</f>
        <v>0</v>
      </c>
      <c r="C1" s="94" t="s">
        <v>12</v>
      </c>
      <c r="D1" s="84"/>
      <c r="E1" s="10">
        <f>SUM(E3:E90)</f>
        <v>0</v>
      </c>
      <c r="F1" s="9">
        <f>AVERAGEA(F3:F93)</f>
        <v>0</v>
      </c>
    </row>
    <row r="2" spans="1:13" ht="20.25" thickTop="1" thickBot="1">
      <c r="A2" s="1" t="s">
        <v>10</v>
      </c>
      <c r="B2" s="1" t="s">
        <v>0</v>
      </c>
      <c r="C2" s="1" t="s">
        <v>1</v>
      </c>
      <c r="D2" s="1" t="s">
        <v>2</v>
      </c>
      <c r="E2" s="1" t="s">
        <v>16</v>
      </c>
      <c r="F2" s="1" t="s">
        <v>17</v>
      </c>
    </row>
    <row r="3" spans="1:13" s="8" customFormat="1" ht="20.25" thickTop="1" thickBot="1">
      <c r="A3" s="2"/>
      <c r="B3" s="4"/>
      <c r="C3" s="3"/>
      <c r="D3" s="5"/>
      <c r="E3" s="11"/>
      <c r="F3" s="7">
        <f>IF(C3="KONTYNUACJA",1,0+IF(C3="ZROBIONE",1,0))</f>
        <v>0</v>
      </c>
      <c r="I3"/>
      <c r="J3"/>
      <c r="K3"/>
      <c r="L3"/>
      <c r="M3"/>
    </row>
    <row r="4" spans="1:13" s="8" customFormat="1" ht="43.5" customHeight="1" thickTop="1" thickBot="1">
      <c r="A4" s="87" t="s">
        <v>15</v>
      </c>
      <c r="B4" s="87"/>
      <c r="C4" s="87"/>
      <c r="D4" s="88" t="s">
        <v>18</v>
      </c>
      <c r="E4" s="88"/>
      <c r="F4" s="88"/>
      <c r="I4"/>
      <c r="J4"/>
      <c r="K4"/>
      <c r="L4"/>
      <c r="M4"/>
    </row>
    <row r="5" spans="1:13" s="8" customFormat="1" ht="83.25" customHeight="1" thickTop="1" thickBot="1">
      <c r="A5" s="89"/>
      <c r="B5" s="89"/>
      <c r="C5" s="89"/>
      <c r="D5" s="90" t="s">
        <v>14</v>
      </c>
      <c r="E5" s="90"/>
      <c r="F5" s="90"/>
      <c r="I5"/>
      <c r="J5"/>
      <c r="K5"/>
      <c r="L5"/>
      <c r="M5"/>
    </row>
    <row r="6" spans="1:13" ht="38.25" customHeight="1" thickTop="1" thickBot="1">
      <c r="A6" s="85" t="s">
        <v>13</v>
      </c>
      <c r="B6" s="86"/>
      <c r="C6" s="93" t="s">
        <v>11</v>
      </c>
      <c r="D6" s="93"/>
      <c r="E6" s="93"/>
      <c r="F6" s="93"/>
    </row>
    <row r="7" spans="1:13" ht="15.75" thickTop="1"/>
    <row r="17" ht="15" customHeight="1"/>
    <row r="18" ht="15" customHeight="1"/>
    <row r="26" ht="19.5" customHeight="1"/>
    <row r="27" ht="15" customHeight="1"/>
  </sheetData>
  <sheetProtection insertRows="0" deleteRows="0"/>
  <mergeCells count="7">
    <mergeCell ref="C1:D1"/>
    <mergeCell ref="A6:B6"/>
    <mergeCell ref="C6:F6"/>
    <mergeCell ref="A4:C4"/>
    <mergeCell ref="D4:F4"/>
    <mergeCell ref="A5:C5"/>
    <mergeCell ref="D5:F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UsunPusteWiersze">
                <anchor moveWithCells="1" sizeWithCells="1">
                  <from>
                    <xdr:col>3</xdr:col>
                    <xdr:colOff>5562600</xdr:colOff>
                    <xdr:row>3</xdr:row>
                    <xdr:rowOff>180975</xdr:rowOff>
                  </from>
                  <to>
                    <xdr:col>3</xdr:col>
                    <xdr:colOff>6419850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_xludf.save">
                <anchor moveWithCells="1" sizeWithCells="1">
                  <from>
                    <xdr:col>3</xdr:col>
                    <xdr:colOff>6553200</xdr:colOff>
                    <xdr:row>3</xdr:row>
                    <xdr:rowOff>180975</xdr:rowOff>
                  </from>
                  <to>
                    <xdr:col>4</xdr:col>
                    <xdr:colOff>685800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Button 3">
              <controlPr defaultSize="0" print="0" autoFill="0" autoPict="0" macro="[0]!save_and_quit">
                <anchor moveWithCells="1" sizeWithCells="1">
                  <from>
                    <xdr:col>4</xdr:col>
                    <xdr:colOff>828675</xdr:colOff>
                    <xdr:row>3</xdr:row>
                    <xdr:rowOff>180975</xdr:rowOff>
                  </from>
                  <to>
                    <xdr:col>5</xdr:col>
                    <xdr:colOff>733425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Button 4">
              <controlPr defaultSize="0" print="0" autoFill="0" autoPict="0" macro="[0]!Insert_Rows_Loop">
                <anchor moveWithCells="1" sizeWithCells="1">
                  <from>
                    <xdr:col>3</xdr:col>
                    <xdr:colOff>4591050</xdr:colOff>
                    <xdr:row>3</xdr:row>
                    <xdr:rowOff>180975</xdr:rowOff>
                  </from>
                  <to>
                    <xdr:col>3</xdr:col>
                    <xdr:colOff>5429250</xdr:colOff>
                    <xdr:row>3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3C29C808-9F5C-4431-BA82-CFA055331FDB}">
            <xm:f>NOT(ISERROR(SEARCH("INNY DZIEŃ",C3)))</xm:f>
            <xm:f>"INNY DZIEŃ"</xm:f>
            <x14:dxf>
              <font>
                <color theme="0"/>
              </font>
              <fill>
                <patternFill>
                  <bgColor rgb="FFD60093"/>
                </patternFill>
              </fill>
            </x14:dxf>
          </x14:cfRule>
          <x14:cfRule type="containsText" priority="2" operator="containsText" id="{E306DD17-B6C4-4045-ADB7-BEFF2869F9D4}">
            <xm:f>NOT(ISERROR(SEARCH("NIEWYKONANE",C3)))</xm:f>
            <xm:f>"NIEWYKONANE"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" operator="containsText" id="{5A52B96A-C44A-4905-A605-CC61691E27A2}">
            <xm:f>NOT(ISERROR(SEARCH("ODŁOŻONE",C3)))</xm:f>
            <xm:f>"ODŁOŻONE"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containsText" priority="4" operator="containsText" id="{B3320E27-9A4F-466C-9731-1AB5A9F40F6E}">
            <xm:f>NOT(ISERROR(SEARCH("ZROBIONE",C3)))</xm:f>
            <xm:f>"ZROBIONE"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5" operator="containsText" id="{5B833B20-4FBC-4C31-89C7-5A129DA07A80}">
            <xm:f>NOT(ISERROR(SEARCH("W TRAKCIE",C3)))</xm:f>
            <xm:f>"W TRAKCIE"</xm:f>
            <x14:dxf>
              <font>
                <color theme="0"/>
              </font>
              <fill>
                <patternFill>
                  <bgColor theme="4" tint="-0.499984740745262"/>
                </patternFill>
              </fill>
            </x14:dxf>
          </x14:cfRule>
          <x14:cfRule type="containsText" priority="6" operator="containsText" id="{4B70012E-1F2D-4D64-8D95-C98B2DADC86D}">
            <xm:f>NOT(ISERROR(SEARCH("OCZEKUJĄCE",C3)))</xm:f>
            <xm:f>"OCZEKUJĄCE"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7" operator="containsText" id="{62522732-A28B-4180-821B-6BD6D5179ADA}">
            <xm:f>NOT(ISERROR(SEARCH("KONTYNUACJA",C3)))</xm:f>
            <xm:f>"KONTYNUACJA"</xm:f>
            <x14:dxf>
              <font>
                <color theme="0"/>
              </font>
              <numFmt numFmtId="30" formatCode="@"/>
              <fill>
                <patternFill>
                  <bgColor rgb="FF7030A0"/>
                </patternFill>
              </fill>
            </x14:dxf>
          </x14:cfRule>
          <xm:sqref>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BŁĄD DANYCH" error="Wprowadzono nieprawidłowy status dla zadania." promptTitle="STATUS ZADANIA" prompt="Wybierz odpowiedni status dla zadania." xr:uid="{7FF1FAC7-E526-4F2C-A26C-18180A2459AB}">
          <x14:formula1>
            <xm:f>USTAWIENIA!$A$1:$A$8</xm:f>
          </x14:formula1>
          <xm:sqref>C3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8F88F-A4CB-493F-AF1B-290FE0FFDD1A}">
  <sheetPr codeName="Arkusz29">
    <tabColor rgb="FF7030A0"/>
  </sheetPr>
  <dimension ref="A1:M27"/>
  <sheetViews>
    <sheetView topLeftCell="B1" zoomScaleNormal="100" workbookViewId="0">
      <selection activeCell="F1" sqref="F1"/>
    </sheetView>
  </sheetViews>
  <sheetFormatPr defaultRowHeight="15"/>
  <cols>
    <col min="1" max="1" width="19.85546875" bestFit="1" customWidth="1"/>
    <col min="2" max="2" width="22.7109375" bestFit="1" customWidth="1"/>
    <col min="3" max="3" width="18.28515625" customWidth="1"/>
    <col min="4" max="4" width="100.7109375" customWidth="1"/>
    <col min="5" max="5" width="14.140625" customWidth="1"/>
    <col min="6" max="6" width="12.85546875" customWidth="1"/>
    <col min="8" max="8" width="23.140625" customWidth="1"/>
  </cols>
  <sheetData>
    <row r="1" spans="1:13" ht="38.25" customHeight="1" thickTop="1" thickBot="1">
      <c r="A1" s="33">
        <f>SUM((F3:F74))</f>
        <v>0</v>
      </c>
      <c r="B1" s="34">
        <f>COUNTIF(B3:B74,"*")</f>
        <v>0</v>
      </c>
      <c r="C1" s="94" t="s">
        <v>12</v>
      </c>
      <c r="D1" s="84"/>
      <c r="E1" s="10">
        <f>SUM(E3:E90)</f>
        <v>0</v>
      </c>
      <c r="F1" s="9">
        <f>AVERAGEA(F3:F93)</f>
        <v>0</v>
      </c>
    </row>
    <row r="2" spans="1:13" ht="20.25" thickTop="1" thickBot="1">
      <c r="A2" s="1" t="s">
        <v>10</v>
      </c>
      <c r="B2" s="1" t="s">
        <v>0</v>
      </c>
      <c r="C2" s="1" t="s">
        <v>1</v>
      </c>
      <c r="D2" s="1" t="s">
        <v>2</v>
      </c>
      <c r="E2" s="1" t="s">
        <v>16</v>
      </c>
      <c r="F2" s="1" t="s">
        <v>17</v>
      </c>
    </row>
    <row r="3" spans="1:13" s="8" customFormat="1" ht="20.25" thickTop="1" thickBot="1">
      <c r="A3" s="2"/>
      <c r="B3" s="4"/>
      <c r="C3" s="3"/>
      <c r="D3" s="5"/>
      <c r="E3" s="11"/>
      <c r="F3" s="7">
        <f>IF(C3="KONTYNUACJA",1,0+IF(C3="ZROBIONE",1,0))</f>
        <v>0</v>
      </c>
      <c r="I3"/>
      <c r="J3"/>
      <c r="K3"/>
      <c r="L3"/>
      <c r="M3"/>
    </row>
    <row r="4" spans="1:13" s="8" customFormat="1" ht="43.5" customHeight="1" thickTop="1" thickBot="1">
      <c r="A4" s="87" t="s">
        <v>15</v>
      </c>
      <c r="B4" s="87"/>
      <c r="C4" s="87"/>
      <c r="D4" s="88" t="s">
        <v>18</v>
      </c>
      <c r="E4" s="88"/>
      <c r="F4" s="88"/>
      <c r="I4"/>
      <c r="J4"/>
      <c r="K4"/>
      <c r="L4"/>
      <c r="M4"/>
    </row>
    <row r="5" spans="1:13" s="8" customFormat="1" ht="83.25" customHeight="1" thickTop="1" thickBot="1">
      <c r="A5" s="89"/>
      <c r="B5" s="89"/>
      <c r="C5" s="89"/>
      <c r="D5" s="90" t="s">
        <v>14</v>
      </c>
      <c r="E5" s="90"/>
      <c r="F5" s="90"/>
      <c r="I5"/>
      <c r="J5"/>
      <c r="K5"/>
      <c r="L5"/>
      <c r="M5"/>
    </row>
    <row r="6" spans="1:13" ht="38.25" customHeight="1" thickTop="1" thickBot="1">
      <c r="A6" s="85" t="s">
        <v>13</v>
      </c>
      <c r="B6" s="86"/>
      <c r="C6" s="93" t="s">
        <v>11</v>
      </c>
      <c r="D6" s="93"/>
      <c r="E6" s="93"/>
      <c r="F6" s="93"/>
    </row>
    <row r="7" spans="1:13" ht="15.75" thickTop="1"/>
    <row r="17" ht="15" customHeight="1"/>
    <row r="18" ht="15" customHeight="1"/>
    <row r="26" ht="19.5" customHeight="1"/>
    <row r="27" ht="15" customHeight="1"/>
  </sheetData>
  <sheetProtection insertRows="0" deleteRows="0"/>
  <mergeCells count="7">
    <mergeCell ref="C1:D1"/>
    <mergeCell ref="A6:B6"/>
    <mergeCell ref="C6:F6"/>
    <mergeCell ref="A4:C4"/>
    <mergeCell ref="D4:F4"/>
    <mergeCell ref="A5:C5"/>
    <mergeCell ref="D5:F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UsunPusteWiersze">
                <anchor moveWithCells="1" sizeWithCells="1">
                  <from>
                    <xdr:col>3</xdr:col>
                    <xdr:colOff>5562600</xdr:colOff>
                    <xdr:row>3</xdr:row>
                    <xdr:rowOff>180975</xdr:rowOff>
                  </from>
                  <to>
                    <xdr:col>3</xdr:col>
                    <xdr:colOff>6419850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_xludf.save">
                <anchor moveWithCells="1" sizeWithCells="1">
                  <from>
                    <xdr:col>3</xdr:col>
                    <xdr:colOff>6553200</xdr:colOff>
                    <xdr:row>3</xdr:row>
                    <xdr:rowOff>180975</xdr:rowOff>
                  </from>
                  <to>
                    <xdr:col>4</xdr:col>
                    <xdr:colOff>685800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Button 3">
              <controlPr defaultSize="0" print="0" autoFill="0" autoPict="0" macro="[0]!save_and_quit">
                <anchor moveWithCells="1" sizeWithCells="1">
                  <from>
                    <xdr:col>4</xdr:col>
                    <xdr:colOff>828675</xdr:colOff>
                    <xdr:row>3</xdr:row>
                    <xdr:rowOff>180975</xdr:rowOff>
                  </from>
                  <to>
                    <xdr:col>5</xdr:col>
                    <xdr:colOff>733425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Button 4">
              <controlPr defaultSize="0" print="0" autoFill="0" autoPict="0" macro="[0]!Insert_Rows_Loop">
                <anchor moveWithCells="1" sizeWithCells="1">
                  <from>
                    <xdr:col>3</xdr:col>
                    <xdr:colOff>4591050</xdr:colOff>
                    <xdr:row>3</xdr:row>
                    <xdr:rowOff>180975</xdr:rowOff>
                  </from>
                  <to>
                    <xdr:col>3</xdr:col>
                    <xdr:colOff>5429250</xdr:colOff>
                    <xdr:row>3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1B492E6A-0F7B-400D-984B-6F85E25C908D}">
            <xm:f>NOT(ISERROR(SEARCH("INNY DZIEŃ",C3)))</xm:f>
            <xm:f>"INNY DZIEŃ"</xm:f>
            <x14:dxf>
              <font>
                <color theme="0"/>
              </font>
              <fill>
                <patternFill>
                  <bgColor rgb="FFD60093"/>
                </patternFill>
              </fill>
            </x14:dxf>
          </x14:cfRule>
          <x14:cfRule type="containsText" priority="2" operator="containsText" id="{D7BE7EAE-F7C9-494A-B0BC-20127FFDFD5F}">
            <xm:f>NOT(ISERROR(SEARCH("NIEWYKONANE",C3)))</xm:f>
            <xm:f>"NIEWYKONANE"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" operator="containsText" id="{A091021D-A0BF-4EC1-907D-015234CB5101}">
            <xm:f>NOT(ISERROR(SEARCH("ODŁOŻONE",C3)))</xm:f>
            <xm:f>"ODŁOŻONE"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containsText" priority="4" operator="containsText" id="{EE3D8A59-3972-40D0-9C93-D47B5AB3FB10}">
            <xm:f>NOT(ISERROR(SEARCH("ZROBIONE",C3)))</xm:f>
            <xm:f>"ZROBIONE"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5" operator="containsText" id="{CB82B89C-657F-4780-A12C-D02F3CD0C737}">
            <xm:f>NOT(ISERROR(SEARCH("W TRAKCIE",C3)))</xm:f>
            <xm:f>"W TRAKCIE"</xm:f>
            <x14:dxf>
              <font>
                <color theme="0"/>
              </font>
              <fill>
                <patternFill>
                  <bgColor theme="4" tint="-0.499984740745262"/>
                </patternFill>
              </fill>
            </x14:dxf>
          </x14:cfRule>
          <x14:cfRule type="containsText" priority="6" operator="containsText" id="{87121128-0A77-4225-A455-44B18AE17F62}">
            <xm:f>NOT(ISERROR(SEARCH("OCZEKUJĄCE",C3)))</xm:f>
            <xm:f>"OCZEKUJĄCE"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7" operator="containsText" id="{16DCC4F6-15F2-4865-A050-AAAFFF4B741D}">
            <xm:f>NOT(ISERROR(SEARCH("KONTYNUACJA",C3)))</xm:f>
            <xm:f>"KONTYNUACJA"</xm:f>
            <x14:dxf>
              <font>
                <color theme="0"/>
              </font>
              <numFmt numFmtId="30" formatCode="@"/>
              <fill>
                <patternFill>
                  <bgColor rgb="FF7030A0"/>
                </patternFill>
              </fill>
            </x14:dxf>
          </x14:cfRule>
          <xm:sqref>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BŁĄD DANYCH" error="Wprowadzono nieprawidłowy status dla zadania." promptTitle="STATUS ZADANIA" prompt="Wybierz odpowiedni status dla zadania." xr:uid="{5C99908C-8B58-41C1-8880-47C25B65493E}">
          <x14:formula1>
            <xm:f>USTAWIENIA!$A$1:$A$8</xm:f>
          </x14:formula1>
          <xm:sqref>C3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9BB1D-97C7-4F16-A155-81EEB98EEDC0}">
  <sheetPr codeName="Arkusz30">
    <tabColor rgb="FF002060"/>
  </sheetPr>
  <dimension ref="A1:M27"/>
  <sheetViews>
    <sheetView topLeftCell="B1" zoomScaleNormal="100" workbookViewId="0">
      <selection activeCell="F1" sqref="F1"/>
    </sheetView>
  </sheetViews>
  <sheetFormatPr defaultRowHeight="15"/>
  <cols>
    <col min="1" max="1" width="19.85546875" bestFit="1" customWidth="1"/>
    <col min="2" max="2" width="22.7109375" bestFit="1" customWidth="1"/>
    <col min="3" max="3" width="18.28515625" customWidth="1"/>
    <col min="4" max="4" width="100.7109375" customWidth="1"/>
    <col min="5" max="5" width="14.140625" customWidth="1"/>
    <col min="6" max="6" width="12.85546875" customWidth="1"/>
    <col min="8" max="8" width="23.140625" customWidth="1"/>
  </cols>
  <sheetData>
    <row r="1" spans="1:13" ht="38.25" customHeight="1" thickTop="1" thickBot="1">
      <c r="A1" s="33">
        <f>SUM((F3:F74))</f>
        <v>0</v>
      </c>
      <c r="B1" s="34">
        <f>COUNTIF(B3:B74,"*")</f>
        <v>0</v>
      </c>
      <c r="C1" s="94" t="s">
        <v>12</v>
      </c>
      <c r="D1" s="84"/>
      <c r="E1" s="10">
        <f>SUM(E3:E90)</f>
        <v>0</v>
      </c>
      <c r="F1" s="9">
        <f>AVERAGEA(F3:F93)</f>
        <v>0</v>
      </c>
    </row>
    <row r="2" spans="1:13" ht="20.25" thickTop="1" thickBot="1">
      <c r="A2" s="1" t="s">
        <v>10</v>
      </c>
      <c r="B2" s="1" t="s">
        <v>0</v>
      </c>
      <c r="C2" s="1" t="s">
        <v>1</v>
      </c>
      <c r="D2" s="1" t="s">
        <v>2</v>
      </c>
      <c r="E2" s="1" t="s">
        <v>16</v>
      </c>
      <c r="F2" s="1" t="s">
        <v>17</v>
      </c>
    </row>
    <row r="3" spans="1:13" s="8" customFormat="1" ht="20.25" thickTop="1" thickBot="1">
      <c r="A3" s="2"/>
      <c r="B3" s="4"/>
      <c r="C3" s="3"/>
      <c r="D3" s="5"/>
      <c r="E3" s="11"/>
      <c r="F3" s="7">
        <f>IF(C3="KONTYNUACJA",1,0+IF(C3="ZROBIONE",1,0))</f>
        <v>0</v>
      </c>
      <c r="I3"/>
      <c r="J3"/>
      <c r="K3"/>
      <c r="L3"/>
      <c r="M3"/>
    </row>
    <row r="4" spans="1:13" s="8" customFormat="1" ht="43.5" customHeight="1" thickTop="1" thickBot="1">
      <c r="A4" s="87" t="s">
        <v>15</v>
      </c>
      <c r="B4" s="87"/>
      <c r="C4" s="87"/>
      <c r="D4" s="88" t="s">
        <v>18</v>
      </c>
      <c r="E4" s="88"/>
      <c r="F4" s="88"/>
      <c r="I4"/>
      <c r="J4"/>
      <c r="K4"/>
      <c r="L4"/>
      <c r="M4"/>
    </row>
    <row r="5" spans="1:13" s="8" customFormat="1" ht="83.25" customHeight="1" thickTop="1" thickBot="1">
      <c r="A5" s="89"/>
      <c r="B5" s="89"/>
      <c r="C5" s="89"/>
      <c r="D5" s="90" t="s">
        <v>14</v>
      </c>
      <c r="E5" s="90"/>
      <c r="F5" s="90"/>
      <c r="I5"/>
      <c r="J5"/>
      <c r="K5"/>
      <c r="L5"/>
      <c r="M5"/>
    </row>
    <row r="6" spans="1:13" ht="38.25" customHeight="1" thickTop="1" thickBot="1">
      <c r="A6" s="85" t="s">
        <v>13</v>
      </c>
      <c r="B6" s="86"/>
      <c r="C6" s="93" t="s">
        <v>11</v>
      </c>
      <c r="D6" s="93"/>
      <c r="E6" s="93"/>
      <c r="F6" s="93"/>
    </row>
    <row r="7" spans="1:13" ht="15.75" thickTop="1"/>
    <row r="17" ht="15" customHeight="1"/>
    <row r="18" ht="15" customHeight="1"/>
    <row r="26" ht="19.5" customHeight="1"/>
    <row r="27" ht="15" customHeight="1"/>
  </sheetData>
  <sheetProtection insertRows="0" deleteRows="0"/>
  <mergeCells count="7">
    <mergeCell ref="C1:D1"/>
    <mergeCell ref="A6:B6"/>
    <mergeCell ref="C6:F6"/>
    <mergeCell ref="A4:C4"/>
    <mergeCell ref="D4:F4"/>
    <mergeCell ref="A5:C5"/>
    <mergeCell ref="D5:F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UsunPusteWiersze">
                <anchor moveWithCells="1" sizeWithCells="1">
                  <from>
                    <xdr:col>3</xdr:col>
                    <xdr:colOff>5562600</xdr:colOff>
                    <xdr:row>3</xdr:row>
                    <xdr:rowOff>180975</xdr:rowOff>
                  </from>
                  <to>
                    <xdr:col>3</xdr:col>
                    <xdr:colOff>6419850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_xludf.save">
                <anchor moveWithCells="1" sizeWithCells="1">
                  <from>
                    <xdr:col>3</xdr:col>
                    <xdr:colOff>6553200</xdr:colOff>
                    <xdr:row>3</xdr:row>
                    <xdr:rowOff>180975</xdr:rowOff>
                  </from>
                  <to>
                    <xdr:col>4</xdr:col>
                    <xdr:colOff>685800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save_and_quit">
                <anchor moveWithCells="1" sizeWithCells="1">
                  <from>
                    <xdr:col>4</xdr:col>
                    <xdr:colOff>828675</xdr:colOff>
                    <xdr:row>3</xdr:row>
                    <xdr:rowOff>180975</xdr:rowOff>
                  </from>
                  <to>
                    <xdr:col>5</xdr:col>
                    <xdr:colOff>733425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Insert_Rows_Loop">
                <anchor moveWithCells="1" sizeWithCells="1">
                  <from>
                    <xdr:col>3</xdr:col>
                    <xdr:colOff>4591050</xdr:colOff>
                    <xdr:row>3</xdr:row>
                    <xdr:rowOff>180975</xdr:rowOff>
                  </from>
                  <to>
                    <xdr:col>3</xdr:col>
                    <xdr:colOff>5429250</xdr:colOff>
                    <xdr:row>3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79BC55B1-02FE-408A-8173-0C837892C69B}">
            <xm:f>NOT(ISERROR(SEARCH("INNY DZIEŃ",C3)))</xm:f>
            <xm:f>"INNY DZIEŃ"</xm:f>
            <x14:dxf>
              <font>
                <color theme="0"/>
              </font>
              <fill>
                <patternFill>
                  <bgColor rgb="FFD60093"/>
                </patternFill>
              </fill>
            </x14:dxf>
          </x14:cfRule>
          <x14:cfRule type="containsText" priority="2" operator="containsText" id="{6EE32B67-702A-422F-AA4A-AFB25B6D14AB}">
            <xm:f>NOT(ISERROR(SEARCH("NIEWYKONANE",C3)))</xm:f>
            <xm:f>"NIEWYKONANE"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" operator="containsText" id="{8712D2EE-C0F1-4DE9-A7A7-CA3CA9610356}">
            <xm:f>NOT(ISERROR(SEARCH("ODŁOŻONE",C3)))</xm:f>
            <xm:f>"ODŁOŻONE"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containsText" priority="4" operator="containsText" id="{E42A4317-6D3F-4AE5-9B7B-9B778617EE1F}">
            <xm:f>NOT(ISERROR(SEARCH("ZROBIONE",C3)))</xm:f>
            <xm:f>"ZROBIONE"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5" operator="containsText" id="{C3FF5D20-61F3-4A32-BD9E-82EF7ADF4BDE}">
            <xm:f>NOT(ISERROR(SEARCH("W TRAKCIE",C3)))</xm:f>
            <xm:f>"W TRAKCIE"</xm:f>
            <x14:dxf>
              <font>
                <color theme="0"/>
              </font>
              <fill>
                <patternFill>
                  <bgColor theme="4" tint="-0.499984740745262"/>
                </patternFill>
              </fill>
            </x14:dxf>
          </x14:cfRule>
          <x14:cfRule type="containsText" priority="6" operator="containsText" id="{CCEB8761-8953-4769-958A-CA74ECE3E4C6}">
            <xm:f>NOT(ISERROR(SEARCH("OCZEKUJĄCE",C3)))</xm:f>
            <xm:f>"OCZEKUJĄCE"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7" operator="containsText" id="{CE6219A7-92AB-48EC-ACC5-B65650AD2111}">
            <xm:f>NOT(ISERROR(SEARCH("KONTYNUACJA",C3)))</xm:f>
            <xm:f>"KONTYNUACJA"</xm:f>
            <x14:dxf>
              <font>
                <color theme="0"/>
              </font>
              <numFmt numFmtId="30" formatCode="@"/>
              <fill>
                <patternFill>
                  <bgColor rgb="FF7030A0"/>
                </patternFill>
              </fill>
            </x14:dxf>
          </x14:cfRule>
          <xm:sqref>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BŁĄD DANYCH" error="Wprowadzono nieprawidłowy status dla zadania." promptTitle="STATUS ZADANIA" prompt="Wybierz odpowiedni status dla zadania." xr:uid="{1BAFFB8D-8143-4F2A-B14C-5A05B3CC86BF}">
          <x14:formula1>
            <xm:f>USTAWIENIA!$A$1:$A$8</xm:f>
          </x14:formula1>
          <xm:sqref>C3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280CB-F2A7-4F2B-927A-D2D1BBB25D93}">
  <sheetPr codeName="Arkusz31">
    <tabColor rgb="FF7030A0"/>
  </sheetPr>
  <dimension ref="A1:M27"/>
  <sheetViews>
    <sheetView topLeftCell="B1" zoomScaleNormal="100" workbookViewId="0">
      <selection activeCell="F1" sqref="F1"/>
    </sheetView>
  </sheetViews>
  <sheetFormatPr defaultRowHeight="15"/>
  <cols>
    <col min="1" max="1" width="19.85546875" bestFit="1" customWidth="1"/>
    <col min="2" max="2" width="22.7109375" bestFit="1" customWidth="1"/>
    <col min="3" max="3" width="18.28515625" customWidth="1"/>
    <col min="4" max="4" width="100.7109375" customWidth="1"/>
    <col min="5" max="5" width="14.140625" customWidth="1"/>
    <col min="6" max="6" width="12.85546875" customWidth="1"/>
    <col min="8" max="8" width="23.140625" customWidth="1"/>
  </cols>
  <sheetData>
    <row r="1" spans="1:13" ht="38.25" customHeight="1" thickTop="1" thickBot="1">
      <c r="A1" s="33">
        <f>SUM((F3:F74))</f>
        <v>0</v>
      </c>
      <c r="B1" s="34">
        <f>COUNTIF(B3:B74,"*")</f>
        <v>0</v>
      </c>
      <c r="C1" s="94" t="s">
        <v>12</v>
      </c>
      <c r="D1" s="84"/>
      <c r="E1" s="10">
        <f>SUM(E3:E90)</f>
        <v>0</v>
      </c>
      <c r="F1" s="9">
        <f>AVERAGEA(F3:F93)</f>
        <v>0</v>
      </c>
    </row>
    <row r="2" spans="1:13" ht="20.25" thickTop="1" thickBot="1">
      <c r="A2" s="1" t="s">
        <v>10</v>
      </c>
      <c r="B2" s="1" t="s">
        <v>0</v>
      </c>
      <c r="C2" s="1" t="s">
        <v>1</v>
      </c>
      <c r="D2" s="1" t="s">
        <v>2</v>
      </c>
      <c r="E2" s="1" t="s">
        <v>16</v>
      </c>
      <c r="F2" s="1" t="s">
        <v>17</v>
      </c>
    </row>
    <row r="3" spans="1:13" s="8" customFormat="1" ht="20.25" thickTop="1" thickBot="1">
      <c r="A3" s="2"/>
      <c r="B3" s="4"/>
      <c r="C3" s="3"/>
      <c r="D3" s="5"/>
      <c r="E3" s="11"/>
      <c r="F3" s="7">
        <f>IF(C3="KONTYNUACJA",1,0+IF(C3="ZROBIONE",1,0))</f>
        <v>0</v>
      </c>
      <c r="I3"/>
      <c r="J3"/>
      <c r="K3"/>
      <c r="L3"/>
      <c r="M3"/>
    </row>
    <row r="4" spans="1:13" s="8" customFormat="1" ht="43.5" customHeight="1" thickTop="1" thickBot="1">
      <c r="A4" s="87" t="s">
        <v>15</v>
      </c>
      <c r="B4" s="87"/>
      <c r="C4" s="87"/>
      <c r="D4" s="88" t="s">
        <v>18</v>
      </c>
      <c r="E4" s="88"/>
      <c r="F4" s="88"/>
      <c r="I4"/>
      <c r="J4"/>
      <c r="K4"/>
      <c r="L4"/>
      <c r="M4"/>
    </row>
    <row r="5" spans="1:13" s="8" customFormat="1" ht="83.25" customHeight="1" thickTop="1" thickBot="1">
      <c r="A5" s="89"/>
      <c r="B5" s="89"/>
      <c r="C5" s="89"/>
      <c r="D5" s="90" t="s">
        <v>14</v>
      </c>
      <c r="E5" s="90"/>
      <c r="F5" s="90"/>
      <c r="I5"/>
      <c r="J5"/>
      <c r="K5"/>
      <c r="L5"/>
      <c r="M5"/>
    </row>
    <row r="6" spans="1:13" ht="38.25" customHeight="1" thickTop="1" thickBot="1">
      <c r="A6" s="85" t="s">
        <v>13</v>
      </c>
      <c r="B6" s="86"/>
      <c r="C6" s="93" t="s">
        <v>11</v>
      </c>
      <c r="D6" s="93"/>
      <c r="E6" s="93"/>
      <c r="F6" s="93"/>
    </row>
    <row r="7" spans="1:13" ht="15.75" thickTop="1"/>
    <row r="17" ht="15" customHeight="1"/>
    <row r="18" ht="15" customHeight="1"/>
    <row r="26" ht="19.5" customHeight="1"/>
    <row r="27" ht="15" customHeight="1"/>
  </sheetData>
  <sheetProtection insertRows="0" deleteRows="0"/>
  <mergeCells count="7">
    <mergeCell ref="C1:D1"/>
    <mergeCell ref="A6:B6"/>
    <mergeCell ref="C6:F6"/>
    <mergeCell ref="A4:C4"/>
    <mergeCell ref="D4:F4"/>
    <mergeCell ref="A5:C5"/>
    <mergeCell ref="D5:F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UsunPusteWiersze">
                <anchor moveWithCells="1" sizeWithCells="1">
                  <from>
                    <xdr:col>3</xdr:col>
                    <xdr:colOff>5562600</xdr:colOff>
                    <xdr:row>3</xdr:row>
                    <xdr:rowOff>180975</xdr:rowOff>
                  </from>
                  <to>
                    <xdr:col>3</xdr:col>
                    <xdr:colOff>6419850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_xludf.save">
                <anchor moveWithCells="1" sizeWithCells="1">
                  <from>
                    <xdr:col>3</xdr:col>
                    <xdr:colOff>6553200</xdr:colOff>
                    <xdr:row>3</xdr:row>
                    <xdr:rowOff>180975</xdr:rowOff>
                  </from>
                  <to>
                    <xdr:col>4</xdr:col>
                    <xdr:colOff>685800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save_and_quit">
                <anchor moveWithCells="1" sizeWithCells="1">
                  <from>
                    <xdr:col>4</xdr:col>
                    <xdr:colOff>828675</xdr:colOff>
                    <xdr:row>3</xdr:row>
                    <xdr:rowOff>180975</xdr:rowOff>
                  </from>
                  <to>
                    <xdr:col>5</xdr:col>
                    <xdr:colOff>733425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Insert_Rows_Loop">
                <anchor moveWithCells="1" sizeWithCells="1">
                  <from>
                    <xdr:col>3</xdr:col>
                    <xdr:colOff>4591050</xdr:colOff>
                    <xdr:row>3</xdr:row>
                    <xdr:rowOff>180975</xdr:rowOff>
                  </from>
                  <to>
                    <xdr:col>3</xdr:col>
                    <xdr:colOff>5429250</xdr:colOff>
                    <xdr:row>3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3D19DA5F-E962-4750-85BE-622FD5D5303F}">
            <xm:f>NOT(ISERROR(SEARCH("INNY DZIEŃ",C3)))</xm:f>
            <xm:f>"INNY DZIEŃ"</xm:f>
            <x14:dxf>
              <font>
                <color theme="0"/>
              </font>
              <fill>
                <patternFill>
                  <bgColor rgb="FFD60093"/>
                </patternFill>
              </fill>
            </x14:dxf>
          </x14:cfRule>
          <x14:cfRule type="containsText" priority="2" operator="containsText" id="{4A765E6A-E74A-4221-BB61-15C0F0434953}">
            <xm:f>NOT(ISERROR(SEARCH("NIEWYKONANE",C3)))</xm:f>
            <xm:f>"NIEWYKONANE"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" operator="containsText" id="{FEB64BEF-9B41-45FD-92D6-F8F34FD921DD}">
            <xm:f>NOT(ISERROR(SEARCH("ODŁOŻONE",C3)))</xm:f>
            <xm:f>"ODŁOŻONE"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containsText" priority="4" operator="containsText" id="{4BF32A29-87FC-4D1A-872A-F67E6FE82EC5}">
            <xm:f>NOT(ISERROR(SEARCH("ZROBIONE",C3)))</xm:f>
            <xm:f>"ZROBIONE"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5" operator="containsText" id="{39B1FB67-82E1-40B4-96E3-E3E9ACF52E79}">
            <xm:f>NOT(ISERROR(SEARCH("W TRAKCIE",C3)))</xm:f>
            <xm:f>"W TRAKCIE"</xm:f>
            <x14:dxf>
              <font>
                <color theme="0"/>
              </font>
              <fill>
                <patternFill>
                  <bgColor theme="4" tint="-0.499984740745262"/>
                </patternFill>
              </fill>
            </x14:dxf>
          </x14:cfRule>
          <x14:cfRule type="containsText" priority="6" operator="containsText" id="{6CB12FCA-1F31-470C-995D-150EA497DF09}">
            <xm:f>NOT(ISERROR(SEARCH("OCZEKUJĄCE",C3)))</xm:f>
            <xm:f>"OCZEKUJĄCE"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7" operator="containsText" id="{C7CB4298-44C1-4CB8-A3C7-51F6A87AF37F}">
            <xm:f>NOT(ISERROR(SEARCH("KONTYNUACJA",C3)))</xm:f>
            <xm:f>"KONTYNUACJA"</xm:f>
            <x14:dxf>
              <font>
                <color theme="0"/>
              </font>
              <numFmt numFmtId="30" formatCode="@"/>
              <fill>
                <patternFill>
                  <bgColor rgb="FF7030A0"/>
                </patternFill>
              </fill>
            </x14:dxf>
          </x14:cfRule>
          <xm:sqref>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BŁĄD DANYCH" error="Wprowadzono nieprawidłowy status dla zadania." promptTitle="STATUS ZADANIA" prompt="Wybierz odpowiedni status dla zadania." xr:uid="{B8E06557-AD84-4D13-AE01-F2F6292D0CAF}">
          <x14:formula1>
            <xm:f>USTAWIENIA!$A$1:$A$8</xm:f>
          </x14:formula1>
          <xm:sqref>C3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AA94D-2D46-4AC3-AF24-A35A32C17993}">
  <sheetPr codeName="Arkusz32">
    <tabColor rgb="FF002060"/>
  </sheetPr>
  <dimension ref="A1:M27"/>
  <sheetViews>
    <sheetView topLeftCell="B1" zoomScaleNormal="100" workbookViewId="0">
      <selection activeCell="B3" sqref="B3"/>
    </sheetView>
  </sheetViews>
  <sheetFormatPr defaultRowHeight="15"/>
  <cols>
    <col min="1" max="1" width="19.85546875" bestFit="1" customWidth="1"/>
    <col min="2" max="2" width="22.7109375" bestFit="1" customWidth="1"/>
    <col min="3" max="3" width="18.28515625" customWidth="1"/>
    <col min="4" max="4" width="100.7109375" customWidth="1"/>
    <col min="5" max="5" width="14.140625" customWidth="1"/>
    <col min="6" max="6" width="12.85546875" customWidth="1"/>
    <col min="8" max="8" width="23.140625" customWidth="1"/>
  </cols>
  <sheetData>
    <row r="1" spans="1:13" ht="38.25" customHeight="1" thickTop="1" thickBot="1">
      <c r="A1" s="33">
        <f>SUM((F3:F74))</f>
        <v>0</v>
      </c>
      <c r="B1" s="34">
        <f>COUNTIF(B3:B74,"*")</f>
        <v>0</v>
      </c>
      <c r="C1" s="94" t="s">
        <v>12</v>
      </c>
      <c r="D1" s="84"/>
      <c r="E1" s="10">
        <f>SUM(E3:E90)</f>
        <v>0</v>
      </c>
      <c r="F1" s="9">
        <f>AVERAGEA(F3:F93)</f>
        <v>0</v>
      </c>
    </row>
    <row r="2" spans="1:13" ht="20.25" thickTop="1" thickBot="1">
      <c r="A2" s="1" t="s">
        <v>10</v>
      </c>
      <c r="B2" s="1" t="s">
        <v>0</v>
      </c>
      <c r="C2" s="1" t="s">
        <v>1</v>
      </c>
      <c r="D2" s="1" t="s">
        <v>2</v>
      </c>
      <c r="E2" s="1" t="s">
        <v>16</v>
      </c>
      <c r="F2" s="1" t="s">
        <v>17</v>
      </c>
    </row>
    <row r="3" spans="1:13" s="8" customFormat="1" ht="20.25" thickTop="1" thickBot="1">
      <c r="A3" s="2"/>
      <c r="B3" s="4"/>
      <c r="C3" s="3"/>
      <c r="D3" s="5"/>
      <c r="E3" s="11"/>
      <c r="F3" s="7">
        <f>IF(C3="KONTYNUACJA",1,0+IF(C3="ZROBIONE",1,0))</f>
        <v>0</v>
      </c>
      <c r="I3"/>
      <c r="J3"/>
      <c r="K3"/>
      <c r="L3"/>
      <c r="M3"/>
    </row>
    <row r="4" spans="1:13" s="8" customFormat="1" ht="43.5" customHeight="1" thickTop="1" thickBot="1">
      <c r="A4" s="87" t="s">
        <v>15</v>
      </c>
      <c r="B4" s="87"/>
      <c r="C4" s="87"/>
      <c r="D4" s="88" t="s">
        <v>18</v>
      </c>
      <c r="E4" s="88"/>
      <c r="F4" s="88"/>
      <c r="I4"/>
      <c r="J4"/>
      <c r="K4"/>
      <c r="L4"/>
      <c r="M4"/>
    </row>
    <row r="5" spans="1:13" s="8" customFormat="1" ht="83.25" customHeight="1" thickTop="1" thickBot="1">
      <c r="A5" s="89"/>
      <c r="B5" s="89"/>
      <c r="C5" s="89"/>
      <c r="D5" s="90" t="s">
        <v>14</v>
      </c>
      <c r="E5" s="90"/>
      <c r="F5" s="90"/>
      <c r="I5"/>
      <c r="J5"/>
      <c r="K5"/>
      <c r="L5"/>
      <c r="M5"/>
    </row>
    <row r="6" spans="1:13" ht="38.25" customHeight="1" thickTop="1" thickBot="1">
      <c r="A6" s="85" t="s">
        <v>13</v>
      </c>
      <c r="B6" s="86"/>
      <c r="C6" s="93" t="s">
        <v>11</v>
      </c>
      <c r="D6" s="93"/>
      <c r="E6" s="93"/>
      <c r="F6" s="93"/>
    </row>
    <row r="7" spans="1:13" ht="15.75" thickTop="1"/>
    <row r="17" ht="15" customHeight="1"/>
    <row r="18" ht="15" customHeight="1"/>
    <row r="26" ht="19.5" customHeight="1"/>
    <row r="27" ht="15" customHeight="1"/>
  </sheetData>
  <sheetProtection insertRows="0" deleteRows="0"/>
  <mergeCells count="7">
    <mergeCell ref="C1:D1"/>
    <mergeCell ref="A6:B6"/>
    <mergeCell ref="C6:F6"/>
    <mergeCell ref="A4:C4"/>
    <mergeCell ref="D4:F4"/>
    <mergeCell ref="A5:C5"/>
    <mergeCell ref="D5:F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UsunPusteWiersze">
                <anchor moveWithCells="1" sizeWithCells="1">
                  <from>
                    <xdr:col>3</xdr:col>
                    <xdr:colOff>5562600</xdr:colOff>
                    <xdr:row>3</xdr:row>
                    <xdr:rowOff>180975</xdr:rowOff>
                  </from>
                  <to>
                    <xdr:col>3</xdr:col>
                    <xdr:colOff>6419850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_xludf.save">
                <anchor moveWithCells="1" sizeWithCells="1">
                  <from>
                    <xdr:col>3</xdr:col>
                    <xdr:colOff>6553200</xdr:colOff>
                    <xdr:row>3</xdr:row>
                    <xdr:rowOff>180975</xdr:rowOff>
                  </from>
                  <to>
                    <xdr:col>4</xdr:col>
                    <xdr:colOff>685800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save_and_quit">
                <anchor moveWithCells="1" sizeWithCells="1">
                  <from>
                    <xdr:col>4</xdr:col>
                    <xdr:colOff>828675</xdr:colOff>
                    <xdr:row>3</xdr:row>
                    <xdr:rowOff>180975</xdr:rowOff>
                  </from>
                  <to>
                    <xdr:col>5</xdr:col>
                    <xdr:colOff>733425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Insert_Rows_Loop">
                <anchor moveWithCells="1" sizeWithCells="1">
                  <from>
                    <xdr:col>3</xdr:col>
                    <xdr:colOff>4591050</xdr:colOff>
                    <xdr:row>3</xdr:row>
                    <xdr:rowOff>180975</xdr:rowOff>
                  </from>
                  <to>
                    <xdr:col>3</xdr:col>
                    <xdr:colOff>5429250</xdr:colOff>
                    <xdr:row>3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D753CED0-4009-4F27-8FE6-8BA98B7D452F}">
            <xm:f>NOT(ISERROR(SEARCH("INNY DZIEŃ",C3)))</xm:f>
            <xm:f>"INNY DZIEŃ"</xm:f>
            <x14:dxf>
              <font>
                <color theme="0"/>
              </font>
              <fill>
                <patternFill>
                  <bgColor rgb="FFD60093"/>
                </patternFill>
              </fill>
            </x14:dxf>
          </x14:cfRule>
          <x14:cfRule type="containsText" priority="2" operator="containsText" id="{2A0D7114-69F7-445D-BF92-47F5BDD528A4}">
            <xm:f>NOT(ISERROR(SEARCH("NIEWYKONANE",C3)))</xm:f>
            <xm:f>"NIEWYKONANE"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3" operator="containsText" id="{B6634915-6039-4915-B7D3-99DFEF150DFB}">
            <xm:f>NOT(ISERROR(SEARCH("ODŁOŻONE",C3)))</xm:f>
            <xm:f>"ODŁOŻONE"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containsText" priority="4" operator="containsText" id="{238B9235-03EE-4269-8731-A0FEA4A74D51}">
            <xm:f>NOT(ISERROR(SEARCH("ZROBIONE",C3)))</xm:f>
            <xm:f>"ZROBIONE"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5" operator="containsText" id="{1105E0D4-41F1-4866-B0B3-B598D71D074B}">
            <xm:f>NOT(ISERROR(SEARCH("W TRAKCIE",C3)))</xm:f>
            <xm:f>"W TRAKCIE"</xm:f>
            <x14:dxf>
              <font>
                <color theme="0"/>
              </font>
              <fill>
                <patternFill>
                  <bgColor theme="4" tint="-0.499984740745262"/>
                </patternFill>
              </fill>
            </x14:dxf>
          </x14:cfRule>
          <x14:cfRule type="containsText" priority="6" operator="containsText" id="{86A4E02A-D681-40AD-A7B4-CF64B7EFD27D}">
            <xm:f>NOT(ISERROR(SEARCH("OCZEKUJĄCE",C3)))</xm:f>
            <xm:f>"OCZEKUJĄCE"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7" operator="containsText" id="{05776877-71EC-4009-BF6B-90A6E23835F5}">
            <xm:f>NOT(ISERROR(SEARCH("KONTYNUACJA",C3)))</xm:f>
            <xm:f>"KONTYNUACJA"</xm:f>
            <x14:dxf>
              <font>
                <color theme="0"/>
              </font>
              <numFmt numFmtId="30" formatCode="@"/>
              <fill>
                <patternFill>
                  <bgColor rgb="FF7030A0"/>
                </patternFill>
              </fill>
            </x14:dxf>
          </x14:cfRule>
          <xm:sqref>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BŁĄD DANYCH" error="Wprowadzono nieprawidłowy status dla zadania." promptTitle="STATUS ZADANIA" prompt="Wybierz odpowiedni status dla zadania." xr:uid="{E35223D9-E1BA-40C4-B36E-B8AC68B33FCB}">
          <x14:formula1>
            <xm:f>USTAWIENIA!$A$1:$A$8</xm:f>
          </x14:formula1>
          <xm:sqref>C3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BAB1F-9328-4FB9-8063-51DC8AC4872B}">
  <sheetPr codeName="Arkusz2"/>
  <dimension ref="A1:A8"/>
  <sheetViews>
    <sheetView workbookViewId="0">
      <selection activeCell="E13" sqref="E13"/>
    </sheetView>
  </sheetViews>
  <sheetFormatPr defaultRowHeight="15"/>
  <cols>
    <col min="1" max="1" width="14.7109375" bestFit="1" customWidth="1"/>
  </cols>
  <sheetData>
    <row r="1" spans="1:1" ht="15.75" thickBot="1">
      <c r="A1" s="6"/>
    </row>
    <row r="2" spans="1:1" ht="15.75" thickBot="1">
      <c r="A2" s="6" t="s">
        <v>3</v>
      </c>
    </row>
    <row r="3" spans="1:1" ht="15.75" thickBot="1">
      <c r="A3" s="6" t="s">
        <v>4</v>
      </c>
    </row>
    <row r="4" spans="1:1" ht="15.75" thickBot="1">
      <c r="A4" s="6" t="s">
        <v>5</v>
      </c>
    </row>
    <row r="5" spans="1:1" ht="15.75" thickBot="1">
      <c r="A5" s="6" t="s">
        <v>9</v>
      </c>
    </row>
    <row r="6" spans="1:1" ht="15.75" thickBot="1">
      <c r="A6" s="6" t="s">
        <v>6</v>
      </c>
    </row>
    <row r="7" spans="1:1" ht="15.75" thickBot="1">
      <c r="A7" s="6" t="s">
        <v>7</v>
      </c>
    </row>
    <row r="8" spans="1:1" ht="15.75" thickBot="1">
      <c r="A8" s="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33</vt:i4>
      </vt:variant>
    </vt:vector>
  </HeadingPairs>
  <TitlesOfParts>
    <vt:vector size="33" baseType="lpstr">
      <vt:lpstr>0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USTAWIENIA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rekbod</dc:creator>
  <cp:lastModifiedBy>Piotr Bodych</cp:lastModifiedBy>
  <dcterms:created xsi:type="dcterms:W3CDTF">2015-06-05T18:19:34Z</dcterms:created>
  <dcterms:modified xsi:type="dcterms:W3CDTF">2023-09-23T05:56:06Z</dcterms:modified>
</cp:coreProperties>
</file>