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polub\Desktop\ЛАБЫ\4 Семестр\4.3.2\"/>
    </mc:Choice>
  </mc:AlternateContent>
  <xr:revisionPtr revIDLastSave="0" documentId="13_ncr:1_{1E516C7C-CA23-441B-AEA2-D6560C6A67D5}" xr6:coauthVersionLast="47" xr6:coauthVersionMax="47" xr10:uidLastSave="{00000000-0000-0000-0000-000000000000}"/>
  <bookViews>
    <workbookView xWindow="12800" yWindow="0" windowWidth="12800" windowHeight="154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" i="1" l="1"/>
  <c r="F35" i="1"/>
  <c r="F37" i="1"/>
  <c r="D36" i="1"/>
  <c r="D37" i="1"/>
  <c r="D35" i="1"/>
  <c r="G28" i="1"/>
  <c r="G21" i="1"/>
  <c r="G15" i="1"/>
  <c r="G6" i="1"/>
  <c r="I26" i="1"/>
  <c r="I19" i="1"/>
  <c r="I13" i="1"/>
  <c r="I4" i="1"/>
  <c r="D5" i="1"/>
  <c r="D6" i="1"/>
  <c r="D7" i="1"/>
  <c r="D8" i="1"/>
  <c r="D9" i="1"/>
  <c r="D13" i="1"/>
  <c r="D14" i="1"/>
  <c r="D15" i="1"/>
  <c r="D19" i="1"/>
  <c r="D20" i="1"/>
  <c r="D21" i="1"/>
  <c r="D22" i="1"/>
  <c r="D26" i="1"/>
  <c r="D27" i="1"/>
  <c r="D4" i="1"/>
  <c r="C27" i="1"/>
  <c r="C26" i="1"/>
  <c r="C22" i="1"/>
  <c r="C21" i="1"/>
  <c r="C20" i="1"/>
  <c r="C19" i="1"/>
  <c r="C15" i="1"/>
  <c r="C14" i="1"/>
  <c r="C13" i="1"/>
  <c r="C5" i="1"/>
  <c r="C6" i="1"/>
  <c r="C7" i="1"/>
  <c r="C8" i="1"/>
  <c r="C9" i="1"/>
  <c r="C4" i="1"/>
</calcChain>
</file>

<file path=xl/sharedStrings.xml><?xml version="1.0" encoding="utf-8"?>
<sst xmlns="http://schemas.openxmlformats.org/spreadsheetml/2006/main" count="50" uniqueCount="19">
  <si>
    <t>Первый пункт</t>
  </si>
  <si>
    <t>x</t>
  </si>
  <si>
    <t>m</t>
  </si>
  <si>
    <t>x, мм</t>
  </si>
  <si>
    <t xml:space="preserve">v_1 = </t>
  </si>
  <si>
    <t>МГц</t>
  </si>
  <si>
    <t>x, 4 мкм</t>
  </si>
  <si>
    <t>x, мкм</t>
  </si>
  <si>
    <t>l/m=</t>
  </si>
  <si>
    <t>длина</t>
  </si>
  <si>
    <t>v=</t>
  </si>
  <si>
    <t>мм</t>
  </si>
  <si>
    <t>Второй пункт, метод темного поля</t>
  </si>
  <si>
    <t>цена деления:</t>
  </si>
  <si>
    <t>lambda</t>
  </si>
  <si>
    <t>v, МГц</t>
  </si>
  <si>
    <t>v, м/с</t>
  </si>
  <si>
    <t>м/с</t>
  </si>
  <si>
    <t>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</si>
</sst>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tabSelected="1" topLeftCell="A7" workbookViewId="0">
      <selection activeCell="F9" sqref="F9"/>
    </sheetView>
  </sheetViews>
  <sheetFormatPr defaultRowHeight="14.5" x14ac:dyDescent="0.35"/>
  <sheetData>
    <row r="1" spans="1:10" x14ac:dyDescent="0.35">
      <c r="A1" t="s">
        <v>0</v>
      </c>
    </row>
    <row r="2" spans="1:10" x14ac:dyDescent="0.35">
      <c r="A2" t="s">
        <v>4</v>
      </c>
      <c r="B2">
        <v>1.036</v>
      </c>
      <c r="C2" t="s">
        <v>5</v>
      </c>
    </row>
    <row r="3" spans="1:10" x14ac:dyDescent="0.35">
      <c r="A3" t="s">
        <v>2</v>
      </c>
      <c r="B3" t="s">
        <v>6</v>
      </c>
      <c r="C3" t="s">
        <v>7</v>
      </c>
      <c r="D3" t="s">
        <v>3</v>
      </c>
    </row>
    <row r="4" spans="1:10" x14ac:dyDescent="0.35">
      <c r="A4">
        <v>0</v>
      </c>
      <c r="B4">
        <v>229</v>
      </c>
      <c r="C4">
        <f>B4*4</f>
        <v>916</v>
      </c>
      <c r="D4">
        <f>C4/1000</f>
        <v>0.91600000000000004</v>
      </c>
      <c r="F4" t="s">
        <v>8</v>
      </c>
      <c r="G4">
        <v>0.11899999999999999</v>
      </c>
      <c r="H4" t="s">
        <v>9</v>
      </c>
      <c r="I4">
        <f>0.192/G4</f>
        <v>1.6134453781512605</v>
      </c>
      <c r="J4" t="s">
        <v>11</v>
      </c>
    </row>
    <row r="5" spans="1:10" x14ac:dyDescent="0.35">
      <c r="A5">
        <v>1</v>
      </c>
      <c r="B5">
        <v>254</v>
      </c>
      <c r="C5">
        <f t="shared" ref="C5:C9" si="0">B5*4</f>
        <v>1016</v>
      </c>
      <c r="D5">
        <f t="shared" ref="D5:D27" si="1">C5/1000</f>
        <v>1.016</v>
      </c>
    </row>
    <row r="6" spans="1:10" x14ac:dyDescent="0.35">
      <c r="A6">
        <v>2</v>
      </c>
      <c r="B6">
        <v>283</v>
      </c>
      <c r="C6">
        <f t="shared" si="0"/>
        <v>1132</v>
      </c>
      <c r="D6">
        <f t="shared" si="1"/>
        <v>1.1319999999999999</v>
      </c>
      <c r="F6" t="s">
        <v>10</v>
      </c>
      <c r="G6">
        <f>I4*B2*10^3</f>
        <v>1671.5294117647059</v>
      </c>
      <c r="H6" t="s">
        <v>17</v>
      </c>
    </row>
    <row r="7" spans="1:10" x14ac:dyDescent="0.35">
      <c r="A7">
        <v>3</v>
      </c>
      <c r="B7">
        <v>312</v>
      </c>
      <c r="C7">
        <f t="shared" si="0"/>
        <v>1248</v>
      </c>
      <c r="D7">
        <f t="shared" si="1"/>
        <v>1.248</v>
      </c>
    </row>
    <row r="8" spans="1:10" x14ac:dyDescent="0.35">
      <c r="A8">
        <v>4</v>
      </c>
      <c r="B8">
        <v>348</v>
      </c>
      <c r="C8">
        <f t="shared" si="0"/>
        <v>1392</v>
      </c>
      <c r="D8">
        <f t="shared" si="1"/>
        <v>1.3919999999999999</v>
      </c>
    </row>
    <row r="9" spans="1:10" x14ac:dyDescent="0.35">
      <c r="A9">
        <v>5</v>
      </c>
      <c r="B9">
        <v>375</v>
      </c>
      <c r="C9">
        <f t="shared" si="0"/>
        <v>1500</v>
      </c>
      <c r="D9">
        <f t="shared" si="1"/>
        <v>1.5</v>
      </c>
      <c r="F9" t="s">
        <v>18</v>
      </c>
    </row>
    <row r="11" spans="1:10" x14ac:dyDescent="0.35">
      <c r="A11" t="s">
        <v>4</v>
      </c>
      <c r="B11">
        <v>2.8730000000000002</v>
      </c>
      <c r="C11" t="s">
        <v>5</v>
      </c>
    </row>
    <row r="12" spans="1:10" x14ac:dyDescent="0.35">
      <c r="A12" t="s">
        <v>2</v>
      </c>
      <c r="B12" t="s">
        <v>6</v>
      </c>
      <c r="C12" t="s">
        <v>7</v>
      </c>
    </row>
    <row r="13" spans="1:10" x14ac:dyDescent="0.35">
      <c r="A13">
        <v>0</v>
      </c>
      <c r="B13">
        <v>225</v>
      </c>
      <c r="C13">
        <f>B13*4</f>
        <v>900</v>
      </c>
      <c r="D13">
        <f t="shared" si="1"/>
        <v>0.9</v>
      </c>
      <c r="F13" t="s">
        <v>8</v>
      </c>
      <c r="G13">
        <v>0.33200000000000002</v>
      </c>
      <c r="H13" t="s">
        <v>9</v>
      </c>
      <c r="I13">
        <f>0.192/G13</f>
        <v>0.57831325301204817</v>
      </c>
      <c r="J13" t="s">
        <v>11</v>
      </c>
    </row>
    <row r="14" spans="1:10" x14ac:dyDescent="0.35">
      <c r="A14">
        <v>1</v>
      </c>
      <c r="B14">
        <v>311</v>
      </c>
      <c r="C14">
        <f t="shared" ref="C14:C18" si="2">B14*4</f>
        <v>1244</v>
      </c>
      <c r="D14">
        <f t="shared" si="1"/>
        <v>1.244</v>
      </c>
    </row>
    <row r="15" spans="1:10" x14ac:dyDescent="0.35">
      <c r="A15">
        <v>2</v>
      </c>
      <c r="B15">
        <v>391</v>
      </c>
      <c r="C15">
        <f t="shared" si="2"/>
        <v>1564</v>
      </c>
      <c r="D15">
        <f t="shared" si="1"/>
        <v>1.5640000000000001</v>
      </c>
      <c r="F15" t="s">
        <v>10</v>
      </c>
      <c r="G15">
        <f>I13*B11*10^3</f>
        <v>1661.4939759036145</v>
      </c>
      <c r="H15" t="s">
        <v>17</v>
      </c>
    </row>
    <row r="17" spans="1:10" x14ac:dyDescent="0.35">
      <c r="A17" t="s">
        <v>4</v>
      </c>
      <c r="B17">
        <v>1.27</v>
      </c>
      <c r="C17" t="s">
        <v>5</v>
      </c>
    </row>
    <row r="18" spans="1:10" x14ac:dyDescent="0.35">
      <c r="A18" t="s">
        <v>2</v>
      </c>
      <c r="B18" t="s">
        <v>6</v>
      </c>
      <c r="C18" t="s">
        <v>7</v>
      </c>
    </row>
    <row r="19" spans="1:10" x14ac:dyDescent="0.35">
      <c r="A19">
        <v>0</v>
      </c>
      <c r="B19">
        <v>219</v>
      </c>
      <c r="C19">
        <f>B19*4</f>
        <v>876</v>
      </c>
      <c r="D19">
        <f t="shared" si="1"/>
        <v>0.876</v>
      </c>
      <c r="F19" t="s">
        <v>8</v>
      </c>
      <c r="G19">
        <v>0.152</v>
      </c>
      <c r="H19" t="s">
        <v>9</v>
      </c>
      <c r="I19">
        <f>0.192/G19</f>
        <v>1.2631578947368423</v>
      </c>
      <c r="J19" t="s">
        <v>11</v>
      </c>
    </row>
    <row r="20" spans="1:10" x14ac:dyDescent="0.35">
      <c r="A20">
        <v>1</v>
      </c>
      <c r="B20">
        <v>257</v>
      </c>
      <c r="C20">
        <f>B20*4</f>
        <v>1028</v>
      </c>
      <c r="D20">
        <f t="shared" si="1"/>
        <v>1.028</v>
      </c>
    </row>
    <row r="21" spans="1:10" x14ac:dyDescent="0.35">
      <c r="A21">
        <v>2</v>
      </c>
      <c r="B21">
        <v>298</v>
      </c>
      <c r="C21">
        <f>B21*4</f>
        <v>1192</v>
      </c>
      <c r="D21">
        <f t="shared" si="1"/>
        <v>1.1919999999999999</v>
      </c>
      <c r="F21" t="s">
        <v>10</v>
      </c>
      <c r="G21">
        <f>I19*B17*10^3</f>
        <v>1604.2105263157898</v>
      </c>
      <c r="H21" t="s">
        <v>17</v>
      </c>
    </row>
    <row r="22" spans="1:10" x14ac:dyDescent="0.35">
      <c r="A22">
        <v>3</v>
      </c>
      <c r="B22">
        <v>332</v>
      </c>
      <c r="C22">
        <f>B22*4</f>
        <v>1328</v>
      </c>
      <c r="D22">
        <f t="shared" si="1"/>
        <v>1.3280000000000001</v>
      </c>
    </row>
    <row r="24" spans="1:10" x14ac:dyDescent="0.35">
      <c r="A24" t="s">
        <v>4</v>
      </c>
      <c r="B24">
        <v>5.218</v>
      </c>
      <c r="C24" t="s">
        <v>5</v>
      </c>
    </row>
    <row r="25" spans="1:10" x14ac:dyDescent="0.35">
      <c r="A25" t="s">
        <v>2</v>
      </c>
      <c r="B25" t="s">
        <v>6</v>
      </c>
      <c r="C25" t="s">
        <v>7</v>
      </c>
    </row>
    <row r="26" spans="1:10" x14ac:dyDescent="0.35">
      <c r="A26">
        <v>0</v>
      </c>
      <c r="B26">
        <v>232</v>
      </c>
      <c r="C26">
        <f>B26*4</f>
        <v>928</v>
      </c>
      <c r="D26">
        <f t="shared" si="1"/>
        <v>0.92800000000000005</v>
      </c>
      <c r="F26" t="s">
        <v>8</v>
      </c>
      <c r="G26">
        <v>0.59199999999999997</v>
      </c>
      <c r="H26" t="s">
        <v>9</v>
      </c>
      <c r="I26">
        <f>0.192/G26</f>
        <v>0.32432432432432434</v>
      </c>
      <c r="J26" t="s">
        <v>11</v>
      </c>
    </row>
    <row r="27" spans="1:10" x14ac:dyDescent="0.35">
      <c r="A27">
        <v>1</v>
      </c>
      <c r="B27">
        <v>380</v>
      </c>
      <c r="C27">
        <f t="shared" ref="C27:C31" si="3">B27*4</f>
        <v>1520</v>
      </c>
      <c r="D27">
        <f t="shared" si="1"/>
        <v>1.52</v>
      </c>
    </row>
    <row r="28" spans="1:10" x14ac:dyDescent="0.35">
      <c r="F28" t="s">
        <v>10</v>
      </c>
      <c r="G28">
        <f>I26*B24*10^3</f>
        <v>1692.3243243243244</v>
      </c>
      <c r="H28" t="s">
        <v>17</v>
      </c>
    </row>
    <row r="32" spans="1:10" x14ac:dyDescent="0.35">
      <c r="A32" t="s">
        <v>12</v>
      </c>
    </row>
    <row r="33" spans="1:6" x14ac:dyDescent="0.35">
      <c r="A33" t="s">
        <v>13</v>
      </c>
      <c r="C33">
        <v>0.5</v>
      </c>
    </row>
    <row r="34" spans="1:6" x14ac:dyDescent="0.35">
      <c r="A34" t="s">
        <v>15</v>
      </c>
      <c r="B34" t="s">
        <v>2</v>
      </c>
      <c r="C34" t="s">
        <v>1</v>
      </c>
      <c r="D34" t="s">
        <v>14</v>
      </c>
      <c r="F34" t="s">
        <v>16</v>
      </c>
    </row>
    <row r="35" spans="1:6" x14ac:dyDescent="0.35">
      <c r="A35">
        <v>1.0369999999999999</v>
      </c>
      <c r="B35">
        <v>7</v>
      </c>
      <c r="C35">
        <v>9.6</v>
      </c>
      <c r="D35">
        <f>2*C35*0.5/(B35-1)</f>
        <v>1.5999999999999999</v>
      </c>
      <c r="F35">
        <f>D35*A35</f>
        <v>1.6591999999999998</v>
      </c>
    </row>
    <row r="36" spans="1:6" x14ac:dyDescent="0.35">
      <c r="A36">
        <v>1.17</v>
      </c>
      <c r="B36">
        <v>8</v>
      </c>
      <c r="C36">
        <v>9.9</v>
      </c>
      <c r="D36">
        <f t="shared" ref="D36:D37" si="4">2*C36*0.5/(B36-1)</f>
        <v>1.4142857142857144</v>
      </c>
      <c r="F36">
        <f>D36*A36</f>
        <v>1.6547142857142858</v>
      </c>
    </row>
    <row r="37" spans="1:6" x14ac:dyDescent="0.35">
      <c r="A37">
        <v>1.238</v>
      </c>
      <c r="B37">
        <v>8</v>
      </c>
      <c r="C37">
        <v>9.3000000000000007</v>
      </c>
      <c r="D37">
        <f t="shared" si="4"/>
        <v>1.3285714285714287</v>
      </c>
      <c r="F37">
        <f t="shared" ref="F36:F37" si="5">D37*A37</f>
        <v>1.6447714285714288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Полубояринов</dc:creator>
  <cp:lastModifiedBy>Иван Полубояринов</cp:lastModifiedBy>
  <dcterms:created xsi:type="dcterms:W3CDTF">2015-06-05T18:19:34Z</dcterms:created>
  <dcterms:modified xsi:type="dcterms:W3CDTF">2024-04-08T18:49:17Z</dcterms:modified>
</cp:coreProperties>
</file>