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olub\Desktop\ЛАБЫ\3 Семестр\3.4.5\"/>
    </mc:Choice>
  </mc:AlternateContent>
  <xr:revisionPtr revIDLastSave="0" documentId="13_ncr:1_{3C8A4F59-207D-44FC-942D-8E66626AD9FD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F3" i="1"/>
  <c r="F18" i="1"/>
  <c r="G18" i="1" s="1"/>
  <c r="H18" i="1"/>
  <c r="I18" i="1"/>
  <c r="F19" i="1"/>
  <c r="G19" i="1" s="1"/>
  <c r="H19" i="1"/>
  <c r="I19" i="1"/>
  <c r="H17" i="1"/>
  <c r="I17" i="1" s="1"/>
  <c r="F17" i="1"/>
  <c r="G17" i="1" s="1"/>
  <c r="F4" i="1"/>
  <c r="G4" i="1"/>
  <c r="H4" i="1"/>
  <c r="I4" i="1"/>
  <c r="F5" i="1"/>
  <c r="G5" i="1"/>
  <c r="H5" i="1"/>
  <c r="I5" i="1"/>
  <c r="G3" i="1"/>
  <c r="P5" i="1"/>
  <c r="P4" i="1"/>
  <c r="P3" i="1"/>
  <c r="K12" i="1"/>
  <c r="K11" i="1"/>
  <c r="I3" i="1" l="1"/>
</calcChain>
</file>

<file path=xl/sharedStrings.xml><?xml version="1.0" encoding="utf-8"?>
<sst xmlns="http://schemas.openxmlformats.org/spreadsheetml/2006/main" count="35" uniqueCount="26">
  <si>
    <t>Феррит</t>
  </si>
  <si>
    <t>феррит</t>
  </si>
  <si>
    <t>Kx</t>
  </si>
  <si>
    <t>2Xs</t>
  </si>
  <si>
    <t>2Ys</t>
  </si>
  <si>
    <t>Ky</t>
  </si>
  <si>
    <t>Hm</t>
  </si>
  <si>
    <t>sigmaH</t>
  </si>
  <si>
    <t>Bs</t>
  </si>
  <si>
    <t>sigmaB</t>
  </si>
  <si>
    <t>N_0</t>
  </si>
  <si>
    <t>N_и</t>
  </si>
  <si>
    <t>S</t>
  </si>
  <si>
    <t>2piR</t>
  </si>
  <si>
    <t>R_0</t>
  </si>
  <si>
    <t>C_и</t>
  </si>
  <si>
    <t>R_и</t>
  </si>
  <si>
    <t>t_и</t>
  </si>
  <si>
    <t>пермалой</t>
  </si>
  <si>
    <t>кр железо</t>
  </si>
  <si>
    <t>Насыщ</t>
  </si>
  <si>
    <t>Коэрц</t>
  </si>
  <si>
    <t>2Xс</t>
  </si>
  <si>
    <t>Br</t>
  </si>
  <si>
    <t>Hc</t>
  </si>
  <si>
    <t>2Yr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</si>
</sst>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L16" sqref="L16"/>
    </sheetView>
  </sheetViews>
  <sheetFormatPr defaultRowHeight="14.5" x14ac:dyDescent="0.35"/>
  <sheetData>
    <row r="1" spans="1:17" x14ac:dyDescent="0.35">
      <c r="A1" t="s">
        <v>20</v>
      </c>
    </row>
    <row r="2" spans="1:17" x14ac:dyDescent="0.35"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N2" t="s">
        <v>10</v>
      </c>
      <c r="O2" t="s">
        <v>11</v>
      </c>
      <c r="P2" t="s">
        <v>12</v>
      </c>
      <c r="Q2" t="s">
        <v>13</v>
      </c>
    </row>
    <row r="3" spans="1:17" x14ac:dyDescent="0.35">
      <c r="A3" t="s">
        <v>1</v>
      </c>
      <c r="B3">
        <v>5.6</v>
      </c>
      <c r="C3">
        <v>0.02</v>
      </c>
      <c r="D3">
        <v>4.5999999999999996</v>
      </c>
      <c r="E3">
        <v>0.02</v>
      </c>
      <c r="F3">
        <f>N3/(Q3*$K$9)*B3*C3/2</f>
        <v>45.818181818181813</v>
      </c>
      <c r="G3">
        <f>F3*0.2*2/B3</f>
        <v>3.2727272727272725</v>
      </c>
      <c r="H3">
        <f>$K$12/(P3*O3)*D3*E3/2</f>
        <v>0.15333333333333329</v>
      </c>
      <c r="I3">
        <f>H3*0.2*2/D3</f>
        <v>1.3333333333333332E-2</v>
      </c>
      <c r="M3" t="s">
        <v>0</v>
      </c>
      <c r="N3">
        <v>45</v>
      </c>
      <c r="O3">
        <v>400</v>
      </c>
      <c r="P3">
        <f>3*10^(-4)</f>
        <v>3.0000000000000003E-4</v>
      </c>
      <c r="Q3">
        <v>0.25</v>
      </c>
    </row>
    <row r="4" spans="1:17" x14ac:dyDescent="0.35">
      <c r="A4" t="s">
        <v>18</v>
      </c>
      <c r="B4">
        <v>3.6</v>
      </c>
      <c r="C4">
        <v>0.05</v>
      </c>
      <c r="D4">
        <v>3.6</v>
      </c>
      <c r="E4">
        <v>0.05</v>
      </c>
      <c r="F4">
        <f t="shared" ref="F4:F5" si="0">N4/(Q4*$K$9)*B4*C4/2</f>
        <v>43.520309477756292</v>
      </c>
      <c r="G4">
        <f t="shared" ref="G4:G5" si="1">F4*0.2*2/B4</f>
        <v>4.8355899419729216</v>
      </c>
      <c r="H4">
        <f t="shared" ref="H4:H5" si="2">$K$12/(P4*O4)*D4*E4/2</f>
        <v>1.8181818181818177</v>
      </c>
      <c r="I4">
        <f t="shared" ref="I4:I5" si="3">H4*0.2*2/D4</f>
        <v>0.20202020202020196</v>
      </c>
      <c r="M4" t="s">
        <v>18</v>
      </c>
      <c r="N4">
        <v>15</v>
      </c>
      <c r="O4">
        <v>300</v>
      </c>
      <c r="P4">
        <f>0.66*10^(-4)</f>
        <v>6.6000000000000005E-5</v>
      </c>
      <c r="Q4">
        <v>0.14099999999999999</v>
      </c>
    </row>
    <row r="5" spans="1:17" x14ac:dyDescent="0.35">
      <c r="A5" t="s">
        <v>19</v>
      </c>
      <c r="B5">
        <v>9.6</v>
      </c>
      <c r="C5">
        <v>0.05</v>
      </c>
      <c r="D5">
        <v>6</v>
      </c>
      <c r="E5">
        <v>0.02</v>
      </c>
      <c r="F5">
        <f t="shared" si="0"/>
        <v>198.34710743801654</v>
      </c>
      <c r="G5">
        <f t="shared" si="1"/>
        <v>8.2644628099173563</v>
      </c>
      <c r="H5">
        <f t="shared" si="2"/>
        <v>0.59999999999999987</v>
      </c>
      <c r="I5">
        <f t="shared" si="3"/>
        <v>3.9999999999999994E-2</v>
      </c>
      <c r="M5" t="s">
        <v>19</v>
      </c>
      <c r="N5">
        <v>20</v>
      </c>
      <c r="O5">
        <v>200</v>
      </c>
      <c r="P5">
        <f>2*10^(-4)</f>
        <v>2.0000000000000001E-4</v>
      </c>
      <c r="Q5">
        <v>0.11</v>
      </c>
    </row>
    <row r="9" spans="1:17" x14ac:dyDescent="0.35">
      <c r="J9" t="s">
        <v>14</v>
      </c>
      <c r="K9">
        <v>0.22</v>
      </c>
    </row>
    <row r="10" spans="1:17" x14ac:dyDescent="0.35">
      <c r="J10" t="s">
        <v>16</v>
      </c>
      <c r="K10">
        <v>20000</v>
      </c>
    </row>
    <row r="11" spans="1:17" x14ac:dyDescent="0.35">
      <c r="J11" t="s">
        <v>15</v>
      </c>
      <c r="K11">
        <f>20*10^(-6)</f>
        <v>1.9999999999999998E-5</v>
      </c>
    </row>
    <row r="12" spans="1:17" x14ac:dyDescent="0.35">
      <c r="J12" t="s">
        <v>17</v>
      </c>
      <c r="K12">
        <f>K10*K11</f>
        <v>0.39999999999999997</v>
      </c>
    </row>
    <row r="15" spans="1:17" x14ac:dyDescent="0.35">
      <c r="A15" t="s">
        <v>21</v>
      </c>
    </row>
    <row r="16" spans="1:17" x14ac:dyDescent="0.35">
      <c r="B16" t="s">
        <v>22</v>
      </c>
      <c r="C16" t="s">
        <v>2</v>
      </c>
      <c r="D16" t="s">
        <v>25</v>
      </c>
      <c r="E16" t="s">
        <v>5</v>
      </c>
      <c r="F16" t="s">
        <v>24</v>
      </c>
      <c r="G16" t="s">
        <v>7</v>
      </c>
      <c r="H16" t="s">
        <v>23</v>
      </c>
      <c r="I16" t="s">
        <v>9</v>
      </c>
    </row>
    <row r="17" spans="1:9" x14ac:dyDescent="0.35">
      <c r="A17" t="s">
        <v>1</v>
      </c>
      <c r="B17">
        <v>2</v>
      </c>
      <c r="C17">
        <v>0.01</v>
      </c>
      <c r="D17">
        <v>4.4000000000000004</v>
      </c>
      <c r="E17">
        <v>0.01</v>
      </c>
      <c r="F17">
        <f>N3/(Q3*$K$9)*B17*C17/2</f>
        <v>8.1818181818181817</v>
      </c>
      <c r="G17">
        <f>F17*0.2*2/B17</f>
        <v>1.6363636363636365</v>
      </c>
      <c r="H17">
        <f>$K$12/(P3*O3)*D17*E17/2</f>
        <v>7.333333333333332E-2</v>
      </c>
      <c r="I17">
        <f>H17*0.2*2/D17</f>
        <v>6.6666666666666654E-3</v>
      </c>
    </row>
    <row r="18" spans="1:9" x14ac:dyDescent="0.35">
      <c r="A18" t="s">
        <v>18</v>
      </c>
      <c r="B18">
        <v>2</v>
      </c>
      <c r="C18">
        <v>0.05</v>
      </c>
      <c r="D18">
        <v>3.3</v>
      </c>
      <c r="E18">
        <v>0.05</v>
      </c>
      <c r="F18">
        <f t="shared" ref="F18:F19" si="4">N4/(Q4*$K$9)*B18*C18/2</f>
        <v>24.177949709864606</v>
      </c>
      <c r="G18">
        <f t="shared" ref="G18:G19" si="5">F18*0.2*2/B18</f>
        <v>4.8355899419729216</v>
      </c>
      <c r="H18">
        <f t="shared" ref="H18:H19" si="6">$K$12/(P4*O4)*D18*E18/2</f>
        <v>1.6666666666666661</v>
      </c>
      <c r="I18">
        <f t="shared" ref="I18:I19" si="7">H18*0.2*2/D18</f>
        <v>0.20202020202020199</v>
      </c>
    </row>
    <row r="19" spans="1:9" x14ac:dyDescent="0.35">
      <c r="A19" t="s">
        <v>19</v>
      </c>
      <c r="B19">
        <v>2.8</v>
      </c>
      <c r="C19">
        <v>0.05</v>
      </c>
      <c r="D19">
        <v>2.7</v>
      </c>
      <c r="E19">
        <v>0.02</v>
      </c>
      <c r="F19">
        <f t="shared" si="4"/>
        <v>57.851239669421489</v>
      </c>
      <c r="G19">
        <f t="shared" si="5"/>
        <v>8.2644628099173563</v>
      </c>
      <c r="H19">
        <f t="shared" si="6"/>
        <v>0.26999999999999996</v>
      </c>
      <c r="I19">
        <f t="shared" si="7"/>
        <v>3.9999999999999994E-2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2023-09-11T19:45:11Z</dcterms:modified>
</cp:coreProperties>
</file>