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8.1\"/>
    </mc:Choice>
  </mc:AlternateContent>
  <xr:revisionPtr revIDLastSave="0" documentId="13_ncr:1_{B5BBF687-1398-4848-B56F-98DE2C6837DA}" xr6:coauthVersionLast="47" xr6:coauthVersionMax="47" xr10:uidLastSave="{00000000-0000-0000-0000-000000000000}"/>
  <bookViews>
    <workbookView xWindow="2620" yWindow="233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K14" i="1"/>
  <c r="K15" i="1"/>
  <c r="K16" i="1"/>
  <c r="K17" i="1"/>
  <c r="K18" i="1"/>
  <c r="K13" i="1"/>
  <c r="H14" i="1"/>
  <c r="H15" i="1"/>
  <c r="H16" i="1"/>
  <c r="H17" i="1"/>
  <c r="H18" i="1"/>
  <c r="H19" i="1"/>
  <c r="H20" i="1"/>
  <c r="H13" i="1"/>
  <c r="F14" i="1"/>
  <c r="F15" i="1"/>
  <c r="F16" i="1"/>
  <c r="F17" i="1"/>
  <c r="F18" i="1"/>
  <c r="F19" i="1"/>
  <c r="F20" i="1"/>
  <c r="F13" i="1"/>
  <c r="F2" i="1"/>
</calcChain>
</file>

<file path=xl/sharedStrings.xml><?xml version="1.0" encoding="utf-8"?>
<sst xmlns="http://schemas.openxmlformats.org/spreadsheetml/2006/main" count="23" uniqueCount="21">
  <si>
    <t>I Модель АЧТ</t>
  </si>
  <si>
    <t>V=</t>
  </si>
  <si>
    <t>мВ</t>
  </si>
  <si>
    <t>T_пир</t>
  </si>
  <si>
    <t>T_терм=</t>
  </si>
  <si>
    <t>II</t>
  </si>
  <si>
    <t>Болталогия</t>
  </si>
  <si>
    <t>IV</t>
  </si>
  <si>
    <t>III</t>
  </si>
  <si>
    <t>T_ярк</t>
  </si>
  <si>
    <t>T</t>
  </si>
  <si>
    <t>I, мА</t>
  </si>
  <si>
    <t>U, В</t>
  </si>
  <si>
    <t>T, K</t>
  </si>
  <si>
    <t>S=</t>
  </si>
  <si>
    <t>см^2</t>
  </si>
  <si>
    <t>sigma</t>
  </si>
  <si>
    <t>epsilon_T</t>
  </si>
  <si>
    <t>-</t>
  </si>
  <si>
    <t>W, Вт</t>
  </si>
  <si>
    <t>h=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</si>
</sst>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K20" sqref="K20"/>
    </sheetView>
  </sheetViews>
  <sheetFormatPr defaultRowHeight="14.5" x14ac:dyDescent="0.35"/>
  <cols>
    <col min="11" max="11" width="11.81640625" bestFit="1" customWidth="1"/>
    <col min="14" max="14" width="11.8164062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B2">
        <v>37.520000000000003</v>
      </c>
      <c r="C2" t="s">
        <v>2</v>
      </c>
      <c r="E2" t="s">
        <v>4</v>
      </c>
      <c r="F2">
        <f>B2*1000/41+20</f>
        <v>935.1219512195122</v>
      </c>
    </row>
    <row r="3" spans="1:11" x14ac:dyDescent="0.35">
      <c r="A3" t="s">
        <v>3</v>
      </c>
      <c r="B3">
        <v>927</v>
      </c>
    </row>
    <row r="5" spans="1:11" x14ac:dyDescent="0.35">
      <c r="A5" t="s">
        <v>5</v>
      </c>
    </row>
    <row r="6" spans="1:11" x14ac:dyDescent="0.35">
      <c r="A6" t="s">
        <v>6</v>
      </c>
    </row>
    <row r="8" spans="1:11" x14ac:dyDescent="0.35">
      <c r="A8" t="s">
        <v>7</v>
      </c>
    </row>
    <row r="9" spans="1:11" x14ac:dyDescent="0.35">
      <c r="A9" t="s">
        <v>6</v>
      </c>
      <c r="H9" t="s">
        <v>14</v>
      </c>
      <c r="I9">
        <v>0.36</v>
      </c>
      <c r="J9" t="s">
        <v>15</v>
      </c>
    </row>
    <row r="11" spans="1:11" x14ac:dyDescent="0.35">
      <c r="A11" t="s">
        <v>8</v>
      </c>
    </row>
    <row r="12" spans="1:11" x14ac:dyDescent="0.35">
      <c r="A12" t="s">
        <v>9</v>
      </c>
      <c r="B12" t="s">
        <v>11</v>
      </c>
      <c r="C12" t="s">
        <v>12</v>
      </c>
      <c r="E12" t="s">
        <v>10</v>
      </c>
      <c r="F12" t="s">
        <v>19</v>
      </c>
      <c r="H12" t="s">
        <v>13</v>
      </c>
      <c r="J12" t="s">
        <v>17</v>
      </c>
      <c r="K12" t="s">
        <v>16</v>
      </c>
    </row>
    <row r="13" spans="1:11" x14ac:dyDescent="0.35">
      <c r="A13">
        <v>900</v>
      </c>
      <c r="B13">
        <v>502.1</v>
      </c>
      <c r="C13">
        <v>1.43</v>
      </c>
      <c r="E13">
        <v>920</v>
      </c>
      <c r="F13">
        <f>C13*B13/1000</f>
        <v>0.71800300000000006</v>
      </c>
      <c r="H13">
        <f>E13+270</f>
        <v>1190</v>
      </c>
      <c r="J13">
        <v>0.13300000000000001</v>
      </c>
      <c r="K13">
        <f>F13/(J13*$I$9*POWER(H13,4))</f>
        <v>7.4779795220786296E-12</v>
      </c>
    </row>
    <row r="14" spans="1:11" x14ac:dyDescent="0.35">
      <c r="A14">
        <v>1063</v>
      </c>
      <c r="B14">
        <v>589.79999999999995</v>
      </c>
      <c r="C14">
        <v>2.1800000000000002</v>
      </c>
      <c r="E14">
        <v>1100</v>
      </c>
      <c r="F14">
        <f t="shared" ref="F14:F20" si="0">C14*B14/1000</f>
        <v>1.2857639999999999</v>
      </c>
      <c r="H14">
        <f t="shared" ref="H14:H20" si="1">E14+270</f>
        <v>1370</v>
      </c>
      <c r="J14">
        <v>0.16</v>
      </c>
      <c r="K14">
        <f t="shared" ref="K14:K18" si="2">F14/(J14*$I$9*POWER(H14,4))</f>
        <v>6.3366031627362846E-12</v>
      </c>
    </row>
    <row r="15" spans="1:11" x14ac:dyDescent="0.35">
      <c r="A15">
        <v>1220</v>
      </c>
      <c r="B15">
        <v>658.9</v>
      </c>
      <c r="C15">
        <v>2.83</v>
      </c>
      <c r="E15">
        <v>1260</v>
      </c>
      <c r="F15">
        <f t="shared" si="0"/>
        <v>1.864687</v>
      </c>
      <c r="H15">
        <f t="shared" si="1"/>
        <v>1530</v>
      </c>
      <c r="J15">
        <v>0.18379999999999999</v>
      </c>
      <c r="K15">
        <f t="shared" si="2"/>
        <v>5.1427120966193141E-12</v>
      </c>
    </row>
    <row r="16" spans="1:11" x14ac:dyDescent="0.35">
      <c r="A16">
        <v>1355</v>
      </c>
      <c r="B16">
        <v>720.9</v>
      </c>
      <c r="C16">
        <v>3.46</v>
      </c>
      <c r="E16">
        <v>1400</v>
      </c>
      <c r="F16">
        <f t="shared" si="0"/>
        <v>2.4943139999999997</v>
      </c>
      <c r="H16">
        <f t="shared" si="1"/>
        <v>1670</v>
      </c>
      <c r="J16">
        <v>0.20480000000000001</v>
      </c>
      <c r="K16">
        <f t="shared" si="2"/>
        <v>4.3496347198748186E-12</v>
      </c>
    </row>
    <row r="17" spans="1:14" x14ac:dyDescent="0.35">
      <c r="A17">
        <v>1482</v>
      </c>
      <c r="B17">
        <v>817.4</v>
      </c>
      <c r="C17">
        <v>4.51</v>
      </c>
      <c r="E17">
        <v>1540</v>
      </c>
      <c r="F17">
        <f t="shared" si="0"/>
        <v>3.6864739999999996</v>
      </c>
      <c r="H17">
        <f t="shared" si="1"/>
        <v>1810</v>
      </c>
      <c r="J17">
        <v>0.2243</v>
      </c>
      <c r="K17">
        <f t="shared" si="2"/>
        <v>4.2536828027942514E-12</v>
      </c>
    </row>
    <row r="18" spans="1:14" x14ac:dyDescent="0.35">
      <c r="A18">
        <v>1690</v>
      </c>
      <c r="B18">
        <v>977.2</v>
      </c>
      <c r="C18">
        <v>6.45</v>
      </c>
      <c r="E18">
        <v>1760</v>
      </c>
      <c r="F18">
        <f t="shared" si="0"/>
        <v>6.3029400000000004</v>
      </c>
      <c r="H18">
        <f t="shared" si="1"/>
        <v>2030</v>
      </c>
      <c r="J18">
        <v>0.25290000000000001</v>
      </c>
      <c r="K18">
        <f t="shared" si="2"/>
        <v>4.0766900293013578E-12</v>
      </c>
      <c r="M18" t="s">
        <v>20</v>
      </c>
      <c r="N18">
        <f>POWER(2*POWER(PI(),5)*POWER(1.38*10^(-23),4)/(15*(3*10^8)^2*K18*10000),1/3)</f>
        <v>7.3884172741768702E-34</v>
      </c>
    </row>
    <row r="19" spans="1:14" x14ac:dyDescent="0.35">
      <c r="A19">
        <v>1731</v>
      </c>
      <c r="B19">
        <v>1014.9</v>
      </c>
      <c r="C19">
        <v>6.95</v>
      </c>
      <c r="E19">
        <v>1810</v>
      </c>
      <c r="F19">
        <f t="shared" si="0"/>
        <v>7.0535550000000002</v>
      </c>
      <c r="H19">
        <f t="shared" si="1"/>
        <v>2080</v>
      </c>
      <c r="J19" t="s">
        <v>18</v>
      </c>
    </row>
    <row r="20" spans="1:14" x14ac:dyDescent="0.35">
      <c r="A20">
        <v>1868</v>
      </c>
      <c r="B20">
        <v>1095</v>
      </c>
      <c r="C20">
        <v>8.07</v>
      </c>
      <c r="E20">
        <v>1950</v>
      </c>
      <c r="F20">
        <f t="shared" si="0"/>
        <v>8.8366499999999988</v>
      </c>
      <c r="H20">
        <f t="shared" si="1"/>
        <v>2220</v>
      </c>
      <c r="J20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2024-11-06T19:22:50Z</dcterms:modified>
</cp:coreProperties>
</file>