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ub\Desktop\ЛАБЫ\1.1.4\"/>
    </mc:Choice>
  </mc:AlternateContent>
  <xr:revisionPtr revIDLastSave="0" documentId="13_ncr:1_{340C083F-7FF9-46A3-B84A-41450037956A}" xr6:coauthVersionLast="47" xr6:coauthVersionMax="47" xr10:uidLastSave="{00000000-0000-0000-0000-000000000000}"/>
  <bookViews>
    <workbookView xWindow="-110" yWindow="-110" windowWidth="25820" windowHeight="15620" xr2:uid="{034D7A06-CFCA-4485-88EC-82A520FF0E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0" i="1" l="1"/>
  <c r="Z39" i="1"/>
  <c r="Z38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O39" i="1"/>
  <c r="O40" i="1"/>
  <c r="O41" i="1"/>
  <c r="O42" i="1"/>
  <c r="O43" i="1"/>
  <c r="O44" i="1"/>
  <c r="O45" i="1"/>
  <c r="O46" i="1"/>
  <c r="O47" i="1"/>
  <c r="O38" i="1"/>
  <c r="M3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7" i="1"/>
  <c r="AC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4" i="1"/>
  <c r="AC32" i="1"/>
  <c r="G30" i="1"/>
  <c r="F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2" i="1"/>
  <c r="G29" i="1"/>
  <c r="F29" i="1"/>
  <c r="M27" i="1"/>
  <c r="D27" i="1"/>
  <c r="D29" i="1"/>
  <c r="D28" i="1"/>
  <c r="E27" i="1"/>
  <c r="F27" i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M2" i="1"/>
  <c r="M3" i="1" s="1"/>
</calcChain>
</file>

<file path=xl/sharedStrings.xml><?xml version="1.0" encoding="utf-8"?>
<sst xmlns="http://schemas.openxmlformats.org/spreadsheetml/2006/main" count="6" uniqueCount="5">
  <si>
    <t>Номер</t>
  </si>
  <si>
    <t>Число импульсов</t>
  </si>
  <si>
    <t>Число случаев</t>
  </si>
  <si>
    <t>Доля случаев</t>
  </si>
  <si>
    <t>сигма1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</si>
</sst>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F089-C322-4AA2-B40B-1564E3CEF15B}">
  <dimension ref="A1:AC47"/>
  <sheetViews>
    <sheetView tabSelected="1" zoomScale="115" zoomScaleNormal="115" workbookViewId="0">
      <selection activeCell="Z41" sqref="Z41"/>
    </sheetView>
  </sheetViews>
  <sheetFormatPr defaultColWidth="7.26953125" defaultRowHeight="14.5" x14ac:dyDescent="0.35"/>
  <cols>
    <col min="2" max="2" width="8.26953125" bestFit="1" customWidth="1"/>
  </cols>
  <sheetData>
    <row r="1" spans="1:19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9" x14ac:dyDescent="0.35">
      <c r="A2">
        <v>0</v>
      </c>
      <c r="B2">
        <v>26</v>
      </c>
      <c r="C2">
        <v>25</v>
      </c>
      <c r="D2">
        <v>25</v>
      </c>
      <c r="E2">
        <v>24</v>
      </c>
      <c r="F2">
        <v>23</v>
      </c>
      <c r="G2">
        <v>30</v>
      </c>
      <c r="H2">
        <v>23</v>
      </c>
      <c r="I2">
        <v>19</v>
      </c>
      <c r="J2">
        <v>19</v>
      </c>
      <c r="K2">
        <v>25</v>
      </c>
      <c r="M2">
        <f>SUM(B2:K21)</f>
        <v>5039</v>
      </c>
      <c r="O2">
        <f>B2+C2</f>
        <v>51</v>
      </c>
      <c r="P2">
        <f>D2+E2</f>
        <v>49</v>
      </c>
      <c r="Q2">
        <f>F2+G2</f>
        <v>53</v>
      </c>
      <c r="R2">
        <f>H2+I2</f>
        <v>42</v>
      </c>
      <c r="S2">
        <f>J2+K2</f>
        <v>44</v>
      </c>
    </row>
    <row r="3" spans="1:19" x14ac:dyDescent="0.35">
      <c r="A3">
        <v>10</v>
      </c>
      <c r="B3">
        <v>25</v>
      </c>
      <c r="C3">
        <v>20</v>
      </c>
      <c r="D3">
        <v>32</v>
      </c>
      <c r="E3">
        <v>28</v>
      </c>
      <c r="F3">
        <v>26</v>
      </c>
      <c r="G3">
        <v>23</v>
      </c>
      <c r="H3">
        <v>28</v>
      </c>
      <c r="I3">
        <v>26</v>
      </c>
      <c r="J3">
        <v>13</v>
      </c>
      <c r="K3">
        <v>24</v>
      </c>
      <c r="M3">
        <f>M2/400</f>
        <v>12.5975</v>
      </c>
      <c r="O3">
        <f t="shared" ref="O3:O21" si="0">B3+C3</f>
        <v>45</v>
      </c>
      <c r="P3">
        <f t="shared" ref="P3:P21" si="1">D3+E3</f>
        <v>60</v>
      </c>
      <c r="Q3">
        <f t="shared" ref="Q3:Q21" si="2">F3+G3</f>
        <v>49</v>
      </c>
      <c r="R3">
        <f t="shared" ref="R3:R21" si="3">H3+I3</f>
        <v>54</v>
      </c>
      <c r="S3">
        <f t="shared" ref="S3:S21" si="4">J3+K3</f>
        <v>37</v>
      </c>
    </row>
    <row r="4" spans="1:19" x14ac:dyDescent="0.35">
      <c r="A4">
        <v>20</v>
      </c>
      <c r="B4">
        <v>25</v>
      </c>
      <c r="C4">
        <v>26</v>
      </c>
      <c r="D4">
        <v>27</v>
      </c>
      <c r="E4">
        <v>25</v>
      </c>
      <c r="F4">
        <v>22</v>
      </c>
      <c r="G4">
        <v>29</v>
      </c>
      <c r="H4">
        <v>26</v>
      </c>
      <c r="I4">
        <v>28</v>
      </c>
      <c r="J4">
        <v>33</v>
      </c>
      <c r="K4">
        <v>17</v>
      </c>
      <c r="M4">
        <v>12.53</v>
      </c>
      <c r="O4">
        <f t="shared" si="0"/>
        <v>51</v>
      </c>
      <c r="P4">
        <f t="shared" si="1"/>
        <v>52</v>
      </c>
      <c r="Q4">
        <f t="shared" si="2"/>
        <v>51</v>
      </c>
      <c r="R4">
        <f t="shared" si="3"/>
        <v>54</v>
      </c>
      <c r="S4">
        <f t="shared" si="4"/>
        <v>50</v>
      </c>
    </row>
    <row r="5" spans="1:19" x14ac:dyDescent="0.35">
      <c r="A5">
        <v>30</v>
      </c>
      <c r="B5">
        <v>24</v>
      </c>
      <c r="C5">
        <v>17</v>
      </c>
      <c r="D5">
        <v>29</v>
      </c>
      <c r="E5">
        <v>24</v>
      </c>
      <c r="F5">
        <v>31</v>
      </c>
      <c r="G5">
        <v>24</v>
      </c>
      <c r="H5">
        <v>37</v>
      </c>
      <c r="I5">
        <v>19</v>
      </c>
      <c r="J5">
        <v>19</v>
      </c>
      <c r="K5">
        <v>19</v>
      </c>
      <c r="O5">
        <f t="shared" si="0"/>
        <v>41</v>
      </c>
      <c r="P5">
        <f t="shared" si="1"/>
        <v>53</v>
      </c>
      <c r="Q5">
        <f t="shared" si="2"/>
        <v>55</v>
      </c>
      <c r="R5">
        <f t="shared" si="3"/>
        <v>56</v>
      </c>
      <c r="S5">
        <f t="shared" si="4"/>
        <v>38</v>
      </c>
    </row>
    <row r="6" spans="1:19" x14ac:dyDescent="0.35">
      <c r="A6">
        <v>40</v>
      </c>
      <c r="B6">
        <v>25</v>
      </c>
      <c r="C6">
        <v>22</v>
      </c>
      <c r="D6">
        <v>17</v>
      </c>
      <c r="E6">
        <v>20</v>
      </c>
      <c r="F6">
        <v>20</v>
      </c>
      <c r="G6">
        <v>25</v>
      </c>
      <c r="H6">
        <v>30</v>
      </c>
      <c r="I6">
        <v>34</v>
      </c>
      <c r="J6">
        <v>23</v>
      </c>
      <c r="K6">
        <v>28</v>
      </c>
      <c r="O6">
        <f t="shared" si="0"/>
        <v>47</v>
      </c>
      <c r="P6">
        <f t="shared" si="1"/>
        <v>37</v>
      </c>
      <c r="Q6">
        <f t="shared" si="2"/>
        <v>45</v>
      </c>
      <c r="R6">
        <f t="shared" si="3"/>
        <v>64</v>
      </c>
      <c r="S6">
        <f t="shared" si="4"/>
        <v>51</v>
      </c>
    </row>
    <row r="7" spans="1:19" x14ac:dyDescent="0.35">
      <c r="A7">
        <v>50</v>
      </c>
      <c r="B7">
        <v>27</v>
      </c>
      <c r="C7">
        <v>31</v>
      </c>
      <c r="D7">
        <v>33</v>
      </c>
      <c r="E7">
        <v>27</v>
      </c>
      <c r="F7">
        <v>30</v>
      </c>
      <c r="G7">
        <v>33</v>
      </c>
      <c r="H7">
        <v>21</v>
      </c>
      <c r="I7">
        <v>22</v>
      </c>
      <c r="J7">
        <v>29</v>
      </c>
      <c r="K7">
        <v>26</v>
      </c>
      <c r="O7">
        <f t="shared" si="0"/>
        <v>58</v>
      </c>
      <c r="P7">
        <f t="shared" si="1"/>
        <v>60</v>
      </c>
      <c r="Q7">
        <f t="shared" si="2"/>
        <v>63</v>
      </c>
      <c r="R7">
        <f t="shared" si="3"/>
        <v>43</v>
      </c>
      <c r="S7">
        <f t="shared" si="4"/>
        <v>55</v>
      </c>
    </row>
    <row r="8" spans="1:19" x14ac:dyDescent="0.35">
      <c r="A8">
        <v>60</v>
      </c>
      <c r="B8">
        <v>27</v>
      </c>
      <c r="C8">
        <v>33</v>
      </c>
      <c r="D8">
        <v>20</v>
      </c>
      <c r="E8">
        <v>23</v>
      </c>
      <c r="F8">
        <v>17</v>
      </c>
      <c r="G8">
        <v>18</v>
      </c>
      <c r="H8">
        <v>30</v>
      </c>
      <c r="I8">
        <v>31</v>
      </c>
      <c r="J8">
        <v>31</v>
      </c>
      <c r="K8">
        <v>20</v>
      </c>
      <c r="O8">
        <f t="shared" si="0"/>
        <v>60</v>
      </c>
      <c r="P8">
        <f t="shared" si="1"/>
        <v>43</v>
      </c>
      <c r="Q8">
        <f t="shared" si="2"/>
        <v>35</v>
      </c>
      <c r="R8">
        <f t="shared" si="3"/>
        <v>61</v>
      </c>
      <c r="S8">
        <f t="shared" si="4"/>
        <v>51</v>
      </c>
    </row>
    <row r="9" spans="1:19" x14ac:dyDescent="0.35">
      <c r="A9">
        <v>70</v>
      </c>
      <c r="B9">
        <v>21</v>
      </c>
      <c r="C9">
        <v>20</v>
      </c>
      <c r="D9">
        <v>28</v>
      </c>
      <c r="E9">
        <v>25</v>
      </c>
      <c r="F9">
        <v>22</v>
      </c>
      <c r="G9">
        <v>30</v>
      </c>
      <c r="H9">
        <v>21</v>
      </c>
      <c r="I9">
        <v>26</v>
      </c>
      <c r="J9">
        <v>20</v>
      </c>
      <c r="K9">
        <v>28</v>
      </c>
      <c r="O9">
        <f t="shared" si="0"/>
        <v>41</v>
      </c>
      <c r="P9">
        <f t="shared" si="1"/>
        <v>53</v>
      </c>
      <c r="Q9">
        <f t="shared" si="2"/>
        <v>52</v>
      </c>
      <c r="R9">
        <f t="shared" si="3"/>
        <v>47</v>
      </c>
      <c r="S9">
        <f t="shared" si="4"/>
        <v>48</v>
      </c>
    </row>
    <row r="10" spans="1:19" x14ac:dyDescent="0.35">
      <c r="A10">
        <v>80</v>
      </c>
      <c r="B10">
        <v>24</v>
      </c>
      <c r="C10">
        <v>20</v>
      </c>
      <c r="D10">
        <v>26</v>
      </c>
      <c r="E10">
        <v>24</v>
      </c>
      <c r="F10">
        <v>23</v>
      </c>
      <c r="G10">
        <v>31</v>
      </c>
      <c r="H10">
        <v>24</v>
      </c>
      <c r="I10">
        <v>25</v>
      </c>
      <c r="J10">
        <v>26</v>
      </c>
      <c r="K10">
        <v>26</v>
      </c>
      <c r="O10">
        <f t="shared" si="0"/>
        <v>44</v>
      </c>
      <c r="P10">
        <f t="shared" si="1"/>
        <v>50</v>
      </c>
      <c r="Q10">
        <f t="shared" si="2"/>
        <v>54</v>
      </c>
      <c r="R10">
        <f t="shared" si="3"/>
        <v>49</v>
      </c>
      <c r="S10">
        <f t="shared" si="4"/>
        <v>52</v>
      </c>
    </row>
    <row r="11" spans="1:19" x14ac:dyDescent="0.35">
      <c r="A11">
        <v>90</v>
      </c>
      <c r="B11">
        <v>25</v>
      </c>
      <c r="C11">
        <v>19</v>
      </c>
      <c r="D11">
        <v>23</v>
      </c>
      <c r="E11">
        <v>18</v>
      </c>
      <c r="F11">
        <v>24</v>
      </c>
      <c r="G11">
        <v>30</v>
      </c>
      <c r="H11">
        <v>22</v>
      </c>
      <c r="I11">
        <v>34</v>
      </c>
      <c r="J11">
        <v>22</v>
      </c>
      <c r="K11">
        <v>23</v>
      </c>
      <c r="O11">
        <f t="shared" si="0"/>
        <v>44</v>
      </c>
      <c r="P11">
        <f t="shared" si="1"/>
        <v>41</v>
      </c>
      <c r="Q11">
        <f t="shared" si="2"/>
        <v>54</v>
      </c>
      <c r="R11">
        <f t="shared" si="3"/>
        <v>56</v>
      </c>
      <c r="S11">
        <f>J11+K11</f>
        <v>45</v>
      </c>
    </row>
    <row r="12" spans="1:19" x14ac:dyDescent="0.35">
      <c r="A12">
        <v>100</v>
      </c>
      <c r="B12">
        <v>29</v>
      </c>
      <c r="C12">
        <v>25</v>
      </c>
      <c r="D12">
        <v>26</v>
      </c>
      <c r="E12">
        <v>19</v>
      </c>
      <c r="F12">
        <v>33</v>
      </c>
      <c r="G12">
        <v>25</v>
      </c>
      <c r="H12">
        <v>22</v>
      </c>
      <c r="I12">
        <v>29</v>
      </c>
      <c r="J12">
        <v>23</v>
      </c>
      <c r="K12">
        <v>28</v>
      </c>
      <c r="O12">
        <f t="shared" si="0"/>
        <v>54</v>
      </c>
      <c r="P12">
        <f t="shared" si="1"/>
        <v>45</v>
      </c>
      <c r="Q12">
        <f t="shared" si="2"/>
        <v>58</v>
      </c>
      <c r="R12">
        <f t="shared" si="3"/>
        <v>51</v>
      </c>
      <c r="S12">
        <f t="shared" si="4"/>
        <v>51</v>
      </c>
    </row>
    <row r="13" spans="1:19" x14ac:dyDescent="0.35">
      <c r="A13">
        <v>110</v>
      </c>
      <c r="B13">
        <v>20</v>
      </c>
      <c r="C13">
        <v>23</v>
      </c>
      <c r="D13">
        <v>22</v>
      </c>
      <c r="E13">
        <v>30</v>
      </c>
      <c r="F13">
        <v>25</v>
      </c>
      <c r="G13">
        <v>26</v>
      </c>
      <c r="H13">
        <v>23</v>
      </c>
      <c r="I13">
        <v>27</v>
      </c>
      <c r="J13">
        <v>27</v>
      </c>
      <c r="K13">
        <v>24</v>
      </c>
      <c r="O13">
        <f t="shared" si="0"/>
        <v>43</v>
      </c>
      <c r="P13">
        <f t="shared" si="1"/>
        <v>52</v>
      </c>
      <c r="Q13">
        <f t="shared" si="2"/>
        <v>51</v>
      </c>
      <c r="R13">
        <f t="shared" si="3"/>
        <v>50</v>
      </c>
      <c r="S13">
        <f t="shared" si="4"/>
        <v>51</v>
      </c>
    </row>
    <row r="14" spans="1:19" x14ac:dyDescent="0.35">
      <c r="A14">
        <v>120</v>
      </c>
      <c r="B14">
        <v>27</v>
      </c>
      <c r="C14">
        <v>17</v>
      </c>
      <c r="D14">
        <v>21</v>
      </c>
      <c r="E14">
        <v>26</v>
      </c>
      <c r="F14">
        <v>22</v>
      </c>
      <c r="G14">
        <v>36</v>
      </c>
      <c r="H14">
        <v>26</v>
      </c>
      <c r="I14">
        <v>31</v>
      </c>
      <c r="J14">
        <v>23</v>
      </c>
      <c r="K14">
        <v>26</v>
      </c>
      <c r="O14">
        <f t="shared" si="0"/>
        <v>44</v>
      </c>
      <c r="P14">
        <f t="shared" si="1"/>
        <v>47</v>
      </c>
      <c r="Q14">
        <f t="shared" si="2"/>
        <v>58</v>
      </c>
      <c r="R14">
        <f t="shared" si="3"/>
        <v>57</v>
      </c>
      <c r="S14">
        <f t="shared" si="4"/>
        <v>49</v>
      </c>
    </row>
    <row r="15" spans="1:19" x14ac:dyDescent="0.35">
      <c r="A15">
        <v>130</v>
      </c>
      <c r="B15">
        <v>30</v>
      </c>
      <c r="C15">
        <v>27</v>
      </c>
      <c r="D15">
        <v>27</v>
      </c>
      <c r="E15">
        <v>28</v>
      </c>
      <c r="F15">
        <v>32</v>
      </c>
      <c r="G15">
        <v>27</v>
      </c>
      <c r="H15">
        <v>18</v>
      </c>
      <c r="I15">
        <v>33</v>
      </c>
      <c r="J15">
        <v>26</v>
      </c>
      <c r="K15">
        <v>26</v>
      </c>
      <c r="O15">
        <f t="shared" si="0"/>
        <v>57</v>
      </c>
      <c r="P15">
        <f t="shared" si="1"/>
        <v>55</v>
      </c>
      <c r="Q15">
        <f t="shared" si="2"/>
        <v>59</v>
      </c>
      <c r="R15">
        <f t="shared" si="3"/>
        <v>51</v>
      </c>
      <c r="S15">
        <f t="shared" si="4"/>
        <v>52</v>
      </c>
    </row>
    <row r="16" spans="1:19" x14ac:dyDescent="0.35">
      <c r="A16">
        <v>140</v>
      </c>
      <c r="B16">
        <v>24</v>
      </c>
      <c r="C16">
        <v>21</v>
      </c>
      <c r="D16">
        <v>18</v>
      </c>
      <c r="E16">
        <v>23</v>
      </c>
      <c r="F16">
        <v>29</v>
      </c>
      <c r="G16">
        <v>16</v>
      </c>
      <c r="H16">
        <v>30</v>
      </c>
      <c r="I16">
        <v>33</v>
      </c>
      <c r="J16">
        <v>30</v>
      </c>
      <c r="K16">
        <v>24</v>
      </c>
      <c r="O16">
        <f t="shared" si="0"/>
        <v>45</v>
      </c>
      <c r="P16">
        <f t="shared" si="1"/>
        <v>41</v>
      </c>
      <c r="Q16">
        <f t="shared" si="2"/>
        <v>45</v>
      </c>
      <c r="R16">
        <f t="shared" si="3"/>
        <v>63</v>
      </c>
      <c r="S16">
        <f t="shared" si="4"/>
        <v>54</v>
      </c>
    </row>
    <row r="17" spans="1:29" x14ac:dyDescent="0.35">
      <c r="A17">
        <v>150</v>
      </c>
      <c r="B17">
        <v>25</v>
      </c>
      <c r="C17">
        <v>24</v>
      </c>
      <c r="D17">
        <v>20</v>
      </c>
      <c r="E17">
        <v>21</v>
      </c>
      <c r="F17">
        <v>35</v>
      </c>
      <c r="G17">
        <v>36</v>
      </c>
      <c r="H17">
        <v>27</v>
      </c>
      <c r="I17">
        <v>27</v>
      </c>
      <c r="J17">
        <v>29</v>
      </c>
      <c r="K17">
        <v>15</v>
      </c>
      <c r="O17">
        <f t="shared" si="0"/>
        <v>49</v>
      </c>
      <c r="P17">
        <f t="shared" si="1"/>
        <v>41</v>
      </c>
      <c r="Q17">
        <f t="shared" si="2"/>
        <v>71</v>
      </c>
      <c r="R17">
        <f t="shared" si="3"/>
        <v>54</v>
      </c>
      <c r="S17">
        <f t="shared" si="4"/>
        <v>44</v>
      </c>
    </row>
    <row r="18" spans="1:29" x14ac:dyDescent="0.35">
      <c r="A18">
        <v>160</v>
      </c>
      <c r="B18">
        <v>19</v>
      </c>
      <c r="C18">
        <v>28</v>
      </c>
      <c r="D18">
        <v>34</v>
      </c>
      <c r="E18">
        <v>14</v>
      </c>
      <c r="F18">
        <v>31</v>
      </c>
      <c r="G18">
        <v>22</v>
      </c>
      <c r="H18">
        <v>25</v>
      </c>
      <c r="I18">
        <v>33</v>
      </c>
      <c r="J18">
        <v>22</v>
      </c>
      <c r="K18">
        <v>32</v>
      </c>
      <c r="O18">
        <f t="shared" si="0"/>
        <v>47</v>
      </c>
      <c r="P18">
        <f t="shared" si="1"/>
        <v>48</v>
      </c>
      <c r="Q18">
        <f t="shared" si="2"/>
        <v>53</v>
      </c>
      <c r="R18">
        <f t="shared" si="3"/>
        <v>58</v>
      </c>
      <c r="S18">
        <f t="shared" si="4"/>
        <v>54</v>
      </c>
    </row>
    <row r="19" spans="1:29" x14ac:dyDescent="0.35">
      <c r="A19">
        <v>170</v>
      </c>
      <c r="B19">
        <v>23</v>
      </c>
      <c r="C19">
        <v>19</v>
      </c>
      <c r="D19">
        <v>29</v>
      </c>
      <c r="E19">
        <v>29</v>
      </c>
      <c r="F19">
        <v>19</v>
      </c>
      <c r="G19">
        <v>26</v>
      </c>
      <c r="H19">
        <v>18</v>
      </c>
      <c r="I19">
        <v>30</v>
      </c>
      <c r="J19">
        <v>15</v>
      </c>
      <c r="K19">
        <v>28</v>
      </c>
      <c r="O19">
        <f t="shared" si="0"/>
        <v>42</v>
      </c>
      <c r="P19">
        <f t="shared" si="1"/>
        <v>58</v>
      </c>
      <c r="Q19">
        <f t="shared" si="2"/>
        <v>45</v>
      </c>
      <c r="R19">
        <f t="shared" si="3"/>
        <v>48</v>
      </c>
      <c r="S19">
        <f t="shared" si="4"/>
        <v>43</v>
      </c>
    </row>
    <row r="20" spans="1:29" x14ac:dyDescent="0.35">
      <c r="A20">
        <v>180</v>
      </c>
      <c r="B20">
        <v>20</v>
      </c>
      <c r="C20">
        <v>19</v>
      </c>
      <c r="D20">
        <v>34</v>
      </c>
      <c r="E20">
        <v>38</v>
      </c>
      <c r="F20">
        <v>31</v>
      </c>
      <c r="G20">
        <v>21</v>
      </c>
      <c r="H20">
        <v>27</v>
      </c>
      <c r="I20">
        <v>26</v>
      </c>
      <c r="J20">
        <v>23</v>
      </c>
      <c r="K20">
        <v>28</v>
      </c>
      <c r="O20">
        <f t="shared" si="0"/>
        <v>39</v>
      </c>
      <c r="P20">
        <f t="shared" si="1"/>
        <v>72</v>
      </c>
      <c r="Q20">
        <f t="shared" si="2"/>
        <v>52</v>
      </c>
      <c r="R20">
        <f t="shared" si="3"/>
        <v>53</v>
      </c>
      <c r="S20">
        <f t="shared" si="4"/>
        <v>51</v>
      </c>
    </row>
    <row r="21" spans="1:29" x14ac:dyDescent="0.35">
      <c r="A21">
        <v>190</v>
      </c>
      <c r="B21">
        <v>28</v>
      </c>
      <c r="C21">
        <v>21</v>
      </c>
      <c r="D21">
        <v>20</v>
      </c>
      <c r="E21">
        <v>17</v>
      </c>
      <c r="F21">
        <v>17</v>
      </c>
      <c r="G21">
        <v>26</v>
      </c>
      <c r="H21">
        <v>23</v>
      </c>
      <c r="I21">
        <v>35</v>
      </c>
      <c r="J21">
        <v>29</v>
      </c>
      <c r="K21">
        <v>30</v>
      </c>
      <c r="O21">
        <f t="shared" si="0"/>
        <v>49</v>
      </c>
      <c r="P21">
        <f t="shared" si="1"/>
        <v>37</v>
      </c>
      <c r="Q21">
        <f t="shared" si="2"/>
        <v>43</v>
      </c>
      <c r="R21">
        <f t="shared" si="3"/>
        <v>58</v>
      </c>
      <c r="S21">
        <f t="shared" si="4"/>
        <v>59</v>
      </c>
    </row>
    <row r="23" spans="1:29" x14ac:dyDescent="0.35">
      <c r="A23" s="1" t="s">
        <v>1</v>
      </c>
      <c r="B23" s="1"/>
      <c r="C23" s="1"/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</row>
    <row r="24" spans="1:29" x14ac:dyDescent="0.35">
      <c r="A24" s="1" t="s">
        <v>2</v>
      </c>
      <c r="B24" s="1"/>
      <c r="C24" s="1"/>
      <c r="D24">
        <v>0</v>
      </c>
      <c r="E24">
        <v>0</v>
      </c>
      <c r="F24">
        <v>1</v>
      </c>
      <c r="G24">
        <v>0</v>
      </c>
      <c r="H24">
        <v>0</v>
      </c>
      <c r="I24">
        <v>2</v>
      </c>
      <c r="J24">
        <v>8</v>
      </c>
      <c r="K24">
        <v>10</v>
      </c>
      <c r="L24">
        <v>21</v>
      </c>
      <c r="M24">
        <v>36</v>
      </c>
      <c r="N24">
        <v>39</v>
      </c>
      <c r="O24">
        <v>45</v>
      </c>
      <c r="P24">
        <v>46</v>
      </c>
      <c r="Q24">
        <v>44</v>
      </c>
      <c r="R24">
        <v>32</v>
      </c>
      <c r="S24">
        <v>33</v>
      </c>
      <c r="T24">
        <v>29</v>
      </c>
      <c r="U24">
        <v>18</v>
      </c>
      <c r="V24">
        <v>10</v>
      </c>
      <c r="W24">
        <v>15</v>
      </c>
      <c r="X24">
        <v>6</v>
      </c>
      <c r="Y24">
        <v>2</v>
      </c>
      <c r="Z24">
        <v>1</v>
      </c>
      <c r="AA24">
        <v>2</v>
      </c>
    </row>
    <row r="25" spans="1:29" x14ac:dyDescent="0.35">
      <c r="A25" s="1" t="s">
        <v>3</v>
      </c>
      <c r="B25" s="1"/>
      <c r="C25" s="1"/>
      <c r="D25">
        <v>0</v>
      </c>
      <c r="E25">
        <v>0</v>
      </c>
      <c r="F25">
        <v>2.5000000000000001E-3</v>
      </c>
      <c r="G25">
        <v>0</v>
      </c>
      <c r="H25">
        <v>0</v>
      </c>
      <c r="I25">
        <v>5.0000000000000001E-3</v>
      </c>
      <c r="J25">
        <v>0.02</v>
      </c>
      <c r="K25">
        <v>2.5000000000000001E-2</v>
      </c>
      <c r="L25">
        <v>5.2499999999999998E-2</v>
      </c>
      <c r="M25">
        <v>0.09</v>
      </c>
      <c r="N25">
        <v>9.7500000000000003E-2</v>
      </c>
      <c r="O25">
        <v>0.1125</v>
      </c>
      <c r="P25">
        <v>0.115</v>
      </c>
      <c r="Q25">
        <v>0.11</v>
      </c>
      <c r="R25">
        <v>0.08</v>
      </c>
      <c r="S25">
        <v>8.2500000000000004E-2</v>
      </c>
      <c r="T25">
        <v>7.2499999999999995E-2</v>
      </c>
      <c r="U25">
        <v>4.4999999999999998E-2</v>
      </c>
      <c r="V25">
        <v>2.5000000000000001E-2</v>
      </c>
      <c r="W25">
        <v>3.7499999999999999E-2</v>
      </c>
      <c r="X25">
        <v>1.4999999999999999E-2</v>
      </c>
      <c r="Y25">
        <v>5.0000000000000001E-3</v>
      </c>
      <c r="Z25">
        <v>2.5000000000000001E-3</v>
      </c>
      <c r="AA25">
        <v>5.0000000000000001E-3</v>
      </c>
    </row>
    <row r="27" spans="1:29" x14ac:dyDescent="0.35">
      <c r="D27">
        <f>(D23-$M$4)*(D23-$M$4)*D24</f>
        <v>0</v>
      </c>
      <c r="E27">
        <f t="shared" ref="E27:AA27" si="5">(E23-$M$4)*(E23-$M$4)*E24</f>
        <v>0</v>
      </c>
      <c r="F27">
        <f t="shared" si="5"/>
        <v>110.88089999999998</v>
      </c>
      <c r="G27">
        <f t="shared" si="5"/>
        <v>0</v>
      </c>
      <c r="H27">
        <f t="shared" si="5"/>
        <v>0</v>
      </c>
      <c r="I27">
        <f t="shared" si="5"/>
        <v>113.40179999999998</v>
      </c>
      <c r="J27">
        <f t="shared" si="5"/>
        <v>341.12719999999996</v>
      </c>
      <c r="K27">
        <f t="shared" si="5"/>
        <v>305.80899999999991</v>
      </c>
      <c r="L27">
        <f t="shared" si="5"/>
        <v>430.93889999999988</v>
      </c>
      <c r="M27">
        <f>(M23-$M$4)*(M23-$M$4)*M24</f>
        <v>448.59239999999983</v>
      </c>
      <c r="N27">
        <f t="shared" si="5"/>
        <v>249.63509999999985</v>
      </c>
      <c r="O27">
        <f t="shared" si="5"/>
        <v>105.34049999999992</v>
      </c>
      <c r="P27">
        <f t="shared" si="5"/>
        <v>12.921399999999968</v>
      </c>
      <c r="Q27">
        <f t="shared" si="5"/>
        <v>9.7196000000000264</v>
      </c>
      <c r="R27">
        <f t="shared" si="5"/>
        <v>69.148800000000065</v>
      </c>
      <c r="S27">
        <f t="shared" si="5"/>
        <v>201.32970000000009</v>
      </c>
      <c r="T27">
        <f t="shared" si="5"/>
        <v>349.18610000000012</v>
      </c>
      <c r="U27">
        <f t="shared" si="5"/>
        <v>359.65620000000013</v>
      </c>
      <c r="V27">
        <f t="shared" si="5"/>
        <v>299.20900000000006</v>
      </c>
      <c r="W27">
        <f t="shared" si="5"/>
        <v>627.91350000000011</v>
      </c>
      <c r="X27">
        <f t="shared" si="5"/>
        <v>334.80540000000008</v>
      </c>
      <c r="Y27">
        <f t="shared" si="5"/>
        <v>143.48180000000002</v>
      </c>
      <c r="Z27">
        <f t="shared" si="5"/>
        <v>89.680900000000008</v>
      </c>
      <c r="AA27">
        <f t="shared" si="5"/>
        <v>219.24180000000004</v>
      </c>
    </row>
    <row r="28" spans="1:29" x14ac:dyDescent="0.35">
      <c r="D28">
        <f>SUM(D27:AA27)/400</f>
        <v>12.05505</v>
      </c>
    </row>
    <row r="29" spans="1:29" x14ac:dyDescent="0.35">
      <c r="C29" t="s">
        <v>4</v>
      </c>
      <c r="D29">
        <f>SQRT(D28)</f>
        <v>3.4720383062402984</v>
      </c>
      <c r="F29">
        <f>M4+D29</f>
        <v>16.002038306240298</v>
      </c>
      <c r="G29">
        <f>M4-D29</f>
        <v>9.0579616937597009</v>
      </c>
    </row>
    <row r="30" spans="1:29" x14ac:dyDescent="0.35">
      <c r="F30">
        <f>M4+D29*2</f>
        <v>19.474076612480594</v>
      </c>
      <c r="G30">
        <f>M4-D29*2</f>
        <v>5.5859233875194025</v>
      </c>
    </row>
    <row r="32" spans="1:29" x14ac:dyDescent="0.35">
      <c r="D32">
        <f>IF(AND(D23&gt;$G$29,D23&lt;$F$29),D24,0)</f>
        <v>0</v>
      </c>
      <c r="E32">
        <f t="shared" ref="E32:AA32" si="6">IF(AND(E23&gt;$G$29,E23&lt;$F$29),E24,0)</f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39</v>
      </c>
      <c r="O32">
        <f t="shared" si="6"/>
        <v>45</v>
      </c>
      <c r="P32">
        <f t="shared" si="6"/>
        <v>46</v>
      </c>
      <c r="Q32">
        <f t="shared" si="6"/>
        <v>44</v>
      </c>
      <c r="R32">
        <f t="shared" si="6"/>
        <v>32</v>
      </c>
      <c r="S32">
        <f t="shared" si="6"/>
        <v>33</v>
      </c>
      <c r="T32">
        <f t="shared" si="6"/>
        <v>29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C32">
        <f>SUM(D32:AA32)</f>
        <v>268</v>
      </c>
    </row>
    <row r="34" spans="1:29" x14ac:dyDescent="0.35">
      <c r="D34">
        <f>IF(AND(D23&gt;$G$30,D23&lt;$F$30),D24,0)</f>
        <v>0</v>
      </c>
      <c r="E34">
        <f t="shared" ref="E34:AA34" si="7">IF(AND(E23&gt;$G$30,E23&lt;$F$30),E24,0)</f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8</v>
      </c>
      <c r="K34">
        <f t="shared" si="7"/>
        <v>10</v>
      </c>
      <c r="L34">
        <f t="shared" si="7"/>
        <v>21</v>
      </c>
      <c r="M34">
        <f t="shared" si="7"/>
        <v>36</v>
      </c>
      <c r="N34">
        <f t="shared" si="7"/>
        <v>39</v>
      </c>
      <c r="O34">
        <f t="shared" si="7"/>
        <v>45</v>
      </c>
      <c r="P34">
        <f t="shared" si="7"/>
        <v>46</v>
      </c>
      <c r="Q34">
        <f t="shared" si="7"/>
        <v>44</v>
      </c>
      <c r="R34">
        <f t="shared" si="7"/>
        <v>32</v>
      </c>
      <c r="S34">
        <f t="shared" si="7"/>
        <v>33</v>
      </c>
      <c r="T34">
        <f t="shared" si="7"/>
        <v>29</v>
      </c>
      <c r="U34">
        <f t="shared" si="7"/>
        <v>18</v>
      </c>
      <c r="V34">
        <f t="shared" si="7"/>
        <v>10</v>
      </c>
      <c r="W34">
        <f t="shared" si="7"/>
        <v>15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C34">
        <f>SUM(D34:AA34)</f>
        <v>386</v>
      </c>
    </row>
    <row r="37" spans="1:29" x14ac:dyDescent="0.35">
      <c r="A37" t="s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M37">
        <f>SUM(B38:K47)</f>
        <v>5039</v>
      </c>
    </row>
    <row r="38" spans="1:29" x14ac:dyDescent="0.35">
      <c r="A38">
        <v>0</v>
      </c>
      <c r="B38">
        <v>51</v>
      </c>
      <c r="C38">
        <v>49</v>
      </c>
      <c r="D38">
        <v>53</v>
      </c>
      <c r="E38">
        <v>42</v>
      </c>
      <c r="F38">
        <v>44</v>
      </c>
      <c r="G38">
        <v>45</v>
      </c>
      <c r="H38">
        <v>60</v>
      </c>
      <c r="I38">
        <v>49</v>
      </c>
      <c r="J38">
        <v>54</v>
      </c>
      <c r="K38">
        <v>37</v>
      </c>
      <c r="M38">
        <f>M37/100</f>
        <v>50.39</v>
      </c>
      <c r="O38">
        <f>(B38-$M$38)*(B38-$M$38)</f>
        <v>0.37209999999999932</v>
      </c>
      <c r="P38">
        <f t="shared" ref="P38:Y47" si="8">(C38-$M$38)*(C38-$M$38)</f>
        <v>1.9321000000000015</v>
      </c>
      <c r="Q38">
        <f t="shared" si="8"/>
        <v>6.8120999999999974</v>
      </c>
      <c r="R38">
        <f t="shared" si="8"/>
        <v>70.392100000000013</v>
      </c>
      <c r="S38">
        <f t="shared" si="8"/>
        <v>40.832100000000004</v>
      </c>
      <c r="T38">
        <f t="shared" si="8"/>
        <v>29.052100000000006</v>
      </c>
      <c r="U38">
        <f t="shared" si="8"/>
        <v>92.352099999999993</v>
      </c>
      <c r="V38">
        <f t="shared" si="8"/>
        <v>1.9321000000000015</v>
      </c>
      <c r="W38">
        <f t="shared" si="8"/>
        <v>13.032099999999996</v>
      </c>
      <c r="X38">
        <f t="shared" si="8"/>
        <v>179.2921</v>
      </c>
      <c r="Z38">
        <f>SUM(O38:X47)</f>
        <v>5047.7899999999991</v>
      </c>
    </row>
    <row r="39" spans="1:29" x14ac:dyDescent="0.35">
      <c r="A39">
        <v>10</v>
      </c>
      <c r="B39">
        <v>51</v>
      </c>
      <c r="C39">
        <v>52</v>
      </c>
      <c r="D39">
        <v>51</v>
      </c>
      <c r="E39">
        <v>54</v>
      </c>
      <c r="F39">
        <v>50</v>
      </c>
      <c r="G39">
        <v>41</v>
      </c>
      <c r="H39">
        <v>53</v>
      </c>
      <c r="I39">
        <v>55</v>
      </c>
      <c r="J39">
        <v>56</v>
      </c>
      <c r="K39">
        <v>38</v>
      </c>
      <c r="O39">
        <f t="shared" ref="O39:O47" si="9">(B39-$M$38)*(B39-$M$38)</f>
        <v>0.37209999999999932</v>
      </c>
      <c r="P39">
        <f t="shared" si="8"/>
        <v>2.5920999999999981</v>
      </c>
      <c r="Q39">
        <f t="shared" si="8"/>
        <v>0.37209999999999932</v>
      </c>
      <c r="R39">
        <f t="shared" si="8"/>
        <v>13.032099999999996</v>
      </c>
      <c r="S39">
        <f t="shared" si="8"/>
        <v>0.15210000000000046</v>
      </c>
      <c r="T39">
        <f t="shared" si="8"/>
        <v>88.172100000000015</v>
      </c>
      <c r="U39">
        <f t="shared" si="8"/>
        <v>6.8120999999999974</v>
      </c>
      <c r="V39">
        <f t="shared" si="8"/>
        <v>21.252099999999995</v>
      </c>
      <c r="W39">
        <f t="shared" si="8"/>
        <v>31.472099999999994</v>
      </c>
      <c r="X39">
        <f t="shared" si="8"/>
        <v>153.5121</v>
      </c>
      <c r="Z39">
        <f>Z38/100</f>
        <v>50.477899999999991</v>
      </c>
    </row>
    <row r="40" spans="1:29" x14ac:dyDescent="0.35">
      <c r="A40">
        <v>20</v>
      </c>
      <c r="B40">
        <v>47</v>
      </c>
      <c r="C40">
        <v>37</v>
      </c>
      <c r="D40">
        <v>45</v>
      </c>
      <c r="E40">
        <v>64</v>
      </c>
      <c r="F40">
        <v>51</v>
      </c>
      <c r="G40">
        <v>58</v>
      </c>
      <c r="H40">
        <v>60</v>
      </c>
      <c r="I40">
        <v>63</v>
      </c>
      <c r="J40">
        <v>43</v>
      </c>
      <c r="K40">
        <v>55</v>
      </c>
      <c r="O40">
        <f t="shared" si="9"/>
        <v>11.492100000000004</v>
      </c>
      <c r="P40">
        <f t="shared" si="8"/>
        <v>179.2921</v>
      </c>
      <c r="Q40">
        <f t="shared" si="8"/>
        <v>29.052100000000006</v>
      </c>
      <c r="R40">
        <f t="shared" si="8"/>
        <v>185.23209999999997</v>
      </c>
      <c r="S40">
        <f t="shared" si="8"/>
        <v>0.37209999999999932</v>
      </c>
      <c r="T40">
        <f t="shared" si="8"/>
        <v>57.912099999999988</v>
      </c>
      <c r="U40">
        <f t="shared" si="8"/>
        <v>92.352099999999993</v>
      </c>
      <c r="V40">
        <f t="shared" si="8"/>
        <v>159.01209999999998</v>
      </c>
      <c r="W40">
        <f t="shared" si="8"/>
        <v>54.612100000000005</v>
      </c>
      <c r="X40">
        <f t="shared" si="8"/>
        <v>21.252099999999995</v>
      </c>
      <c r="Z40">
        <f>SQRT(Z39)</f>
        <v>7.1047800810440283</v>
      </c>
    </row>
    <row r="41" spans="1:29" x14ac:dyDescent="0.35">
      <c r="A41">
        <v>30</v>
      </c>
      <c r="B41">
        <v>60</v>
      </c>
      <c r="C41">
        <v>43</v>
      </c>
      <c r="D41">
        <v>35</v>
      </c>
      <c r="E41">
        <v>61</v>
      </c>
      <c r="F41">
        <v>51</v>
      </c>
      <c r="G41">
        <v>41</v>
      </c>
      <c r="H41">
        <v>53</v>
      </c>
      <c r="I41">
        <v>52</v>
      </c>
      <c r="J41">
        <v>47</v>
      </c>
      <c r="K41">
        <v>48</v>
      </c>
      <c r="O41">
        <f t="shared" si="9"/>
        <v>92.352099999999993</v>
      </c>
      <c r="P41">
        <f t="shared" si="8"/>
        <v>54.612100000000005</v>
      </c>
      <c r="Q41">
        <f t="shared" si="8"/>
        <v>236.85210000000001</v>
      </c>
      <c r="R41">
        <f t="shared" si="8"/>
        <v>112.57209999999999</v>
      </c>
      <c r="S41">
        <f t="shared" si="8"/>
        <v>0.37209999999999932</v>
      </c>
      <c r="T41">
        <f t="shared" si="8"/>
        <v>88.172100000000015</v>
      </c>
      <c r="U41">
        <f t="shared" si="8"/>
        <v>6.8120999999999974</v>
      </c>
      <c r="V41">
        <f t="shared" si="8"/>
        <v>2.5920999999999981</v>
      </c>
      <c r="W41">
        <f t="shared" si="8"/>
        <v>11.492100000000004</v>
      </c>
      <c r="X41">
        <f t="shared" si="8"/>
        <v>5.7121000000000031</v>
      </c>
    </row>
    <row r="42" spans="1:29" x14ac:dyDescent="0.35">
      <c r="A42">
        <v>40</v>
      </c>
      <c r="B42">
        <v>44</v>
      </c>
      <c r="C42">
        <v>50</v>
      </c>
      <c r="D42">
        <v>54</v>
      </c>
      <c r="E42">
        <v>49</v>
      </c>
      <c r="F42">
        <v>52</v>
      </c>
      <c r="G42">
        <v>44</v>
      </c>
      <c r="H42">
        <v>41</v>
      </c>
      <c r="I42">
        <v>54</v>
      </c>
      <c r="J42">
        <v>56</v>
      </c>
      <c r="K42">
        <v>45</v>
      </c>
      <c r="O42">
        <f t="shared" si="9"/>
        <v>40.832100000000004</v>
      </c>
      <c r="P42">
        <f t="shared" si="8"/>
        <v>0.15210000000000046</v>
      </c>
      <c r="Q42">
        <f t="shared" si="8"/>
        <v>13.032099999999996</v>
      </c>
      <c r="R42">
        <f t="shared" si="8"/>
        <v>1.9321000000000015</v>
      </c>
      <c r="S42">
        <f t="shared" si="8"/>
        <v>2.5920999999999981</v>
      </c>
      <c r="T42">
        <f t="shared" si="8"/>
        <v>40.832100000000004</v>
      </c>
      <c r="U42">
        <f t="shared" si="8"/>
        <v>88.172100000000015</v>
      </c>
      <c r="V42">
        <f t="shared" si="8"/>
        <v>13.032099999999996</v>
      </c>
      <c r="W42">
        <f t="shared" si="8"/>
        <v>31.472099999999994</v>
      </c>
      <c r="X42">
        <f t="shared" si="8"/>
        <v>29.052100000000006</v>
      </c>
    </row>
    <row r="43" spans="1:29" x14ac:dyDescent="0.35">
      <c r="A43">
        <v>50</v>
      </c>
      <c r="B43">
        <v>54</v>
      </c>
      <c r="C43">
        <v>45</v>
      </c>
      <c r="D43">
        <v>58</v>
      </c>
      <c r="E43">
        <v>51</v>
      </c>
      <c r="F43">
        <v>51</v>
      </c>
      <c r="G43">
        <v>43</v>
      </c>
      <c r="H43">
        <v>52</v>
      </c>
      <c r="I43">
        <v>51</v>
      </c>
      <c r="J43">
        <v>50</v>
      </c>
      <c r="K43">
        <v>51</v>
      </c>
      <c r="O43">
        <f t="shared" si="9"/>
        <v>13.032099999999996</v>
      </c>
      <c r="P43">
        <f t="shared" si="8"/>
        <v>29.052100000000006</v>
      </c>
      <c r="Q43">
        <f t="shared" si="8"/>
        <v>57.912099999999988</v>
      </c>
      <c r="R43">
        <f t="shared" si="8"/>
        <v>0.37209999999999932</v>
      </c>
      <c r="S43">
        <f t="shared" si="8"/>
        <v>0.37209999999999932</v>
      </c>
      <c r="T43">
        <f t="shared" si="8"/>
        <v>54.612100000000005</v>
      </c>
      <c r="U43">
        <f t="shared" si="8"/>
        <v>2.5920999999999981</v>
      </c>
      <c r="V43">
        <f t="shared" si="8"/>
        <v>0.37209999999999932</v>
      </c>
      <c r="W43">
        <f t="shared" si="8"/>
        <v>0.15210000000000046</v>
      </c>
      <c r="X43">
        <f t="shared" si="8"/>
        <v>0.37209999999999932</v>
      </c>
    </row>
    <row r="44" spans="1:29" x14ac:dyDescent="0.35">
      <c r="A44">
        <v>60</v>
      </c>
      <c r="B44">
        <v>44</v>
      </c>
      <c r="C44">
        <v>47</v>
      </c>
      <c r="D44">
        <v>58</v>
      </c>
      <c r="E44">
        <v>57</v>
      </c>
      <c r="F44">
        <v>49</v>
      </c>
      <c r="G44">
        <v>57</v>
      </c>
      <c r="H44">
        <v>55</v>
      </c>
      <c r="I44">
        <v>59</v>
      </c>
      <c r="J44">
        <v>51</v>
      </c>
      <c r="K44">
        <v>52</v>
      </c>
      <c r="O44">
        <f t="shared" si="9"/>
        <v>40.832100000000004</v>
      </c>
      <c r="P44">
        <f t="shared" si="8"/>
        <v>11.492100000000004</v>
      </c>
      <c r="Q44">
        <f t="shared" si="8"/>
        <v>57.912099999999988</v>
      </c>
      <c r="R44">
        <f t="shared" si="8"/>
        <v>43.692099999999989</v>
      </c>
      <c r="S44">
        <f t="shared" si="8"/>
        <v>1.9321000000000015</v>
      </c>
      <c r="T44">
        <f t="shared" si="8"/>
        <v>43.692099999999989</v>
      </c>
      <c r="U44">
        <f t="shared" si="8"/>
        <v>21.252099999999995</v>
      </c>
      <c r="V44">
        <f t="shared" si="8"/>
        <v>74.132099999999994</v>
      </c>
      <c r="W44">
        <f t="shared" si="8"/>
        <v>0.37209999999999932</v>
      </c>
      <c r="X44">
        <f t="shared" si="8"/>
        <v>2.5920999999999981</v>
      </c>
    </row>
    <row r="45" spans="1:29" x14ac:dyDescent="0.35">
      <c r="A45">
        <v>70</v>
      </c>
      <c r="B45">
        <v>45</v>
      </c>
      <c r="C45">
        <v>41</v>
      </c>
      <c r="D45">
        <v>45</v>
      </c>
      <c r="E45">
        <v>63</v>
      </c>
      <c r="F45">
        <v>54</v>
      </c>
      <c r="G45">
        <v>49</v>
      </c>
      <c r="H45">
        <v>41</v>
      </c>
      <c r="I45">
        <v>71</v>
      </c>
      <c r="J45">
        <v>54</v>
      </c>
      <c r="K45">
        <v>44</v>
      </c>
      <c r="O45">
        <f t="shared" si="9"/>
        <v>29.052100000000006</v>
      </c>
      <c r="P45">
        <f t="shared" si="8"/>
        <v>88.172100000000015</v>
      </c>
      <c r="Q45">
        <f t="shared" si="8"/>
        <v>29.052100000000006</v>
      </c>
      <c r="R45">
        <f t="shared" si="8"/>
        <v>159.01209999999998</v>
      </c>
      <c r="S45">
        <f t="shared" si="8"/>
        <v>13.032099999999996</v>
      </c>
      <c r="T45">
        <f t="shared" si="8"/>
        <v>1.9321000000000015</v>
      </c>
      <c r="U45">
        <f t="shared" si="8"/>
        <v>88.172100000000015</v>
      </c>
      <c r="V45">
        <f t="shared" si="8"/>
        <v>424.77209999999997</v>
      </c>
      <c r="W45">
        <f t="shared" si="8"/>
        <v>13.032099999999996</v>
      </c>
      <c r="X45">
        <f t="shared" si="8"/>
        <v>40.832100000000004</v>
      </c>
    </row>
    <row r="46" spans="1:29" x14ac:dyDescent="0.35">
      <c r="A46">
        <v>80</v>
      </c>
      <c r="B46">
        <v>47</v>
      </c>
      <c r="C46">
        <v>48</v>
      </c>
      <c r="D46">
        <v>53</v>
      </c>
      <c r="E46">
        <v>58</v>
      </c>
      <c r="F46">
        <v>54</v>
      </c>
      <c r="G46">
        <v>42</v>
      </c>
      <c r="H46">
        <v>58</v>
      </c>
      <c r="I46">
        <v>45</v>
      </c>
      <c r="J46">
        <v>48</v>
      </c>
      <c r="K46">
        <v>43</v>
      </c>
      <c r="O46">
        <f t="shared" si="9"/>
        <v>11.492100000000004</v>
      </c>
      <c r="P46">
        <f t="shared" si="8"/>
        <v>5.7121000000000031</v>
      </c>
      <c r="Q46">
        <f t="shared" si="8"/>
        <v>6.8120999999999974</v>
      </c>
      <c r="R46">
        <f t="shared" si="8"/>
        <v>57.912099999999988</v>
      </c>
      <c r="S46">
        <f t="shared" si="8"/>
        <v>13.032099999999996</v>
      </c>
      <c r="T46">
        <f t="shared" si="8"/>
        <v>70.392100000000013</v>
      </c>
      <c r="U46">
        <f t="shared" si="8"/>
        <v>57.912099999999988</v>
      </c>
      <c r="V46">
        <f t="shared" si="8"/>
        <v>29.052100000000006</v>
      </c>
      <c r="W46">
        <f t="shared" si="8"/>
        <v>5.7121000000000031</v>
      </c>
      <c r="X46">
        <f t="shared" si="8"/>
        <v>54.612100000000005</v>
      </c>
    </row>
    <row r="47" spans="1:29" x14ac:dyDescent="0.35">
      <c r="A47">
        <v>90</v>
      </c>
      <c r="B47">
        <v>39</v>
      </c>
      <c r="C47">
        <v>72</v>
      </c>
      <c r="D47">
        <v>52</v>
      </c>
      <c r="E47">
        <v>53</v>
      </c>
      <c r="F47">
        <v>51</v>
      </c>
      <c r="G47">
        <v>49</v>
      </c>
      <c r="H47">
        <v>37</v>
      </c>
      <c r="I47">
        <v>43</v>
      </c>
      <c r="J47">
        <v>58</v>
      </c>
      <c r="K47">
        <v>59</v>
      </c>
      <c r="O47">
        <f t="shared" si="9"/>
        <v>129.7321</v>
      </c>
      <c r="P47">
        <f t="shared" si="8"/>
        <v>466.99209999999999</v>
      </c>
      <c r="Q47">
        <f t="shared" si="8"/>
        <v>2.5920999999999981</v>
      </c>
      <c r="R47">
        <f t="shared" si="8"/>
        <v>6.8120999999999974</v>
      </c>
      <c r="S47">
        <f t="shared" si="8"/>
        <v>0.37209999999999932</v>
      </c>
      <c r="T47">
        <f t="shared" si="8"/>
        <v>1.9321000000000015</v>
      </c>
      <c r="U47">
        <f t="shared" si="8"/>
        <v>179.2921</v>
      </c>
      <c r="V47">
        <f t="shared" si="8"/>
        <v>54.612100000000005</v>
      </c>
      <c r="W47">
        <f t="shared" si="8"/>
        <v>57.912099999999988</v>
      </c>
      <c r="X47">
        <f t="shared" si="8"/>
        <v>74.132099999999994</v>
      </c>
    </row>
  </sheetData>
  <mergeCells count="3">
    <mergeCell ref="A23:C23"/>
    <mergeCell ref="A24:C24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2022-09-02T15:33:20Z</dcterms:created>
  <dcterms:modified xsi:type="dcterms:W3CDTF">2022-09-02T18:12:00Z</dcterms:modified>
</cp:coreProperties>
</file>