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olub\Desktop\ЛАБЫ\1.3.1\"/>
    </mc:Choice>
  </mc:AlternateContent>
  <xr:revisionPtr revIDLastSave="0" documentId="13_ncr:1_{255A27EB-775B-4649-ACA0-E86A7D96F80C}" xr6:coauthVersionLast="47" xr6:coauthVersionMax="47" xr10:uidLastSave="{00000000-0000-0000-0000-000000000000}"/>
  <bookViews>
    <workbookView xWindow="3680" yWindow="368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K31" i="1"/>
  <c r="I31" i="1"/>
  <c r="H31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B33" i="1"/>
  <c r="B31" i="1"/>
  <c r="D31" i="1"/>
  <c r="E31" i="1"/>
  <c r="F31" i="1"/>
  <c r="A31" i="1"/>
  <c r="F22" i="1"/>
  <c r="F23" i="1"/>
  <c r="F24" i="1"/>
  <c r="F25" i="1"/>
  <c r="F26" i="1"/>
  <c r="F27" i="1"/>
  <c r="F28" i="1"/>
  <c r="F21" i="1"/>
  <c r="E21" i="1"/>
  <c r="E22" i="1"/>
  <c r="E23" i="1"/>
  <c r="E24" i="1"/>
  <c r="E25" i="1"/>
  <c r="E26" i="1"/>
  <c r="E27" i="1"/>
  <c r="E28" i="1"/>
  <c r="D22" i="1"/>
  <c r="D23" i="1"/>
  <c r="D24" i="1"/>
  <c r="D25" i="1"/>
  <c r="D26" i="1"/>
  <c r="D27" i="1"/>
  <c r="D28" i="1"/>
  <c r="D21" i="1"/>
  <c r="B16" i="1"/>
  <c r="B15" i="1"/>
  <c r="B13" i="1"/>
  <c r="D13" i="1"/>
  <c r="E13" i="1"/>
  <c r="F13" i="1"/>
  <c r="A13" i="1"/>
  <c r="F3" i="1"/>
  <c r="F4" i="1"/>
  <c r="F5" i="1"/>
  <c r="F6" i="1"/>
  <c r="F7" i="1"/>
  <c r="F8" i="1"/>
  <c r="F9" i="1"/>
  <c r="F10" i="1"/>
  <c r="F2" i="1"/>
  <c r="E6" i="1"/>
  <c r="E2" i="1"/>
  <c r="E3" i="1"/>
  <c r="E4" i="1"/>
  <c r="E5" i="1"/>
  <c r="E7" i="1"/>
  <c r="E8" i="1"/>
  <c r="E9" i="1"/>
  <c r="E10" i="1"/>
  <c r="D3" i="1"/>
  <c r="D4" i="1"/>
  <c r="D5" i="1"/>
  <c r="D6" i="1"/>
  <c r="D7" i="1"/>
  <c r="D8" i="1"/>
  <c r="D9" i="1"/>
  <c r="D10" i="1"/>
  <c r="D2" i="1"/>
  <c r="M31" i="1" l="1"/>
  <c r="L31" i="1"/>
  <c r="I33" i="1" l="1"/>
  <c r="I34" i="1" s="1"/>
</calcChain>
</file>

<file path=xl/sharedStrings.xml><?xml version="1.0" encoding="utf-8"?>
<sst xmlns="http://schemas.openxmlformats.org/spreadsheetml/2006/main" count="38" uniqueCount="20">
  <si>
    <t>P</t>
  </si>
  <si>
    <t>P^2</t>
  </si>
  <si>
    <t>X</t>
  </si>
  <si>
    <t>X^2</t>
  </si>
  <si>
    <t>P*X</t>
  </si>
  <si>
    <t>&lt;P&gt;</t>
  </si>
  <si>
    <t>&lt;X&gt;</t>
  </si>
  <si>
    <t>&lt;P^2&gt;</t>
  </si>
  <si>
    <t>&lt;X^2&gt;</t>
  </si>
  <si>
    <t>&lt;P*X&gt;</t>
  </si>
  <si>
    <t>K=</t>
  </si>
  <si>
    <t>случK=</t>
  </si>
  <si>
    <t>СТАЛЬ</t>
  </si>
  <si>
    <t>Y</t>
  </si>
  <si>
    <t>Y^2</t>
  </si>
  <si>
    <t>P*Y</t>
  </si>
  <si>
    <t>&lt;Y&gt;</t>
  </si>
  <si>
    <t>&lt;Y^2&gt;</t>
  </si>
  <si>
    <t>&lt;P*Y&gt;</t>
  </si>
  <si>
    <t>ЛАТУНЬ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</si>
</sst>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19" workbookViewId="0">
      <selection activeCell="I29" sqref="I29"/>
    </sheetView>
  </sheetViews>
  <sheetFormatPr defaultRowHeight="14.5" x14ac:dyDescent="0.35"/>
  <cols>
    <col min="2" max="2" width="12.1796875" customWidth="1"/>
  </cols>
  <sheetData>
    <row r="1" spans="1:6" x14ac:dyDescent="0.35">
      <c r="A1" t="s">
        <v>0</v>
      </c>
      <c r="B1" t="s">
        <v>2</v>
      </c>
      <c r="D1" t="s">
        <v>1</v>
      </c>
      <c r="E1" t="s">
        <v>3</v>
      </c>
      <c r="F1" t="s">
        <v>4</v>
      </c>
    </row>
    <row r="2" spans="1:6" x14ac:dyDescent="0.35">
      <c r="A2">
        <v>2.41</v>
      </c>
      <c r="B2">
        <v>0.81599999999999995</v>
      </c>
      <c r="D2">
        <f>A2*A2</f>
        <v>5.8081000000000005</v>
      </c>
      <c r="E2">
        <f>B2*B2</f>
        <v>0.66585599999999989</v>
      </c>
      <c r="F2">
        <f>A2*B2</f>
        <v>1.9665600000000001</v>
      </c>
    </row>
    <row r="3" spans="1:6" x14ac:dyDescent="0.35">
      <c r="A3">
        <v>4.82</v>
      </c>
      <c r="B3">
        <v>0.873</v>
      </c>
      <c r="D3">
        <f t="shared" ref="D3:E10" si="0">A3*A3</f>
        <v>23.232400000000002</v>
      </c>
      <c r="E3">
        <f t="shared" si="0"/>
        <v>0.76212899999999995</v>
      </c>
      <c r="F3">
        <f t="shared" ref="F3:F10" si="1">A3*B3</f>
        <v>4.2078600000000002</v>
      </c>
    </row>
    <row r="4" spans="1:6" x14ac:dyDescent="0.35">
      <c r="A4">
        <v>7.23</v>
      </c>
      <c r="B4">
        <v>0.92500000000000004</v>
      </c>
      <c r="D4">
        <f t="shared" si="0"/>
        <v>52.272900000000007</v>
      </c>
      <c r="E4">
        <f t="shared" si="0"/>
        <v>0.85562500000000008</v>
      </c>
      <c r="F4">
        <f t="shared" si="1"/>
        <v>6.6877500000000003</v>
      </c>
    </row>
    <row r="5" spans="1:6" x14ac:dyDescent="0.35">
      <c r="A5">
        <v>9.64</v>
      </c>
      <c r="B5">
        <v>0.98699999999999999</v>
      </c>
      <c r="D5">
        <f t="shared" si="0"/>
        <v>92.929600000000008</v>
      </c>
      <c r="E5">
        <f t="shared" si="0"/>
        <v>0.97416899999999995</v>
      </c>
      <c r="F5">
        <f t="shared" si="1"/>
        <v>9.5146800000000002</v>
      </c>
    </row>
    <row r="6" spans="1:6" x14ac:dyDescent="0.35">
      <c r="A6">
        <v>12.05</v>
      </c>
      <c r="B6">
        <v>1.0389999999999999</v>
      </c>
      <c r="D6">
        <f t="shared" si="0"/>
        <v>145.20250000000001</v>
      </c>
      <c r="E6">
        <f>B6*B6</f>
        <v>1.0795209999999997</v>
      </c>
      <c r="F6">
        <f t="shared" si="1"/>
        <v>12.51995</v>
      </c>
    </row>
    <row r="7" spans="1:6" x14ac:dyDescent="0.35">
      <c r="A7">
        <v>14.46</v>
      </c>
      <c r="B7">
        <v>1.0860000000000001</v>
      </c>
      <c r="D7">
        <f t="shared" si="0"/>
        <v>209.09160000000003</v>
      </c>
      <c r="E7">
        <f t="shared" si="0"/>
        <v>1.1793960000000001</v>
      </c>
      <c r="F7">
        <f t="shared" si="1"/>
        <v>15.703560000000001</v>
      </c>
    </row>
    <row r="8" spans="1:6" x14ac:dyDescent="0.35">
      <c r="A8">
        <v>16.88</v>
      </c>
      <c r="B8">
        <v>1.1479999999999999</v>
      </c>
      <c r="D8">
        <f t="shared" si="0"/>
        <v>284.93439999999998</v>
      </c>
      <c r="E8">
        <f t="shared" si="0"/>
        <v>1.3179039999999997</v>
      </c>
      <c r="F8">
        <f t="shared" si="1"/>
        <v>19.378239999999998</v>
      </c>
    </row>
    <row r="9" spans="1:6" x14ac:dyDescent="0.35">
      <c r="A9">
        <v>19.29</v>
      </c>
      <c r="B9">
        <v>1.2050000000000001</v>
      </c>
      <c r="D9">
        <f t="shared" si="0"/>
        <v>372.10409999999996</v>
      </c>
      <c r="E9">
        <f t="shared" si="0"/>
        <v>1.4520250000000001</v>
      </c>
      <c r="F9">
        <f t="shared" si="1"/>
        <v>23.244450000000001</v>
      </c>
    </row>
    <row r="10" spans="1:6" x14ac:dyDescent="0.35">
      <c r="A10">
        <v>21.69</v>
      </c>
      <c r="B10">
        <v>1.2569999999999999</v>
      </c>
      <c r="D10">
        <f t="shared" si="0"/>
        <v>470.45610000000005</v>
      </c>
      <c r="E10">
        <f t="shared" si="0"/>
        <v>1.5800489999999998</v>
      </c>
      <c r="F10">
        <f t="shared" si="1"/>
        <v>27.264330000000001</v>
      </c>
    </row>
    <row r="12" spans="1:6" x14ac:dyDescent="0.35">
      <c r="A12" t="s">
        <v>5</v>
      </c>
      <c r="B12" t="s">
        <v>6</v>
      </c>
      <c r="D12" t="s">
        <v>7</v>
      </c>
      <c r="E12" t="s">
        <v>8</v>
      </c>
      <c r="F12" t="s">
        <v>9</v>
      </c>
    </row>
    <row r="13" spans="1:6" x14ac:dyDescent="0.35">
      <c r="A13">
        <f>AVERAGE(A2:A10)</f>
        <v>12.052222222222222</v>
      </c>
      <c r="B13">
        <f t="shared" ref="B13:F13" si="2">AVERAGE(B2:B10)</f>
        <v>1.0373333333333334</v>
      </c>
      <c r="D13">
        <f t="shared" si="2"/>
        <v>184.00352222222222</v>
      </c>
      <c r="E13">
        <f t="shared" si="2"/>
        <v>1.0962971111111111</v>
      </c>
      <c r="F13">
        <f t="shared" si="2"/>
        <v>13.387486666666668</v>
      </c>
    </row>
    <row r="15" spans="1:6" x14ac:dyDescent="0.35">
      <c r="A15" t="s">
        <v>10</v>
      </c>
      <c r="B15">
        <f>(F13-A13*B13)/(E13-B13*B13)</f>
        <v>43.748055418291464</v>
      </c>
    </row>
    <row r="16" spans="1:6" x14ac:dyDescent="0.35">
      <c r="A16" t="s">
        <v>11</v>
      </c>
      <c r="B16">
        <f>SQRT((D13-A13*A13)/(E13-B13*B13)-B15*B15)/3</f>
        <v>0.30244657716354489</v>
      </c>
    </row>
    <row r="19" spans="1:13" x14ac:dyDescent="0.35">
      <c r="A19" t="s">
        <v>12</v>
      </c>
      <c r="H19" t="s">
        <v>19</v>
      </c>
    </row>
    <row r="20" spans="1:13" x14ac:dyDescent="0.35">
      <c r="A20" t="s">
        <v>0</v>
      </c>
      <c r="B20" t="s">
        <v>13</v>
      </c>
      <c r="D20" t="s">
        <v>1</v>
      </c>
      <c r="E20" t="s">
        <v>14</v>
      </c>
      <c r="F20" t="s">
        <v>15</v>
      </c>
      <c r="H20" t="s">
        <v>0</v>
      </c>
      <c r="I20" t="s">
        <v>13</v>
      </c>
      <c r="K20" t="s">
        <v>1</v>
      </c>
      <c r="L20" t="s">
        <v>14</v>
      </c>
      <c r="M20" t="s">
        <v>15</v>
      </c>
    </row>
    <row r="21" spans="1:13" x14ac:dyDescent="0.35">
      <c r="A21">
        <v>4.53</v>
      </c>
      <c r="B21">
        <v>63.75</v>
      </c>
      <c r="D21">
        <f>A21*A21</f>
        <v>20.520900000000001</v>
      </c>
      <c r="E21">
        <f>B21*B21</f>
        <v>4064.0625</v>
      </c>
      <c r="F21">
        <f>A21*B21</f>
        <v>288.78750000000002</v>
      </c>
      <c r="H21">
        <v>4.53</v>
      </c>
      <c r="I21">
        <v>112.25</v>
      </c>
      <c r="K21">
        <f>H21*H21</f>
        <v>20.520900000000001</v>
      </c>
      <c r="L21">
        <f>I21*I21</f>
        <v>12600.0625</v>
      </c>
      <c r="M21">
        <f>H21*I21</f>
        <v>508.49250000000001</v>
      </c>
    </row>
    <row r="22" spans="1:13" x14ac:dyDescent="0.35">
      <c r="A22">
        <v>9.2200000000000006</v>
      </c>
      <c r="B22">
        <v>127.25</v>
      </c>
      <c r="D22">
        <f t="shared" ref="D22:E28" si="3">A22*A22</f>
        <v>85.008400000000009</v>
      </c>
      <c r="E22">
        <f t="shared" si="3"/>
        <v>16192.5625</v>
      </c>
      <c r="F22">
        <f t="shared" ref="F22:F28" si="4">A22*B22</f>
        <v>1173.2450000000001</v>
      </c>
      <c r="H22">
        <v>9.2200000000000006</v>
      </c>
      <c r="I22">
        <v>228</v>
      </c>
      <c r="K22">
        <f t="shared" ref="K22:K28" si="5">H22*H22</f>
        <v>85.008400000000009</v>
      </c>
      <c r="L22">
        <f t="shared" ref="L22:L28" si="6">I22*I22</f>
        <v>51984</v>
      </c>
      <c r="M22">
        <f t="shared" ref="M22:M28" si="7">H22*I22</f>
        <v>2102.1600000000003</v>
      </c>
    </row>
    <row r="23" spans="1:13" x14ac:dyDescent="0.35">
      <c r="A23">
        <v>14.16</v>
      </c>
      <c r="B23">
        <v>195</v>
      </c>
      <c r="D23">
        <f t="shared" si="3"/>
        <v>200.50560000000002</v>
      </c>
      <c r="E23">
        <f t="shared" si="3"/>
        <v>38025</v>
      </c>
      <c r="F23">
        <f t="shared" si="4"/>
        <v>2761.2</v>
      </c>
      <c r="H23">
        <v>14.16</v>
      </c>
      <c r="I23">
        <v>350.25</v>
      </c>
      <c r="K23">
        <f t="shared" si="5"/>
        <v>200.50560000000002</v>
      </c>
      <c r="L23">
        <f t="shared" si="6"/>
        <v>122675.0625</v>
      </c>
      <c r="M23">
        <f t="shared" si="7"/>
        <v>4959.54</v>
      </c>
    </row>
    <row r="24" spans="1:13" x14ac:dyDescent="0.35">
      <c r="A24">
        <v>18.75</v>
      </c>
      <c r="B24">
        <v>257.75</v>
      </c>
      <c r="D24">
        <f t="shared" si="3"/>
        <v>351.5625</v>
      </c>
      <c r="E24">
        <f t="shared" si="3"/>
        <v>66435.0625</v>
      </c>
      <c r="F24">
        <f t="shared" si="4"/>
        <v>4832.8125</v>
      </c>
      <c r="H24">
        <v>18.75</v>
      </c>
      <c r="I24">
        <v>465</v>
      </c>
      <c r="K24">
        <f t="shared" si="5"/>
        <v>351.5625</v>
      </c>
      <c r="L24">
        <f t="shared" si="6"/>
        <v>216225</v>
      </c>
      <c r="M24">
        <f t="shared" si="7"/>
        <v>8718.75</v>
      </c>
    </row>
    <row r="25" spans="1:13" x14ac:dyDescent="0.35">
      <c r="A25">
        <v>23.48</v>
      </c>
      <c r="B25">
        <v>322.75</v>
      </c>
      <c r="D25">
        <f t="shared" si="3"/>
        <v>551.31040000000007</v>
      </c>
      <c r="E25">
        <f t="shared" si="3"/>
        <v>104167.5625</v>
      </c>
      <c r="F25">
        <f t="shared" si="4"/>
        <v>7578.17</v>
      </c>
      <c r="H25">
        <v>23.48</v>
      </c>
      <c r="I25">
        <v>581</v>
      </c>
      <c r="K25">
        <f t="shared" si="5"/>
        <v>551.31040000000007</v>
      </c>
      <c r="L25">
        <f t="shared" si="6"/>
        <v>337561</v>
      </c>
      <c r="M25">
        <f t="shared" si="7"/>
        <v>13641.880000000001</v>
      </c>
    </row>
    <row r="26" spans="1:13" x14ac:dyDescent="0.35">
      <c r="A26">
        <v>28.4</v>
      </c>
      <c r="B26">
        <v>389.25</v>
      </c>
      <c r="D26">
        <f t="shared" si="3"/>
        <v>806.56</v>
      </c>
      <c r="E26">
        <f t="shared" si="3"/>
        <v>151515.5625</v>
      </c>
      <c r="F26">
        <f t="shared" si="4"/>
        <v>11054.699999999999</v>
      </c>
      <c r="H26">
        <v>28.4</v>
      </c>
      <c r="I26">
        <v>703.5</v>
      </c>
      <c r="K26">
        <f t="shared" si="5"/>
        <v>806.56</v>
      </c>
      <c r="L26">
        <f t="shared" si="6"/>
        <v>494912.25</v>
      </c>
      <c r="M26">
        <f t="shared" si="7"/>
        <v>19979.399999999998</v>
      </c>
    </row>
    <row r="27" spans="1:13" x14ac:dyDescent="0.35">
      <c r="A27">
        <v>32.979999999999997</v>
      </c>
      <c r="B27">
        <v>451.75</v>
      </c>
      <c r="D27">
        <f t="shared" si="3"/>
        <v>1087.6803999999997</v>
      </c>
      <c r="E27">
        <f t="shared" si="3"/>
        <v>204078.0625</v>
      </c>
      <c r="F27">
        <f t="shared" si="4"/>
        <v>14898.714999999998</v>
      </c>
      <c r="H27">
        <v>32.979999999999997</v>
      </c>
      <c r="I27">
        <v>819.25</v>
      </c>
      <c r="K27">
        <f t="shared" si="5"/>
        <v>1087.6803999999997</v>
      </c>
      <c r="L27">
        <f t="shared" si="6"/>
        <v>671170.5625</v>
      </c>
      <c r="M27">
        <f t="shared" si="7"/>
        <v>27018.864999999998</v>
      </c>
    </row>
    <row r="28" spans="1:13" x14ac:dyDescent="0.35">
      <c r="A28">
        <v>37.99</v>
      </c>
      <c r="B28">
        <v>520</v>
      </c>
      <c r="D28">
        <f t="shared" si="3"/>
        <v>1443.2401000000002</v>
      </c>
      <c r="E28">
        <f t="shared" si="3"/>
        <v>270400</v>
      </c>
      <c r="F28">
        <f t="shared" si="4"/>
        <v>19754.8</v>
      </c>
      <c r="H28">
        <v>37.99</v>
      </c>
      <c r="I28">
        <v>940.25</v>
      </c>
      <c r="K28">
        <f t="shared" si="5"/>
        <v>1443.2401000000002</v>
      </c>
      <c r="L28">
        <f t="shared" si="6"/>
        <v>884070.0625</v>
      </c>
      <c r="M28">
        <f t="shared" si="7"/>
        <v>35720.097500000003</v>
      </c>
    </row>
    <row r="30" spans="1:13" x14ac:dyDescent="0.35">
      <c r="A30" t="s">
        <v>5</v>
      </c>
      <c r="B30" t="s">
        <v>16</v>
      </c>
      <c r="D30" t="s">
        <v>7</v>
      </c>
      <c r="E30" t="s">
        <v>17</v>
      </c>
      <c r="F30" t="s">
        <v>18</v>
      </c>
      <c r="H30" t="s">
        <v>5</v>
      </c>
      <c r="I30" t="s">
        <v>16</v>
      </c>
      <c r="K30" t="s">
        <v>7</v>
      </c>
      <c r="L30" t="s">
        <v>17</v>
      </c>
      <c r="M30" t="s">
        <v>18</v>
      </c>
    </row>
    <row r="31" spans="1:13" x14ac:dyDescent="0.35">
      <c r="A31">
        <f>AVERAGE(A21:A28)</f>
        <v>21.188749999999999</v>
      </c>
      <c r="B31">
        <f t="shared" ref="B31:F31" si="8">AVERAGE(B21:B28)</f>
        <v>290.9375</v>
      </c>
      <c r="D31">
        <f t="shared" si="8"/>
        <v>568.29853749999995</v>
      </c>
      <c r="E31">
        <f t="shared" si="8"/>
        <v>106859.734375</v>
      </c>
      <c r="F31">
        <f t="shared" si="8"/>
        <v>7792.8037499999991</v>
      </c>
      <c r="H31">
        <f>AVERAGE(H21:H28)</f>
        <v>21.188749999999999</v>
      </c>
      <c r="I31">
        <f t="shared" ref="I31" si="9">AVERAGE(I21:I28)</f>
        <v>524.9375</v>
      </c>
      <c r="K31">
        <f t="shared" ref="K31:M31" si="10">AVERAGE(K21:K28)</f>
        <v>568.29853749999995</v>
      </c>
      <c r="L31">
        <f t="shared" si="10"/>
        <v>348899.75</v>
      </c>
      <c r="M31">
        <f t="shared" si="10"/>
        <v>14081.148125</v>
      </c>
    </row>
    <row r="33" spans="1:9" x14ac:dyDescent="0.35">
      <c r="A33" t="s">
        <v>10</v>
      </c>
      <c r="B33">
        <f>(F31-A31*B31)/(E31-B31*B31)</f>
        <v>7.3292553085799753E-2</v>
      </c>
      <c r="H33" t="s">
        <v>10</v>
      </c>
      <c r="I33">
        <f>(M31-H31*I31)/(L31-I31*I31)</f>
        <v>4.0337656160661428E-2</v>
      </c>
    </row>
    <row r="34" spans="1:9" x14ac:dyDescent="0.35">
      <c r="A34" t="s">
        <v>11</v>
      </c>
      <c r="B34">
        <f>SQRT((D31-A31*A31)/(E31-B31*B31)-B33*B33)/SQRT(8)</f>
        <v>4.4015221130011218E-5</v>
      </c>
      <c r="H34" t="s">
        <v>11</v>
      </c>
      <c r="I34">
        <f>SQRT((K31-H31*H31)/(L31-I31*I31)-I33*I33)/SQRT(8)</f>
        <v>4.7955037445099244E-5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2022-12-08T16:53:51Z</dcterms:modified>
</cp:coreProperties>
</file>