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olub\Desktop\ЛАБЫ\4 Семестр\4.5.2\"/>
    </mc:Choice>
  </mc:AlternateContent>
  <xr:revisionPtr revIDLastSave="0" documentId="13_ncr:1_{52D706A4-6CFD-4DB3-AE6B-E496505352E0}" xr6:coauthVersionLast="47" xr6:coauthVersionMax="47" xr10:uidLastSave="{00000000-0000-0000-0000-000000000000}"/>
  <bookViews>
    <workbookView xWindow="12800" yWindow="0" windowWidth="12800" windowHeight="154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1" i="1" l="1"/>
  <c r="B60" i="1"/>
  <c r="B58" i="1"/>
  <c r="I15" i="1"/>
  <c r="K15" i="1" s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34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6" i="1"/>
  <c r="K7" i="1"/>
  <c r="K8" i="1"/>
  <c r="K9" i="1"/>
  <c r="K10" i="1"/>
  <c r="K11" i="1"/>
  <c r="K12" i="1"/>
  <c r="K13" i="1"/>
  <c r="K14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6" i="1"/>
  <c r="I7" i="1"/>
  <c r="I8" i="1"/>
  <c r="I9" i="1"/>
  <c r="I10" i="1"/>
  <c r="I11" i="1"/>
  <c r="I12" i="1"/>
  <c r="I13" i="1"/>
  <c r="I14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G6" i="1"/>
  <c r="H6" i="1"/>
  <c r="I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</calcChain>
</file>

<file path=xl/sharedStrings.xml><?xml version="1.0" encoding="utf-8"?>
<sst xmlns="http://schemas.openxmlformats.org/spreadsheetml/2006/main" count="31" uniqueCount="24">
  <si>
    <t>Почти всегда сигнал вылетает в ноль -&gt; Поляризация линейная ()</t>
  </si>
  <si>
    <t>1. Видность от поворота поляроида</t>
  </si>
  <si>
    <t>alpha</t>
  </si>
  <si>
    <t>h_1</t>
  </si>
  <si>
    <t>h_2</t>
  </si>
  <si>
    <t>h_3</t>
  </si>
  <si>
    <t>h_4</t>
  </si>
  <si>
    <t>delta</t>
  </si>
  <si>
    <t>V_1</t>
  </si>
  <si>
    <t>V</t>
  </si>
  <si>
    <t>V_3</t>
  </si>
  <si>
    <t>beta</t>
  </si>
  <si>
    <t>2. Видность от разности хода</t>
  </si>
  <si>
    <t>x</t>
  </si>
  <si>
    <t>V_2</t>
  </si>
  <si>
    <t>Первый максимум в 0, второй -- в 66 см</t>
  </si>
  <si>
    <t>L=</t>
  </si>
  <si>
    <t>c=</t>
  </si>
  <si>
    <t>Delt nu=</t>
  </si>
  <si>
    <t>l_1/2=</t>
  </si>
  <si>
    <t>м</t>
  </si>
  <si>
    <t>Гц</t>
  </si>
  <si>
    <t>N=</t>
  </si>
  <si>
    <t>Delt 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</si>
</sst>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D1" workbookViewId="0">
      <selection activeCell="K26" sqref="K26:K29"/>
    </sheetView>
  </sheetViews>
  <sheetFormatPr defaultRowHeight="14.5" x14ac:dyDescent="0.35"/>
  <cols>
    <col min="2" max="2" width="8.6328125" customWidth="1"/>
    <col min="8" max="8" width="9.81640625" bestFit="1" customWidth="1"/>
  </cols>
  <sheetData>
    <row r="1" spans="1:13" x14ac:dyDescent="0.35">
      <c r="A1" t="s">
        <v>0</v>
      </c>
    </row>
    <row r="3" spans="1:13" x14ac:dyDescent="0.35">
      <c r="A3" t="s">
        <v>1</v>
      </c>
    </row>
    <row r="5" spans="1:13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G5" t="s">
        <v>7</v>
      </c>
      <c r="H5" t="s">
        <v>8</v>
      </c>
      <c r="I5" t="s">
        <v>9</v>
      </c>
      <c r="K5" t="s">
        <v>10</v>
      </c>
      <c r="M5" t="s">
        <v>11</v>
      </c>
    </row>
    <row r="6" spans="1:13" x14ac:dyDescent="0.35">
      <c r="A6">
        <v>162</v>
      </c>
      <c r="B6">
        <v>1.6</v>
      </c>
      <c r="C6">
        <v>1</v>
      </c>
      <c r="D6">
        <v>2.2000000000000002</v>
      </c>
      <c r="E6">
        <v>2.4</v>
      </c>
      <c r="G6">
        <f>B6/C6</f>
        <v>1.6</v>
      </c>
      <c r="H6">
        <f>2*SQRT(G6)/(1+G6)</f>
        <v>0.97300851082103978</v>
      </c>
      <c r="I6">
        <f>(E6-D6)/(E6+D6)</f>
        <v>4.3478260869565161E-2</v>
      </c>
      <c r="K6">
        <f>I6/H6</f>
        <v>4.4684358241509653E-2</v>
      </c>
      <c r="M6">
        <f>A6-72</f>
        <v>90</v>
      </c>
    </row>
    <row r="7" spans="1:13" x14ac:dyDescent="0.35">
      <c r="A7">
        <v>157</v>
      </c>
      <c r="B7">
        <v>2.2000000000000002</v>
      </c>
      <c r="C7">
        <v>0.9</v>
      </c>
      <c r="D7">
        <v>2.2000000000000002</v>
      </c>
      <c r="E7">
        <v>3.3</v>
      </c>
      <c r="G7">
        <f t="shared" ref="G7:G53" si="0">B7/C7</f>
        <v>2.4444444444444446</v>
      </c>
      <c r="H7">
        <f t="shared" ref="H7:H53" si="1">2*SQRT(G7)/(1+G7)</f>
        <v>0.90782240512711543</v>
      </c>
      <c r="I7">
        <f t="shared" ref="I7:I53" si="2">(E7-D7)/(E7+D7)</f>
        <v>0.19999999999999993</v>
      </c>
      <c r="K7">
        <f t="shared" ref="K7:K29" si="3">I7/H7</f>
        <v>0.22030740690079736</v>
      </c>
      <c r="M7">
        <f t="shared" ref="M7:M29" si="4">A7-72</f>
        <v>85</v>
      </c>
    </row>
    <row r="8" spans="1:13" x14ac:dyDescent="0.35">
      <c r="A8">
        <v>152</v>
      </c>
      <c r="B8">
        <v>2.1</v>
      </c>
      <c r="C8">
        <v>0.9</v>
      </c>
      <c r="D8">
        <v>2.2000000000000002</v>
      </c>
      <c r="E8">
        <v>3.6</v>
      </c>
      <c r="G8">
        <f t="shared" si="0"/>
        <v>2.3333333333333335</v>
      </c>
      <c r="H8">
        <f t="shared" si="1"/>
        <v>0.91651513899116799</v>
      </c>
      <c r="I8">
        <f t="shared" si="2"/>
        <v>0.24137931034482754</v>
      </c>
      <c r="K8">
        <f t="shared" si="3"/>
        <v>0.2633664192503356</v>
      </c>
      <c r="M8">
        <f t="shared" si="4"/>
        <v>80</v>
      </c>
    </row>
    <row r="9" spans="1:13" x14ac:dyDescent="0.35">
      <c r="A9">
        <v>147</v>
      </c>
      <c r="B9">
        <v>2.4</v>
      </c>
      <c r="C9">
        <v>0.9</v>
      </c>
      <c r="D9">
        <v>2.2000000000000002</v>
      </c>
      <c r="E9">
        <v>4.2</v>
      </c>
      <c r="G9">
        <f t="shared" si="0"/>
        <v>2.6666666666666665</v>
      </c>
      <c r="H9">
        <f t="shared" si="1"/>
        <v>0.89072354283024657</v>
      </c>
      <c r="I9">
        <f t="shared" si="2"/>
        <v>0.3125</v>
      </c>
      <c r="K9">
        <f t="shared" si="3"/>
        <v>0.35083837461738226</v>
      </c>
      <c r="M9">
        <f t="shared" si="4"/>
        <v>75</v>
      </c>
    </row>
    <row r="10" spans="1:13" x14ac:dyDescent="0.35">
      <c r="A10">
        <v>142</v>
      </c>
      <c r="B10">
        <v>1.8</v>
      </c>
      <c r="C10">
        <v>1</v>
      </c>
      <c r="D10">
        <v>1.6</v>
      </c>
      <c r="E10">
        <v>3.8</v>
      </c>
      <c r="G10">
        <f t="shared" si="0"/>
        <v>1.8</v>
      </c>
      <c r="H10">
        <f t="shared" si="1"/>
        <v>0.95831484749990992</v>
      </c>
      <c r="I10">
        <f t="shared" si="2"/>
        <v>0.40740740740740733</v>
      </c>
      <c r="K10">
        <f t="shared" si="3"/>
        <v>0.42512897349995993</v>
      </c>
      <c r="M10">
        <f t="shared" si="4"/>
        <v>70</v>
      </c>
    </row>
    <row r="11" spans="1:13" x14ac:dyDescent="0.35">
      <c r="A11">
        <v>137</v>
      </c>
      <c r="B11">
        <v>2.2999999999999998</v>
      </c>
      <c r="C11">
        <v>1</v>
      </c>
      <c r="D11">
        <v>1.8</v>
      </c>
      <c r="E11">
        <v>4.5999999999999996</v>
      </c>
      <c r="G11">
        <f t="shared" si="0"/>
        <v>2.2999999999999998</v>
      </c>
      <c r="H11">
        <f t="shared" si="1"/>
        <v>0.919136417460794</v>
      </c>
      <c r="I11">
        <f t="shared" si="2"/>
        <v>0.4375</v>
      </c>
      <c r="K11">
        <f t="shared" si="3"/>
        <v>0.47599027923258375</v>
      </c>
      <c r="M11">
        <f t="shared" si="4"/>
        <v>65</v>
      </c>
    </row>
    <row r="12" spans="1:13" x14ac:dyDescent="0.35">
      <c r="A12">
        <v>132</v>
      </c>
      <c r="B12">
        <v>1.3</v>
      </c>
      <c r="C12">
        <v>1</v>
      </c>
      <c r="D12">
        <v>1</v>
      </c>
      <c r="E12">
        <v>3.4</v>
      </c>
      <c r="G12">
        <f t="shared" si="0"/>
        <v>1.3</v>
      </c>
      <c r="H12">
        <f t="shared" si="1"/>
        <v>0.99145689139055493</v>
      </c>
      <c r="I12">
        <f t="shared" si="2"/>
        <v>0.54545454545454541</v>
      </c>
      <c r="K12">
        <f t="shared" si="3"/>
        <v>0.55015457574713633</v>
      </c>
      <c r="M12">
        <f t="shared" si="4"/>
        <v>60</v>
      </c>
    </row>
    <row r="13" spans="1:13" x14ac:dyDescent="0.35">
      <c r="A13">
        <v>127</v>
      </c>
      <c r="B13">
        <v>2</v>
      </c>
      <c r="C13">
        <v>1</v>
      </c>
      <c r="D13">
        <v>1.2</v>
      </c>
      <c r="E13">
        <v>4.5</v>
      </c>
      <c r="G13">
        <f t="shared" si="0"/>
        <v>2</v>
      </c>
      <c r="H13">
        <f t="shared" si="1"/>
        <v>0.94280904158206347</v>
      </c>
      <c r="I13">
        <f t="shared" si="2"/>
        <v>0.57894736842105254</v>
      </c>
      <c r="K13">
        <f t="shared" si="3"/>
        <v>0.61406641524094896</v>
      </c>
      <c r="M13">
        <f t="shared" si="4"/>
        <v>55</v>
      </c>
    </row>
    <row r="14" spans="1:13" x14ac:dyDescent="0.35">
      <c r="A14">
        <v>122</v>
      </c>
      <c r="B14">
        <v>1.6</v>
      </c>
      <c r="C14">
        <v>1</v>
      </c>
      <c r="D14">
        <v>0.8</v>
      </c>
      <c r="E14">
        <v>4.2</v>
      </c>
      <c r="G14">
        <f t="shared" si="0"/>
        <v>1.6</v>
      </c>
      <c r="H14">
        <f t="shared" si="1"/>
        <v>0.97300851082103978</v>
      </c>
      <c r="I14">
        <f t="shared" si="2"/>
        <v>0.68</v>
      </c>
      <c r="K14">
        <f t="shared" si="3"/>
        <v>0.69886336289721185</v>
      </c>
      <c r="M14">
        <f t="shared" si="4"/>
        <v>50</v>
      </c>
    </row>
    <row r="15" spans="1:13" x14ac:dyDescent="0.35">
      <c r="A15">
        <v>117</v>
      </c>
      <c r="B15">
        <v>1.2</v>
      </c>
      <c r="C15">
        <v>1</v>
      </c>
      <c r="D15">
        <v>0.6</v>
      </c>
      <c r="E15">
        <v>3.8</v>
      </c>
      <c r="G15">
        <f t="shared" si="0"/>
        <v>1.2</v>
      </c>
      <c r="H15">
        <f t="shared" si="1"/>
        <v>0.9958591954639382</v>
      </c>
      <c r="I15">
        <f>(E15-D15)/(E15+D15)</f>
        <v>0.72727272727272729</v>
      </c>
      <c r="K15">
        <f t="shared" si="3"/>
        <v>0.73029674334022165</v>
      </c>
      <c r="M15">
        <f t="shared" si="4"/>
        <v>45</v>
      </c>
    </row>
    <row r="16" spans="1:13" x14ac:dyDescent="0.35">
      <c r="A16">
        <v>112</v>
      </c>
      <c r="B16">
        <v>1.4</v>
      </c>
      <c r="C16">
        <v>1</v>
      </c>
      <c r="D16">
        <v>0.6</v>
      </c>
      <c r="E16">
        <v>4</v>
      </c>
      <c r="G16">
        <f t="shared" si="0"/>
        <v>1.4</v>
      </c>
      <c r="H16">
        <f t="shared" si="1"/>
        <v>0.98601329718326935</v>
      </c>
      <c r="I16">
        <f t="shared" si="2"/>
        <v>0.73913043478260876</v>
      </c>
      <c r="K16">
        <f t="shared" si="3"/>
        <v>0.7496150781070321</v>
      </c>
      <c r="M16">
        <f t="shared" si="4"/>
        <v>40</v>
      </c>
    </row>
    <row r="17" spans="1:13" x14ac:dyDescent="0.35">
      <c r="A17">
        <v>107</v>
      </c>
      <c r="B17">
        <v>1.2</v>
      </c>
      <c r="C17">
        <v>1</v>
      </c>
      <c r="D17">
        <v>0.4</v>
      </c>
      <c r="E17">
        <v>3.8</v>
      </c>
      <c r="G17">
        <f t="shared" si="0"/>
        <v>1.2</v>
      </c>
      <c r="H17">
        <f t="shared" si="1"/>
        <v>0.9958591954639382</v>
      </c>
      <c r="I17">
        <f t="shared" si="2"/>
        <v>0.80952380952380942</v>
      </c>
      <c r="K17">
        <f t="shared" si="3"/>
        <v>0.81288982740846083</v>
      </c>
      <c r="M17">
        <f t="shared" si="4"/>
        <v>35</v>
      </c>
    </row>
    <row r="18" spans="1:13" x14ac:dyDescent="0.35">
      <c r="A18">
        <v>102</v>
      </c>
      <c r="B18">
        <v>1</v>
      </c>
      <c r="C18">
        <v>1</v>
      </c>
      <c r="D18">
        <v>0.2</v>
      </c>
      <c r="E18">
        <v>3.4</v>
      </c>
      <c r="G18">
        <f t="shared" si="0"/>
        <v>1</v>
      </c>
      <c r="H18">
        <f t="shared" si="1"/>
        <v>1</v>
      </c>
      <c r="I18">
        <f t="shared" si="2"/>
        <v>0.88888888888888884</v>
      </c>
      <c r="K18">
        <f t="shared" si="3"/>
        <v>0.88888888888888884</v>
      </c>
      <c r="M18">
        <f t="shared" si="4"/>
        <v>30</v>
      </c>
    </row>
    <row r="19" spans="1:13" x14ac:dyDescent="0.35">
      <c r="A19">
        <v>97</v>
      </c>
      <c r="B19">
        <v>1</v>
      </c>
      <c r="C19">
        <v>1</v>
      </c>
      <c r="D19">
        <v>0.2</v>
      </c>
      <c r="E19">
        <v>3.4</v>
      </c>
      <c r="G19">
        <f t="shared" si="0"/>
        <v>1</v>
      </c>
      <c r="H19">
        <f t="shared" si="1"/>
        <v>1</v>
      </c>
      <c r="I19">
        <f t="shared" si="2"/>
        <v>0.88888888888888884</v>
      </c>
      <c r="K19">
        <f t="shared" si="3"/>
        <v>0.88888888888888884</v>
      </c>
      <c r="M19">
        <f t="shared" si="4"/>
        <v>25</v>
      </c>
    </row>
    <row r="20" spans="1:13" x14ac:dyDescent="0.35">
      <c r="A20">
        <v>92</v>
      </c>
      <c r="B20">
        <v>0.8</v>
      </c>
      <c r="C20">
        <v>1</v>
      </c>
      <c r="D20">
        <v>0.2</v>
      </c>
      <c r="E20">
        <v>3.2</v>
      </c>
      <c r="G20">
        <f t="shared" si="0"/>
        <v>0.8</v>
      </c>
      <c r="H20">
        <f t="shared" si="1"/>
        <v>0.99380798999990649</v>
      </c>
      <c r="I20">
        <f t="shared" si="2"/>
        <v>0.88235294117647045</v>
      </c>
      <c r="K20">
        <f t="shared" si="3"/>
        <v>0.88785052047785762</v>
      </c>
      <c r="M20">
        <f t="shared" si="4"/>
        <v>20</v>
      </c>
    </row>
    <row r="21" spans="1:13" x14ac:dyDescent="0.35">
      <c r="A21">
        <v>80</v>
      </c>
      <c r="B21">
        <v>0.6</v>
      </c>
      <c r="C21">
        <v>1</v>
      </c>
      <c r="D21">
        <v>0.4</v>
      </c>
      <c r="E21">
        <v>2.8</v>
      </c>
      <c r="G21">
        <f t="shared" si="0"/>
        <v>0.6</v>
      </c>
      <c r="H21">
        <f t="shared" si="1"/>
        <v>0.96824583655185426</v>
      </c>
      <c r="I21">
        <f t="shared" si="2"/>
        <v>0.75</v>
      </c>
      <c r="K21">
        <f t="shared" si="3"/>
        <v>0.7745966692414834</v>
      </c>
      <c r="M21">
        <f t="shared" si="4"/>
        <v>8</v>
      </c>
    </row>
    <row r="22" spans="1:13" x14ac:dyDescent="0.35">
      <c r="A22">
        <v>70</v>
      </c>
      <c r="B22">
        <v>0.6</v>
      </c>
      <c r="C22">
        <v>1</v>
      </c>
      <c r="D22">
        <v>0.4</v>
      </c>
      <c r="E22">
        <v>2.4</v>
      </c>
      <c r="G22">
        <f t="shared" si="0"/>
        <v>0.6</v>
      </c>
      <c r="H22">
        <f t="shared" si="1"/>
        <v>0.96824583655185426</v>
      </c>
      <c r="I22">
        <f t="shared" si="2"/>
        <v>0.7142857142857143</v>
      </c>
      <c r="K22">
        <f t="shared" si="3"/>
        <v>0.73771111356331753</v>
      </c>
      <c r="M22">
        <f t="shared" si="4"/>
        <v>-2</v>
      </c>
    </row>
    <row r="23" spans="1:13" x14ac:dyDescent="0.35">
      <c r="A23">
        <v>60</v>
      </c>
      <c r="B23">
        <v>0.3</v>
      </c>
      <c r="C23">
        <v>1</v>
      </c>
      <c r="D23">
        <v>0.4</v>
      </c>
      <c r="E23">
        <v>2</v>
      </c>
      <c r="G23">
        <f t="shared" si="0"/>
        <v>0.3</v>
      </c>
      <c r="H23">
        <f t="shared" si="1"/>
        <v>0.84265008846948619</v>
      </c>
      <c r="I23">
        <f t="shared" si="2"/>
        <v>0.66666666666666674</v>
      </c>
      <c r="K23">
        <f t="shared" si="3"/>
        <v>0.79115480528524018</v>
      </c>
      <c r="M23">
        <f t="shared" si="4"/>
        <v>-12</v>
      </c>
    </row>
    <row r="24" spans="1:13" x14ac:dyDescent="0.35">
      <c r="A24">
        <v>50</v>
      </c>
      <c r="B24">
        <v>0.3</v>
      </c>
      <c r="C24">
        <v>1</v>
      </c>
      <c r="D24">
        <v>0.4</v>
      </c>
      <c r="E24">
        <v>2</v>
      </c>
      <c r="G24">
        <f t="shared" si="0"/>
        <v>0.3</v>
      </c>
      <c r="H24">
        <f t="shared" si="1"/>
        <v>0.84265008846948619</v>
      </c>
      <c r="I24">
        <f t="shared" si="2"/>
        <v>0.66666666666666674</v>
      </c>
      <c r="K24">
        <f t="shared" si="3"/>
        <v>0.79115480528524018</v>
      </c>
      <c r="M24">
        <f t="shared" si="4"/>
        <v>-22</v>
      </c>
    </row>
    <row r="25" spans="1:13" x14ac:dyDescent="0.35">
      <c r="A25">
        <v>40</v>
      </c>
      <c r="B25">
        <v>0.3</v>
      </c>
      <c r="C25">
        <v>1</v>
      </c>
      <c r="D25">
        <v>0.4</v>
      </c>
      <c r="E25">
        <v>1.9</v>
      </c>
      <c r="G25">
        <f t="shared" si="0"/>
        <v>0.3</v>
      </c>
      <c r="H25">
        <f t="shared" si="1"/>
        <v>0.84265008846948619</v>
      </c>
      <c r="I25">
        <f t="shared" si="2"/>
        <v>0.65217391304347827</v>
      </c>
      <c r="K25">
        <f t="shared" si="3"/>
        <v>0.77395578777903917</v>
      </c>
      <c r="M25">
        <f t="shared" si="4"/>
        <v>-32</v>
      </c>
    </row>
    <row r="26" spans="1:13" x14ac:dyDescent="0.35">
      <c r="A26">
        <v>30</v>
      </c>
      <c r="B26">
        <v>0.4</v>
      </c>
      <c r="C26">
        <v>1</v>
      </c>
      <c r="D26">
        <v>0.5</v>
      </c>
      <c r="E26">
        <v>2</v>
      </c>
      <c r="G26">
        <f t="shared" si="0"/>
        <v>0.4</v>
      </c>
      <c r="H26">
        <f t="shared" si="1"/>
        <v>0.90350790290525129</v>
      </c>
      <c r="I26">
        <f t="shared" si="2"/>
        <v>0.6</v>
      </c>
      <c r="K26">
        <f t="shared" si="3"/>
        <v>0.66407830863535955</v>
      </c>
      <c r="M26">
        <f t="shared" si="4"/>
        <v>-42</v>
      </c>
    </row>
    <row r="27" spans="1:13" x14ac:dyDescent="0.35">
      <c r="A27">
        <v>20</v>
      </c>
      <c r="B27">
        <v>0.6</v>
      </c>
      <c r="C27">
        <v>1</v>
      </c>
      <c r="D27">
        <v>0.8</v>
      </c>
      <c r="E27">
        <v>2.2000000000000002</v>
      </c>
      <c r="G27">
        <f t="shared" si="0"/>
        <v>0.6</v>
      </c>
      <c r="H27">
        <f t="shared" si="1"/>
        <v>0.96824583655185426</v>
      </c>
      <c r="I27">
        <f t="shared" si="2"/>
        <v>0.46666666666666673</v>
      </c>
      <c r="K27">
        <f t="shared" si="3"/>
        <v>0.48197126086136749</v>
      </c>
      <c r="M27">
        <f t="shared" si="4"/>
        <v>-52</v>
      </c>
    </row>
    <row r="28" spans="1:13" x14ac:dyDescent="0.35">
      <c r="A28">
        <v>10</v>
      </c>
      <c r="B28">
        <v>0.8</v>
      </c>
      <c r="C28">
        <v>1</v>
      </c>
      <c r="D28">
        <v>1.2</v>
      </c>
      <c r="E28">
        <v>2.2000000000000002</v>
      </c>
      <c r="G28">
        <f t="shared" si="0"/>
        <v>0.8</v>
      </c>
      <c r="H28">
        <f t="shared" si="1"/>
        <v>0.99380798999990649</v>
      </c>
      <c r="I28">
        <f t="shared" si="2"/>
        <v>0.29411764705882354</v>
      </c>
      <c r="K28">
        <f t="shared" si="3"/>
        <v>0.29595017349261926</v>
      </c>
      <c r="M28">
        <f t="shared" si="4"/>
        <v>-62</v>
      </c>
    </row>
    <row r="29" spans="1:13" x14ac:dyDescent="0.35">
      <c r="A29">
        <v>0</v>
      </c>
      <c r="B29">
        <v>0.8</v>
      </c>
      <c r="C29">
        <v>1</v>
      </c>
      <c r="D29">
        <v>1.4</v>
      </c>
      <c r="E29">
        <v>2.1</v>
      </c>
      <c r="G29">
        <f t="shared" si="0"/>
        <v>0.8</v>
      </c>
      <c r="H29">
        <f t="shared" si="1"/>
        <v>0.99380798999990649</v>
      </c>
      <c r="I29">
        <f t="shared" si="2"/>
        <v>0.20000000000000004</v>
      </c>
      <c r="K29">
        <f t="shared" si="3"/>
        <v>0.20124611797498113</v>
      </c>
      <c r="M29">
        <f t="shared" si="4"/>
        <v>-72</v>
      </c>
    </row>
    <row r="32" spans="1:13" x14ac:dyDescent="0.35">
      <c r="A32" t="s">
        <v>12</v>
      </c>
    </row>
    <row r="33" spans="1:13" x14ac:dyDescent="0.35">
      <c r="A33" t="s">
        <v>13</v>
      </c>
      <c r="B33" t="s">
        <v>3</v>
      </c>
      <c r="C33" t="s">
        <v>4</v>
      </c>
      <c r="D33" t="s">
        <v>5</v>
      </c>
      <c r="E33" t="s">
        <v>6</v>
      </c>
      <c r="K33" t="s">
        <v>14</v>
      </c>
      <c r="M33" t="s">
        <v>13</v>
      </c>
    </row>
    <row r="34" spans="1:13" x14ac:dyDescent="0.35">
      <c r="A34">
        <v>18</v>
      </c>
      <c r="B34">
        <v>1.3</v>
      </c>
      <c r="C34">
        <v>0.4</v>
      </c>
      <c r="D34">
        <v>0.5</v>
      </c>
      <c r="E34">
        <v>2.9</v>
      </c>
      <c r="G34">
        <f t="shared" si="0"/>
        <v>3.25</v>
      </c>
      <c r="H34">
        <f t="shared" si="1"/>
        <v>0.84836500599152687</v>
      </c>
      <c r="I34">
        <f t="shared" si="2"/>
        <v>0.70588235294117652</v>
      </c>
      <c r="K34">
        <f>I34/H34</f>
        <v>0.83205029433784372</v>
      </c>
      <c r="M34">
        <f>A34-16</f>
        <v>2</v>
      </c>
    </row>
    <row r="35" spans="1:13" x14ac:dyDescent="0.35">
      <c r="A35">
        <v>20</v>
      </c>
      <c r="B35">
        <v>0.9</v>
      </c>
      <c r="C35">
        <v>1.2</v>
      </c>
      <c r="D35">
        <v>0.5</v>
      </c>
      <c r="E35">
        <v>3.6</v>
      </c>
      <c r="G35">
        <f t="shared" si="0"/>
        <v>0.75</v>
      </c>
      <c r="H35">
        <f t="shared" si="1"/>
        <v>0.98974331861078702</v>
      </c>
      <c r="I35">
        <f t="shared" si="2"/>
        <v>0.75609756097560987</v>
      </c>
      <c r="K35">
        <f t="shared" ref="K35:K53" si="5">I35/H35</f>
        <v>0.76393297813505368</v>
      </c>
      <c r="M35">
        <f t="shared" ref="M35:M53" si="6">A35-16</f>
        <v>4</v>
      </c>
    </row>
    <row r="36" spans="1:13" x14ac:dyDescent="0.35">
      <c r="A36">
        <v>22</v>
      </c>
      <c r="B36">
        <v>0.8</v>
      </c>
      <c r="C36">
        <v>0.6</v>
      </c>
      <c r="D36">
        <v>0.6</v>
      </c>
      <c r="E36">
        <v>2.2000000000000002</v>
      </c>
      <c r="G36">
        <f t="shared" si="0"/>
        <v>1.3333333333333335</v>
      </c>
      <c r="H36">
        <f t="shared" si="1"/>
        <v>0.98974331861078713</v>
      </c>
      <c r="I36">
        <f t="shared" si="2"/>
        <v>0.5714285714285714</v>
      </c>
      <c r="K36">
        <f t="shared" si="5"/>
        <v>0.57735026918962562</v>
      </c>
      <c r="M36">
        <f t="shared" si="6"/>
        <v>6</v>
      </c>
    </row>
    <row r="37" spans="1:13" x14ac:dyDescent="0.35">
      <c r="A37">
        <v>24</v>
      </c>
      <c r="B37">
        <v>0.9</v>
      </c>
      <c r="C37">
        <v>0.3</v>
      </c>
      <c r="D37">
        <v>0.6</v>
      </c>
      <c r="E37">
        <v>1.6</v>
      </c>
      <c r="G37">
        <f t="shared" si="0"/>
        <v>3</v>
      </c>
      <c r="H37">
        <f t="shared" si="1"/>
        <v>0.8660254037844386</v>
      </c>
      <c r="I37">
        <f t="shared" si="2"/>
        <v>0.45454545454545453</v>
      </c>
      <c r="K37">
        <f t="shared" si="5"/>
        <v>0.52486388108147797</v>
      </c>
      <c r="M37">
        <f t="shared" si="6"/>
        <v>8</v>
      </c>
    </row>
    <row r="38" spans="1:13" x14ac:dyDescent="0.35">
      <c r="A38">
        <v>26</v>
      </c>
      <c r="B38">
        <v>0.8</v>
      </c>
      <c r="C38">
        <v>0.4</v>
      </c>
      <c r="D38">
        <v>0.8</v>
      </c>
      <c r="E38">
        <v>1.6</v>
      </c>
      <c r="G38">
        <f t="shared" si="0"/>
        <v>2</v>
      </c>
      <c r="H38">
        <f t="shared" si="1"/>
        <v>0.94280904158206347</v>
      </c>
      <c r="I38">
        <f t="shared" si="2"/>
        <v>0.33333333333333331</v>
      </c>
      <c r="K38">
        <f t="shared" si="5"/>
        <v>0.35355339059327373</v>
      </c>
      <c r="M38">
        <f t="shared" si="6"/>
        <v>10</v>
      </c>
    </row>
    <row r="39" spans="1:13" x14ac:dyDescent="0.35">
      <c r="A39">
        <v>28</v>
      </c>
      <c r="B39">
        <v>0.9</v>
      </c>
      <c r="C39">
        <v>0.4</v>
      </c>
      <c r="D39">
        <v>1</v>
      </c>
      <c r="E39">
        <v>1.6</v>
      </c>
      <c r="G39">
        <f t="shared" si="0"/>
        <v>2.25</v>
      </c>
      <c r="H39">
        <f t="shared" si="1"/>
        <v>0.92307692307692313</v>
      </c>
      <c r="I39">
        <f t="shared" si="2"/>
        <v>0.23076923076923078</v>
      </c>
      <c r="K39">
        <f t="shared" si="5"/>
        <v>0.25</v>
      </c>
      <c r="M39">
        <f t="shared" si="6"/>
        <v>12</v>
      </c>
    </row>
    <row r="40" spans="1:13" x14ac:dyDescent="0.35">
      <c r="A40">
        <v>40</v>
      </c>
      <c r="B40">
        <v>0.9</v>
      </c>
      <c r="C40">
        <v>0.8</v>
      </c>
      <c r="D40">
        <v>1.8</v>
      </c>
      <c r="E40">
        <v>2</v>
      </c>
      <c r="G40">
        <f t="shared" si="0"/>
        <v>1.125</v>
      </c>
      <c r="H40">
        <f t="shared" si="1"/>
        <v>0.99826839696924352</v>
      </c>
      <c r="I40">
        <f t="shared" si="2"/>
        <v>5.2631578947368411E-2</v>
      </c>
      <c r="K40">
        <f t="shared" si="5"/>
        <v>5.2722874035839064E-2</v>
      </c>
      <c r="M40">
        <f t="shared" si="6"/>
        <v>24</v>
      </c>
    </row>
    <row r="41" spans="1:13" x14ac:dyDescent="0.35">
      <c r="A41">
        <v>52</v>
      </c>
      <c r="B41">
        <v>0.9</v>
      </c>
      <c r="C41">
        <v>1.1000000000000001</v>
      </c>
      <c r="D41">
        <v>1.8</v>
      </c>
      <c r="E41">
        <v>2.2000000000000002</v>
      </c>
      <c r="G41">
        <f t="shared" si="0"/>
        <v>0.81818181818181812</v>
      </c>
      <c r="H41">
        <f t="shared" si="1"/>
        <v>0.99498743710661997</v>
      </c>
      <c r="I41">
        <f t="shared" si="2"/>
        <v>0.10000000000000003</v>
      </c>
      <c r="K41">
        <f t="shared" si="5"/>
        <v>0.10050378152592124</v>
      </c>
      <c r="M41">
        <f t="shared" si="6"/>
        <v>36</v>
      </c>
    </row>
    <row r="42" spans="1:13" x14ac:dyDescent="0.35">
      <c r="A42">
        <v>64</v>
      </c>
      <c r="B42">
        <v>0.9</v>
      </c>
      <c r="C42">
        <v>1</v>
      </c>
      <c r="D42">
        <v>1.8</v>
      </c>
      <c r="E42">
        <v>2</v>
      </c>
      <c r="G42">
        <f t="shared" si="0"/>
        <v>0.9</v>
      </c>
      <c r="H42">
        <f t="shared" si="1"/>
        <v>0.99861399794790928</v>
      </c>
      <c r="I42">
        <f t="shared" si="2"/>
        <v>5.2631578947368411E-2</v>
      </c>
      <c r="K42">
        <f t="shared" si="5"/>
        <v>5.2704627669472981E-2</v>
      </c>
      <c r="M42">
        <f t="shared" si="6"/>
        <v>48</v>
      </c>
    </row>
    <row r="43" spans="1:13" x14ac:dyDescent="0.35">
      <c r="A43">
        <v>70</v>
      </c>
      <c r="B43">
        <v>2</v>
      </c>
      <c r="C43">
        <v>0.9</v>
      </c>
      <c r="D43">
        <v>2.2000000000000002</v>
      </c>
      <c r="E43">
        <v>3.6</v>
      </c>
      <c r="G43">
        <f t="shared" si="0"/>
        <v>2.2222222222222223</v>
      </c>
      <c r="H43">
        <f t="shared" si="1"/>
        <v>0.92526950793094742</v>
      </c>
      <c r="I43">
        <f t="shared" si="2"/>
        <v>0.24137931034482754</v>
      </c>
      <c r="K43">
        <f t="shared" si="5"/>
        <v>0.26087459737497543</v>
      </c>
      <c r="M43">
        <f t="shared" si="6"/>
        <v>54</v>
      </c>
    </row>
    <row r="44" spans="1:13" x14ac:dyDescent="0.35">
      <c r="A44">
        <v>72</v>
      </c>
      <c r="B44">
        <v>1.9</v>
      </c>
      <c r="C44">
        <v>2.4</v>
      </c>
      <c r="D44">
        <v>2.8</v>
      </c>
      <c r="E44">
        <v>5.5</v>
      </c>
      <c r="G44">
        <f t="shared" si="0"/>
        <v>0.79166666666666663</v>
      </c>
      <c r="H44">
        <f t="shared" si="1"/>
        <v>0.99321658158430814</v>
      </c>
      <c r="I44">
        <f t="shared" si="2"/>
        <v>0.3253012048192771</v>
      </c>
      <c r="K44">
        <f t="shared" si="5"/>
        <v>0.32752292989347787</v>
      </c>
      <c r="M44">
        <f t="shared" si="6"/>
        <v>56</v>
      </c>
    </row>
    <row r="45" spans="1:13" x14ac:dyDescent="0.35">
      <c r="A45">
        <v>74</v>
      </c>
      <c r="B45">
        <v>1.9</v>
      </c>
      <c r="C45">
        <v>1</v>
      </c>
      <c r="D45">
        <v>1.8</v>
      </c>
      <c r="E45">
        <v>3.6</v>
      </c>
      <c r="G45">
        <f t="shared" si="0"/>
        <v>1.9</v>
      </c>
      <c r="H45">
        <f t="shared" si="1"/>
        <v>0.95062405186829113</v>
      </c>
      <c r="I45">
        <f t="shared" si="2"/>
        <v>0.33333333333333331</v>
      </c>
      <c r="K45">
        <f t="shared" si="5"/>
        <v>0.35064685421983899</v>
      </c>
      <c r="M45">
        <f t="shared" si="6"/>
        <v>58</v>
      </c>
    </row>
    <row r="46" spans="1:13" x14ac:dyDescent="0.35">
      <c r="A46">
        <v>76</v>
      </c>
      <c r="B46">
        <v>1.8</v>
      </c>
      <c r="C46">
        <v>2</v>
      </c>
      <c r="D46">
        <v>2.2000000000000002</v>
      </c>
      <c r="E46">
        <v>5.2</v>
      </c>
      <c r="G46">
        <f t="shared" si="0"/>
        <v>0.9</v>
      </c>
      <c r="H46">
        <f t="shared" si="1"/>
        <v>0.99861399794790928</v>
      </c>
      <c r="I46">
        <f t="shared" si="2"/>
        <v>0.40540540540540537</v>
      </c>
      <c r="K46">
        <f t="shared" si="5"/>
        <v>0.40596807799458917</v>
      </c>
      <c r="M46">
        <f t="shared" si="6"/>
        <v>60</v>
      </c>
    </row>
    <row r="47" spans="1:13" x14ac:dyDescent="0.35">
      <c r="A47">
        <v>78</v>
      </c>
      <c r="B47">
        <v>1.8</v>
      </c>
      <c r="C47">
        <v>0.9</v>
      </c>
      <c r="D47">
        <v>1.4</v>
      </c>
      <c r="E47">
        <v>3.6</v>
      </c>
      <c r="G47">
        <f t="shared" si="0"/>
        <v>2</v>
      </c>
      <c r="H47">
        <f t="shared" si="1"/>
        <v>0.94280904158206347</v>
      </c>
      <c r="I47">
        <f t="shared" si="2"/>
        <v>0.44000000000000006</v>
      </c>
      <c r="K47">
        <f t="shared" si="5"/>
        <v>0.46669047558312138</v>
      </c>
      <c r="M47">
        <f t="shared" si="6"/>
        <v>62</v>
      </c>
    </row>
    <row r="48" spans="1:13" x14ac:dyDescent="0.35">
      <c r="A48">
        <v>80</v>
      </c>
      <c r="B48">
        <v>1.8</v>
      </c>
      <c r="C48">
        <v>2.2000000000000002</v>
      </c>
      <c r="D48">
        <v>1.8</v>
      </c>
      <c r="E48">
        <v>6</v>
      </c>
      <c r="G48">
        <f t="shared" si="0"/>
        <v>0.81818181818181812</v>
      </c>
      <c r="H48">
        <f t="shared" si="1"/>
        <v>0.99498743710661997</v>
      </c>
      <c r="I48">
        <f t="shared" si="2"/>
        <v>0.53846153846153855</v>
      </c>
      <c r="K48">
        <f t="shared" si="5"/>
        <v>0.54117420821649886</v>
      </c>
      <c r="M48">
        <f t="shared" si="6"/>
        <v>64</v>
      </c>
    </row>
    <row r="49" spans="1:13" x14ac:dyDescent="0.35">
      <c r="A49">
        <v>82</v>
      </c>
      <c r="B49">
        <v>1.8</v>
      </c>
      <c r="C49">
        <v>2</v>
      </c>
      <c r="D49">
        <v>1.4</v>
      </c>
      <c r="E49">
        <v>5.6</v>
      </c>
      <c r="G49">
        <f t="shared" si="0"/>
        <v>0.9</v>
      </c>
      <c r="H49">
        <f t="shared" si="1"/>
        <v>0.99861399794790928</v>
      </c>
      <c r="I49">
        <f t="shared" si="2"/>
        <v>0.59999999999999987</v>
      </c>
      <c r="K49">
        <f t="shared" si="5"/>
        <v>0.60083275543199188</v>
      </c>
      <c r="M49">
        <f t="shared" si="6"/>
        <v>66</v>
      </c>
    </row>
    <row r="50" spans="1:13" x14ac:dyDescent="0.35">
      <c r="A50">
        <v>84</v>
      </c>
      <c r="B50">
        <v>1.8</v>
      </c>
      <c r="C50">
        <v>2.5</v>
      </c>
      <c r="D50">
        <v>2</v>
      </c>
      <c r="E50">
        <v>6.2</v>
      </c>
      <c r="G50">
        <f t="shared" si="0"/>
        <v>0.72</v>
      </c>
      <c r="H50">
        <f t="shared" si="1"/>
        <v>0.98666062491146167</v>
      </c>
      <c r="I50">
        <f t="shared" si="2"/>
        <v>0.51219512195121952</v>
      </c>
      <c r="K50">
        <f t="shared" si="5"/>
        <v>0.51911985643207514</v>
      </c>
      <c r="M50">
        <f t="shared" si="6"/>
        <v>68</v>
      </c>
    </row>
    <row r="51" spans="1:13" x14ac:dyDescent="0.35">
      <c r="A51">
        <v>86</v>
      </c>
      <c r="B51">
        <v>1.8</v>
      </c>
      <c r="C51">
        <v>1.4</v>
      </c>
      <c r="D51">
        <v>1.6</v>
      </c>
      <c r="E51">
        <v>4.4000000000000004</v>
      </c>
      <c r="G51">
        <f t="shared" si="0"/>
        <v>1.2857142857142858</v>
      </c>
      <c r="H51">
        <f t="shared" si="1"/>
        <v>0.99215674164922152</v>
      </c>
      <c r="I51">
        <f t="shared" si="2"/>
        <v>0.46666666666666673</v>
      </c>
      <c r="K51">
        <f t="shared" si="5"/>
        <v>0.47035578863370503</v>
      </c>
      <c r="M51">
        <f t="shared" si="6"/>
        <v>70</v>
      </c>
    </row>
    <row r="52" spans="1:13" x14ac:dyDescent="0.35">
      <c r="A52">
        <v>88</v>
      </c>
      <c r="B52">
        <v>1.8</v>
      </c>
      <c r="C52">
        <v>1.4</v>
      </c>
      <c r="D52">
        <v>1.6</v>
      </c>
      <c r="E52">
        <v>2.5</v>
      </c>
      <c r="G52">
        <f t="shared" si="0"/>
        <v>1.2857142857142858</v>
      </c>
      <c r="H52">
        <f t="shared" si="1"/>
        <v>0.99215674164922152</v>
      </c>
      <c r="I52">
        <f t="shared" si="2"/>
        <v>0.21951219512195122</v>
      </c>
      <c r="K52">
        <f t="shared" si="5"/>
        <v>0.2212474963956452</v>
      </c>
      <c r="M52">
        <f t="shared" si="6"/>
        <v>72</v>
      </c>
    </row>
    <row r="53" spans="1:13" x14ac:dyDescent="0.35">
      <c r="A53">
        <v>90</v>
      </c>
      <c r="B53">
        <v>1.8</v>
      </c>
      <c r="C53">
        <v>0.5</v>
      </c>
      <c r="D53">
        <v>1.8</v>
      </c>
      <c r="E53">
        <v>2.6</v>
      </c>
      <c r="G53">
        <f t="shared" si="0"/>
        <v>3.6</v>
      </c>
      <c r="H53">
        <f t="shared" si="1"/>
        <v>0.82494199830479464</v>
      </c>
      <c r="I53">
        <f t="shared" si="2"/>
        <v>0.18181818181818182</v>
      </c>
      <c r="K53">
        <f t="shared" si="5"/>
        <v>0.22040117025415976</v>
      </c>
      <c r="M53">
        <f t="shared" si="6"/>
        <v>74</v>
      </c>
    </row>
    <row r="56" spans="1:13" x14ac:dyDescent="0.35">
      <c r="A56" t="s">
        <v>15</v>
      </c>
      <c r="G56" t="s">
        <v>17</v>
      </c>
      <c r="H56">
        <v>299792458</v>
      </c>
    </row>
    <row r="57" spans="1:13" x14ac:dyDescent="0.35">
      <c r="A57" t="s">
        <v>16</v>
      </c>
      <c r="B57">
        <v>0.66</v>
      </c>
      <c r="C57" t="s">
        <v>20</v>
      </c>
    </row>
    <row r="58" spans="1:13" x14ac:dyDescent="0.35">
      <c r="A58" t="s">
        <v>18</v>
      </c>
      <c r="B58">
        <f>H56/(2*B57)</f>
        <v>227115498.48484847</v>
      </c>
      <c r="C58" t="s">
        <v>21</v>
      </c>
    </row>
    <row r="59" spans="1:13" x14ac:dyDescent="0.35">
      <c r="A59" t="s">
        <v>19</v>
      </c>
      <c r="B59">
        <v>9.4700000000000006E-2</v>
      </c>
      <c r="C59" t="s">
        <v>20</v>
      </c>
    </row>
    <row r="60" spans="1:13" x14ac:dyDescent="0.35">
      <c r="A60" t="s">
        <v>22</v>
      </c>
      <c r="B60">
        <f>1+1.2*B57/B59</f>
        <v>9.3632523759239703</v>
      </c>
    </row>
    <row r="61" spans="1:13" x14ac:dyDescent="0.35">
      <c r="A61" t="s">
        <v>23</v>
      </c>
      <c r="B61">
        <f>0.26*H56/B59</f>
        <v>823083834.00211191</v>
      </c>
      <c r="C6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Полубояринов</dc:creator>
  <cp:lastModifiedBy>Иван Полубояринов</cp:lastModifiedBy>
  <dcterms:created xsi:type="dcterms:W3CDTF">2015-06-05T18:19:34Z</dcterms:created>
  <dcterms:modified xsi:type="dcterms:W3CDTF">2024-04-29T12:44:26Z</dcterms:modified>
</cp:coreProperties>
</file>