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4 Семестр\4.3.1\"/>
    </mc:Choice>
  </mc:AlternateContent>
  <xr:revisionPtr revIDLastSave="0" documentId="13_ncr:1_{BA3C3FBE-F654-46EF-820B-02069E72612C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B29" i="1"/>
  <c r="B25" i="1"/>
  <c r="B24" i="1"/>
  <c r="F15" i="1"/>
  <c r="C5" i="1"/>
  <c r="D5" i="1" s="1"/>
  <c r="C6" i="1"/>
  <c r="D6" i="1" s="1"/>
  <c r="C7" i="1"/>
  <c r="D7" i="1" s="1"/>
  <c r="C8" i="1"/>
  <c r="D8" i="1" s="1"/>
  <c r="C9" i="1"/>
  <c r="D9" i="1" s="1"/>
  <c r="C4" i="1"/>
  <c r="D4" i="1" s="1"/>
</calcChain>
</file>

<file path=xl/sharedStrings.xml><?xml version="1.0" encoding="utf-8"?>
<sst xmlns="http://schemas.openxmlformats.org/spreadsheetml/2006/main" count="36" uniqueCount="30">
  <si>
    <t>n</t>
  </si>
  <si>
    <t>z</t>
  </si>
  <si>
    <t>кси</t>
  </si>
  <si>
    <t>lambda=</t>
  </si>
  <si>
    <t>a</t>
  </si>
  <si>
    <t>z_0=</t>
  </si>
  <si>
    <t>I. Дифракция Френеля</t>
  </si>
  <si>
    <t>II. Дифракция Фраунгофера на щели</t>
  </si>
  <si>
    <t>m</t>
  </si>
  <si>
    <t>delta x</t>
  </si>
  <si>
    <t>x_0=</t>
  </si>
  <si>
    <t>цена дел</t>
  </si>
  <si>
    <t>Наклон</t>
  </si>
  <si>
    <t>k=</t>
  </si>
  <si>
    <t>b=</t>
  </si>
  <si>
    <t>ширина</t>
  </si>
  <si>
    <t>F_2</t>
  </si>
  <si>
    <t>F_1</t>
  </si>
  <si>
    <t>mm</t>
  </si>
  <si>
    <t>III. Дифрация Фраунгофера на двух щелях</t>
  </si>
  <si>
    <t>N</t>
  </si>
  <si>
    <t>Delta x</t>
  </si>
  <si>
    <t>dx</t>
  </si>
  <si>
    <t>мм</t>
  </si>
  <si>
    <t>d</t>
  </si>
  <si>
    <t>IV. Влияние дифракции на разрешающую способность</t>
  </si>
  <si>
    <t>b_0=</t>
  </si>
  <si>
    <t>b_0_теор</t>
  </si>
  <si>
    <t>N_теор</t>
  </si>
  <si>
    <t>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</si>
</sst>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I23" sqref="I23"/>
    </sheetView>
  </sheetViews>
  <sheetFormatPr defaultRowHeight="14.5" x14ac:dyDescent="0.35"/>
  <sheetData>
    <row r="1" spans="1:9" x14ac:dyDescent="0.35">
      <c r="A1" t="s">
        <v>3</v>
      </c>
      <c r="B1">
        <v>578</v>
      </c>
      <c r="E1" t="s">
        <v>5</v>
      </c>
      <c r="F1">
        <v>36.1</v>
      </c>
    </row>
    <row r="2" spans="1:9" x14ac:dyDescent="0.35">
      <c r="A2" t="s">
        <v>6</v>
      </c>
    </row>
    <row r="3" spans="1:9" x14ac:dyDescent="0.35">
      <c r="A3" t="s">
        <v>0</v>
      </c>
      <c r="B3" t="s">
        <v>1</v>
      </c>
      <c r="C3" t="s">
        <v>4</v>
      </c>
      <c r="D3" t="s">
        <v>2</v>
      </c>
    </row>
    <row r="4" spans="1:9" x14ac:dyDescent="0.35">
      <c r="A4">
        <v>1</v>
      </c>
      <c r="B4">
        <v>38.5</v>
      </c>
      <c r="C4">
        <f>B4-$F$1</f>
        <v>2.3999999999999986</v>
      </c>
      <c r="D4">
        <f>SQRT(C4*A4*$B$1)</f>
        <v>37.245133910351285</v>
      </c>
      <c r="H4" t="s">
        <v>17</v>
      </c>
      <c r="I4">
        <v>15.5</v>
      </c>
    </row>
    <row r="5" spans="1:9" x14ac:dyDescent="0.35">
      <c r="A5">
        <v>2</v>
      </c>
      <c r="B5">
        <v>37.6</v>
      </c>
      <c r="C5">
        <f t="shared" ref="C5:C9" si="0">B5-$F$1</f>
        <v>1.5</v>
      </c>
      <c r="D5">
        <f t="shared" ref="D5:D9" si="1">SQRT(C5*A5*$B$1)</f>
        <v>41.641325627314025</v>
      </c>
      <c r="H5" t="s">
        <v>16</v>
      </c>
      <c r="I5">
        <v>10</v>
      </c>
    </row>
    <row r="6" spans="1:9" x14ac:dyDescent="0.35">
      <c r="A6">
        <v>3</v>
      </c>
      <c r="B6">
        <v>37.200000000000003</v>
      </c>
      <c r="C6">
        <f t="shared" si="0"/>
        <v>1.1000000000000014</v>
      </c>
      <c r="D6">
        <f t="shared" si="1"/>
        <v>43.673790767461469</v>
      </c>
    </row>
    <row r="7" spans="1:9" x14ac:dyDescent="0.35">
      <c r="A7">
        <v>4</v>
      </c>
      <c r="B7">
        <v>36.9</v>
      </c>
      <c r="C7">
        <f t="shared" si="0"/>
        <v>0.79999999999999716</v>
      </c>
      <c r="D7">
        <f t="shared" si="1"/>
        <v>43.006976178289882</v>
      </c>
    </row>
    <row r="8" spans="1:9" x14ac:dyDescent="0.35">
      <c r="A8">
        <v>5</v>
      </c>
      <c r="B8">
        <v>36.700000000000003</v>
      </c>
      <c r="C8">
        <f t="shared" si="0"/>
        <v>0.60000000000000142</v>
      </c>
      <c r="D8">
        <f t="shared" si="1"/>
        <v>41.641325627314075</v>
      </c>
    </row>
    <row r="9" spans="1:9" x14ac:dyDescent="0.35">
      <c r="A9">
        <v>7</v>
      </c>
      <c r="B9">
        <v>36.549999999999997</v>
      </c>
      <c r="C9">
        <f t="shared" si="0"/>
        <v>0.44999999999999574</v>
      </c>
      <c r="D9">
        <f t="shared" si="1"/>
        <v>42.66966135323765</v>
      </c>
    </row>
    <row r="11" spans="1:9" x14ac:dyDescent="0.35">
      <c r="A11" t="s">
        <v>7</v>
      </c>
    </row>
    <row r="12" spans="1:9" x14ac:dyDescent="0.35">
      <c r="A12" t="s">
        <v>10</v>
      </c>
      <c r="B12">
        <v>1.5</v>
      </c>
      <c r="D12" t="s">
        <v>11</v>
      </c>
      <c r="E12">
        <v>0.02</v>
      </c>
    </row>
    <row r="13" spans="1:9" x14ac:dyDescent="0.35">
      <c r="A13" t="s">
        <v>8</v>
      </c>
      <c r="B13" t="s">
        <v>9</v>
      </c>
    </row>
    <row r="14" spans="1:9" x14ac:dyDescent="0.35">
      <c r="A14">
        <v>2</v>
      </c>
      <c r="B14">
        <v>21</v>
      </c>
      <c r="D14" t="s">
        <v>12</v>
      </c>
      <c r="E14" t="s">
        <v>13</v>
      </c>
      <c r="F14">
        <v>10.5</v>
      </c>
      <c r="G14">
        <v>0.21</v>
      </c>
      <c r="H14" t="s">
        <v>18</v>
      </c>
    </row>
    <row r="15" spans="1:9" x14ac:dyDescent="0.35">
      <c r="A15">
        <v>1</v>
      </c>
      <c r="B15">
        <v>11</v>
      </c>
      <c r="D15" t="s">
        <v>15</v>
      </c>
      <c r="E15" t="s">
        <v>14</v>
      </c>
      <c r="F15">
        <f>B1*I5/F14</f>
        <v>550.47619047619048</v>
      </c>
      <c r="G15">
        <v>0.27500000000000002</v>
      </c>
      <c r="H15" t="s">
        <v>18</v>
      </c>
    </row>
    <row r="16" spans="1:9" x14ac:dyDescent="0.35">
      <c r="A16">
        <v>0</v>
      </c>
      <c r="B16">
        <v>0</v>
      </c>
    </row>
    <row r="17" spans="1:10" x14ac:dyDescent="0.35">
      <c r="A17">
        <v>-1</v>
      </c>
      <c r="B17">
        <v>-12</v>
      </c>
    </row>
    <row r="18" spans="1:10" x14ac:dyDescent="0.35">
      <c r="A18">
        <v>-2</v>
      </c>
      <c r="B18">
        <v>-20</v>
      </c>
    </row>
    <row r="20" spans="1:10" x14ac:dyDescent="0.35">
      <c r="A20" t="s">
        <v>19</v>
      </c>
    </row>
    <row r="21" spans="1:10" x14ac:dyDescent="0.35">
      <c r="A21" t="s">
        <v>20</v>
      </c>
      <c r="B21">
        <v>14</v>
      </c>
      <c r="G21" t="s">
        <v>28</v>
      </c>
      <c r="H21">
        <f>2*C25/G15</f>
        <v>11.767272727272728</v>
      </c>
    </row>
    <row r="22" spans="1:10" x14ac:dyDescent="0.35">
      <c r="A22" t="s">
        <v>21</v>
      </c>
      <c r="B22">
        <v>0.5</v>
      </c>
      <c r="C22" t="s">
        <v>23</v>
      </c>
      <c r="G22" t="s">
        <v>29</v>
      </c>
      <c r="H22">
        <f>B1*I4/G15</f>
        <v>32578.181818181816</v>
      </c>
      <c r="I22">
        <v>0.32500000000000001</v>
      </c>
      <c r="J22" t="s">
        <v>23</v>
      </c>
    </row>
    <row r="24" spans="1:10" x14ac:dyDescent="0.35">
      <c r="A24" t="s">
        <v>22</v>
      </c>
      <c r="B24">
        <f>B22/B21</f>
        <v>3.5714285714285712E-2</v>
      </c>
      <c r="C24" t="s">
        <v>23</v>
      </c>
    </row>
    <row r="25" spans="1:10" x14ac:dyDescent="0.35">
      <c r="A25" t="s">
        <v>24</v>
      </c>
      <c r="B25">
        <f>I5*B1/B24</f>
        <v>161840</v>
      </c>
      <c r="C25">
        <v>1.6180000000000001</v>
      </c>
      <c r="D25" t="s">
        <v>18</v>
      </c>
    </row>
    <row r="27" spans="1:10" x14ac:dyDescent="0.35">
      <c r="A27" t="s">
        <v>25</v>
      </c>
    </row>
    <row r="28" spans="1:10" x14ac:dyDescent="0.35">
      <c r="A28" t="s">
        <v>26</v>
      </c>
      <c r="B28">
        <v>8.5000000000000006E-2</v>
      </c>
      <c r="C28" t="s">
        <v>23</v>
      </c>
    </row>
    <row r="29" spans="1:10" x14ac:dyDescent="0.35">
      <c r="A29" t="s">
        <v>27</v>
      </c>
      <c r="B29">
        <f>B1*I4/1.4</f>
        <v>6399.2857142857147</v>
      </c>
      <c r="C29">
        <v>6.4000000000000001E-2</v>
      </c>
      <c r="D29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2024-05-11T19:39:25Z</dcterms:modified>
</cp:coreProperties>
</file>