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erages" sheetId="1" r:id="rId5"/>
    <sheet name="Measures" sheetId="2" r:id="rId6"/>
    <sheet name="Slowdown effects" sheetId="3" r:id="rId7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<sst xmlns="http://schemas.openxmlformats.org/spreadsheetml/2006/main" uniqueCount="31">
  <si>
    <t>Context</t>
  </si>
  <si>
    <t>Approach</t>
  </si>
  <si>
    <t>Component Size</t>
  </si>
  <si>
    <t>Average time until last paint in ms</t>
  </si>
  <si>
    <t>Perfect Conditions</t>
  </si>
  <si>
    <t>MathJax client side JavaScript</t>
  </si>
  <si>
    <t>Small</t>
  </si>
  <si>
    <t>Medium</t>
  </si>
  <si>
    <t>Large</t>
  </si>
  <si>
    <t>MathJax Server-side CSS</t>
  </si>
  <si>
    <t>MathJax Server-Side SVG</t>
  </si>
  <si>
    <t>MathML</t>
  </si>
  <si>
    <t>CPU Slowdown</t>
  </si>
  <si>
    <t>Network Slowdown</t>
  </si>
  <si>
    <t>N/A</t>
  </si>
  <si>
    <t>Average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</si>
  <si>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</si>
  <si>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</si>
  <si>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</si>
  <si>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</si>
  <si>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</si>
  <si>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</si>
  <si>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</si>
  <si>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</si>
  <si>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</si>
  <si>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</si>
  <si>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MathJax client side Javascipt</t>
  </si>
  <si>
    <t>CPU Slowdown 4X</t>
  </si>
  <si>
    <t>Network Slowdown Fast 4G</t>
  </si>
  <si>
    <t>Condition</t>
  </si>
  <si>
    <t>MathJax client side Javascript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</si>
</sst>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Helvetica"/>
    </font>
    <font>
      <b val="1"/>
      <sz val="11"/>
      <color indexed="8"/>
      <name val="Arial"/>
    </font>
    <font>
      <sz val="11"/>
      <color indexed="8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6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7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8"/>
      </bottom>
      <diagonal/>
    </border>
    <border>
      <left style="thin">
        <color indexed="8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0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0"/>
      </bottom>
      <diagonal/>
    </border>
    <border>
      <left style="thin">
        <color indexed="18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horizontal="left" vertical="center"/>
    </xf>
    <xf numFmtId="0" fontId="3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center"/>
    </xf>
    <xf numFmtId="0" fontId="3" fillId="4" borderId="4" applyNumberFormat="1" applyFont="1" applyFill="1" applyBorder="1" applyAlignment="1" applyProtection="0">
      <alignment vertical="center"/>
    </xf>
    <xf numFmtId="0" fontId="3" fillId="4" borderId="5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/>
    </xf>
    <xf numFmtId="0" fontId="3" fillId="4" borderId="7" applyNumberFormat="0" applyFont="1" applyFill="1" applyBorder="1" applyAlignment="1" applyProtection="0">
      <alignment vertical="bottom"/>
    </xf>
    <xf numFmtId="0" fontId="4" fillId="4" borderId="8" applyNumberFormat="0" applyFont="1" applyFill="1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vertical="bottom"/>
    </xf>
    <xf numFmtId="0" fontId="4" fillId="4" borderId="10" applyNumberFormat="0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center"/>
    </xf>
    <xf numFmtId="0" fontId="3" fillId="5" borderId="4" applyNumberFormat="1" applyFont="1" applyFill="1" applyBorder="1" applyAlignment="1" applyProtection="0">
      <alignment vertical="center"/>
    </xf>
    <xf numFmtId="0" fontId="3" fillId="5" borderId="5" applyNumberFormat="0" applyFont="1" applyFill="1" applyBorder="1" applyAlignment="1" applyProtection="0">
      <alignment vertical="bottom"/>
    </xf>
    <xf numFmtId="0" fontId="4" fillId="5" borderId="6" applyNumberFormat="0" applyFont="1" applyFill="1" applyBorder="1" applyAlignment="1" applyProtection="0">
      <alignment vertical="bottom"/>
    </xf>
    <xf numFmtId="0" fontId="3" fillId="5" borderId="7" applyNumberFormat="0" applyFont="1" applyFill="1" applyBorder="1" applyAlignment="1" applyProtection="0">
      <alignment vertical="bottom"/>
    </xf>
    <xf numFmtId="0" fontId="4" fillId="5" borderId="8" applyNumberFormat="0" applyFont="1" applyFill="1" applyBorder="1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4" fillId="5" borderId="10" applyNumberFormat="0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center"/>
    </xf>
    <xf numFmtId="0" fontId="3" fillId="6" borderId="4" applyNumberFormat="1" applyFont="1" applyFill="1" applyBorder="1" applyAlignment="1" applyProtection="0">
      <alignment vertical="center"/>
    </xf>
    <xf numFmtId="0" fontId="3" fillId="6" borderId="5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3" fillId="6" borderId="7" applyNumberFormat="0" applyFont="1" applyFill="1" applyBorder="1" applyAlignment="1" applyProtection="0">
      <alignment vertical="bottom"/>
    </xf>
    <xf numFmtId="0" fontId="4" fillId="6" borderId="8" applyNumberFormat="0" applyFont="1" applyFill="1" applyBorder="1" applyAlignment="1" applyProtection="0">
      <alignment vertical="bottom"/>
    </xf>
    <xf numFmtId="0" fontId="3" fillId="6" borderId="9" applyNumberFormat="0" applyFont="1" applyFill="1" applyBorder="1" applyAlignment="1" applyProtection="0">
      <alignment vertical="bottom"/>
    </xf>
    <xf numFmtId="0" fontId="4" fillId="6" borderId="10" applyNumberFormat="0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center"/>
    </xf>
    <xf numFmtId="0" fontId="3" fillId="7" borderId="4" applyNumberFormat="1" applyFont="1" applyFill="1" applyBorder="1" applyAlignment="1" applyProtection="0">
      <alignment vertical="center"/>
    </xf>
    <xf numFmtId="0" fontId="3" fillId="7" borderId="5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/>
    </xf>
    <xf numFmtId="0" fontId="3" fillId="7" borderId="7" applyNumberFormat="0" applyFont="1" applyFill="1" applyBorder="1" applyAlignment="1" applyProtection="0">
      <alignment vertical="bottom"/>
    </xf>
    <xf numFmtId="0" fontId="4" fillId="7" borderId="8" applyNumberFormat="0" applyFont="1" applyFill="1" applyBorder="1" applyAlignment="1" applyProtection="0">
      <alignment vertical="bottom"/>
    </xf>
    <xf numFmtId="0" fontId="3" fillId="7" borderId="9" applyNumberFormat="0" applyFont="1" applyFill="1" applyBorder="1" applyAlignment="1" applyProtection="0">
      <alignment vertical="bottom"/>
    </xf>
    <xf numFmtId="0" fontId="4" fillId="7" borderId="10" applyNumberFormat="0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center"/>
    </xf>
    <xf numFmtId="0" fontId="3" fillId="8" borderId="5" applyNumberFormat="0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0" fontId="3" fillId="8" borderId="4" applyNumberFormat="1" applyFont="1" applyFill="1" applyBorder="1" applyAlignment="1" applyProtection="0">
      <alignment vertical="center"/>
    </xf>
    <xf numFmtId="0" fontId="3" fillId="8" borderId="7" applyNumberFormat="0" applyFont="1" applyFill="1" applyBorder="1" applyAlignment="1" applyProtection="0">
      <alignment vertical="bottom"/>
    </xf>
    <xf numFmtId="0" fontId="4" fillId="8" borderId="8" applyNumberFormat="0" applyFont="1" applyFill="1" applyBorder="1" applyAlignment="1" applyProtection="0">
      <alignment vertical="bottom"/>
    </xf>
    <xf numFmtId="0" fontId="3" fillId="8" borderId="9" applyNumberFormat="0" applyFont="1" applyFill="1" applyBorder="1" applyAlignment="1" applyProtection="0">
      <alignment vertical="bottom"/>
    </xf>
    <xf numFmtId="0" fontId="4" fillId="8" borderId="10" applyNumberFormat="0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center"/>
    </xf>
    <xf numFmtId="0" fontId="4" fillId="8" borderId="4" applyNumberFormat="1" applyFont="1" applyFill="1" applyBorder="1" applyAlignment="1" applyProtection="0">
      <alignment vertical="center"/>
    </xf>
    <xf numFmtId="0" fontId="4" fillId="8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fillId="3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59" fontId="3" fillId="3" borderId="13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12" applyNumberFormat="1" applyFont="1" applyFill="1" applyBorder="1" applyAlignment="1" applyProtection="0">
      <alignment vertical="bottom"/>
    </xf>
    <xf numFmtId="2" fontId="3" fillId="3" borderId="12" applyNumberFormat="1" applyFont="1" applyFill="1" applyBorder="1" applyAlignment="1" applyProtection="0">
      <alignment vertical="bottom"/>
    </xf>
    <xf numFmtId="0" fontId="3" fillId="3" borderId="14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15" applyNumberFormat="1" applyFont="1" applyFill="1" applyBorder="1" applyAlignment="1" applyProtection="0">
      <alignment vertical="bottom"/>
    </xf>
    <xf numFmtId="59" fontId="3" fillId="3" borderId="16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3" borderId="15" applyNumberFormat="1" applyFont="1" applyFill="1" applyBorder="1" applyAlignment="1" applyProtection="0">
      <alignment vertical="bottom"/>
    </xf>
    <xf numFmtId="2" fontId="3" fillId="3" borderId="15" applyNumberFormat="1" applyFont="1" applyFill="1" applyBorder="1" applyAlignment="1" applyProtection="0">
      <alignment vertical="bottom"/>
    </xf>
    <xf numFmtId="49" fontId="3" fillId="3" borderId="17" applyNumberFormat="1" applyFont="1" applyFill="1" applyBorder="1" applyAlignment="1" applyProtection="0">
      <alignment vertical="bottom"/>
    </xf>
    <xf numFmtId="59" fontId="3" fillId="3" borderId="18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  <xf numFmtId="0" fontId="3" fillId="3" borderId="19" applyNumberFormat="1" applyFont="1" applyFill="1" applyBorder="1" applyAlignment="1" applyProtection="0">
      <alignment vertical="bottom"/>
    </xf>
    <xf numFmtId="2" fontId="3" fillId="3" borderId="19" applyNumberFormat="1" applyFont="1" applyFill="1" applyBorder="1" applyAlignment="1" applyProtection="0">
      <alignment vertical="bottom"/>
    </xf>
    <xf numFmtId="49" fontId="3" fillId="4" borderId="12" applyNumberFormat="1" applyFont="1" applyFill="1" applyBorder="1" applyAlignment="1" applyProtection="0">
      <alignment vertical="bottom"/>
    </xf>
    <xf numFmtId="59" fontId="3" fillId="4" borderId="13" applyNumberFormat="1" applyFont="1" applyFill="1" applyBorder="1" applyAlignment="1" applyProtection="0">
      <alignment vertical="bottom"/>
    </xf>
    <xf numFmtId="0" fontId="3" fillId="4" borderId="5" applyNumberFormat="1" applyFont="1" applyFill="1" applyBorder="1" applyAlignment="1" applyProtection="0">
      <alignment vertical="bottom"/>
    </xf>
    <xf numFmtId="0" fontId="3" fillId="4" borderId="12" applyNumberFormat="1" applyFont="1" applyFill="1" applyBorder="1" applyAlignment="1" applyProtection="0">
      <alignment vertical="bottom"/>
    </xf>
    <xf numFmtId="2" fontId="3" fillId="4" borderId="12" applyNumberFormat="1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vertical="bottom"/>
    </xf>
    <xf numFmtId="59" fontId="3" fillId="4" borderId="1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0" fontId="3" fillId="4" borderId="15" applyNumberFormat="1" applyFont="1" applyFill="1" applyBorder="1" applyAlignment="1" applyProtection="0">
      <alignment vertical="bottom"/>
    </xf>
    <xf numFmtId="2" fontId="3" fillId="4" borderId="15" applyNumberFormat="1" applyFont="1" applyFill="1" applyBorder="1" applyAlignment="1" applyProtection="0">
      <alignment vertical="bottom"/>
    </xf>
    <xf numFmtId="49" fontId="3" fillId="3" borderId="14" applyNumberFormat="1" applyFont="1" applyFill="1" applyBorder="1" applyAlignment="1" applyProtection="0">
      <alignment vertical="bottom"/>
    </xf>
    <xf numFmtId="49" fontId="3" fillId="4" borderId="19" applyNumberFormat="1" applyFont="1" applyFill="1" applyBorder="1" applyAlignment="1" applyProtection="0">
      <alignment vertical="bottom"/>
    </xf>
    <xf numFmtId="59" fontId="3" fillId="4" borderId="17" applyNumberFormat="1" applyFont="1" applyFill="1" applyBorder="1" applyAlignment="1" applyProtection="0">
      <alignment vertical="bottom"/>
    </xf>
    <xf numFmtId="0" fontId="3" fillId="4" borderId="9" applyNumberFormat="1" applyFont="1" applyFill="1" applyBorder="1" applyAlignment="1" applyProtection="0">
      <alignment vertical="bottom"/>
    </xf>
    <xf numFmtId="0" fontId="3" fillId="4" borderId="19" applyNumberFormat="1" applyFont="1" applyFill="1" applyBorder="1" applyAlignment="1" applyProtection="0">
      <alignment vertical="bottom"/>
    </xf>
    <xf numFmtId="2" fontId="3" fillId="4" borderId="19" applyNumberFormat="1" applyFont="1" applyFill="1" applyBorder="1" applyAlignment="1" applyProtection="0">
      <alignment vertical="bottom"/>
    </xf>
    <xf numFmtId="49" fontId="3" fillId="3" borderId="19" applyNumberFormat="1" applyFont="1" applyFill="1" applyBorder="1" applyAlignment="1" applyProtection="0">
      <alignment vertical="bottom"/>
    </xf>
    <xf numFmtId="59" fontId="3" fillId="3" borderId="17" applyNumberFormat="1" applyFont="1" applyFill="1" applyBorder="1" applyAlignment="1" applyProtection="0">
      <alignment vertical="bottom"/>
    </xf>
    <xf numFmtId="0" fontId="3" fillId="3" borderId="18" applyNumberFormat="0" applyFont="1" applyFill="1" applyBorder="1" applyAlignment="1" applyProtection="0">
      <alignment vertical="bottom"/>
    </xf>
    <xf numFmtId="0" fontId="3" fillId="5" borderId="11" applyNumberFormat="0" applyFont="1" applyFill="1" applyBorder="1" applyAlignment="1" applyProtection="0">
      <alignment vertical="bottom"/>
    </xf>
    <xf numFmtId="49" fontId="3" fillId="5" borderId="12" applyNumberFormat="1" applyFont="1" applyFill="1" applyBorder="1" applyAlignment="1" applyProtection="0">
      <alignment vertical="bottom"/>
    </xf>
    <xf numFmtId="59" fontId="3" fillId="5" borderId="13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12" applyNumberFormat="1" applyFont="1" applyFill="1" applyBorder="1" applyAlignment="1" applyProtection="0">
      <alignment vertical="bottom"/>
    </xf>
    <xf numFmtId="2" fontId="3" fillId="5" borderId="12" applyNumberFormat="1" applyFont="1" applyFill="1" applyBorder="1" applyAlignment="1" applyProtection="0">
      <alignment vertical="bottom"/>
    </xf>
    <xf numFmtId="0" fontId="3" fillId="5" borderId="14" applyNumberFormat="0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49" fontId="3" fillId="5" borderId="15" applyNumberFormat="1" applyFont="1" applyFill="1" applyBorder="1" applyAlignment="1" applyProtection="0">
      <alignment vertical="bottom"/>
    </xf>
    <xf numFmtId="59" fontId="3" fillId="5" borderId="16" applyNumberFormat="1" applyFont="1" applyFill="1" applyBorder="1" applyAlignment="1" applyProtection="0">
      <alignment vertical="bottom"/>
    </xf>
    <xf numFmtId="0" fontId="3" fillId="5" borderId="7" applyNumberFormat="1" applyFont="1" applyFill="1" applyBorder="1" applyAlignment="1" applyProtection="0">
      <alignment vertical="bottom"/>
    </xf>
    <xf numFmtId="0" fontId="3" fillId="5" borderId="15" applyNumberFormat="1" applyFont="1" applyFill="1" applyBorder="1" applyAlignment="1" applyProtection="0">
      <alignment vertical="bottom"/>
    </xf>
    <xf numFmtId="2" fontId="3" fillId="5" borderId="15" applyNumberFormat="1" applyFont="1" applyFill="1" applyBorder="1" applyAlignment="1" applyProtection="0">
      <alignment vertical="bottom"/>
    </xf>
    <xf numFmtId="49" fontId="3" fillId="5" borderId="19" applyNumberFormat="1" applyFont="1" applyFill="1" applyBorder="1" applyAlignment="1" applyProtection="0">
      <alignment vertical="bottom"/>
    </xf>
    <xf numFmtId="59" fontId="3" fillId="5" borderId="17" applyNumberFormat="1" applyFont="1" applyFill="1" applyBorder="1" applyAlignment="1" applyProtection="0">
      <alignment vertical="bottom"/>
    </xf>
    <xf numFmtId="0" fontId="3" fillId="5" borderId="9" applyNumberFormat="1" applyFont="1" applyFill="1" applyBorder="1" applyAlignment="1" applyProtection="0">
      <alignment vertical="bottom"/>
    </xf>
    <xf numFmtId="0" fontId="3" fillId="5" borderId="19" applyNumberFormat="1" applyFont="1" applyFill="1" applyBorder="1" applyAlignment="1" applyProtection="0">
      <alignment vertical="bottom"/>
    </xf>
    <xf numFmtId="2" fontId="3" fillId="5" borderId="19" applyNumberFormat="1" applyFont="1" applyFill="1" applyBorder="1" applyAlignment="1" applyProtection="0">
      <alignment vertical="bottom"/>
    </xf>
    <xf numFmtId="49" fontId="3" fillId="6" borderId="12" applyNumberFormat="1" applyFont="1" applyFill="1" applyBorder="1" applyAlignment="1" applyProtection="0">
      <alignment vertical="bottom"/>
    </xf>
    <xf numFmtId="59" fontId="3" fillId="6" borderId="13" applyNumberFormat="1" applyFont="1" applyFill="1" applyBorder="1" applyAlignment="1" applyProtection="0">
      <alignment vertical="bottom"/>
    </xf>
    <xf numFmtId="0" fontId="3" fillId="6" borderId="5" applyNumberFormat="1" applyFont="1" applyFill="1" applyBorder="1" applyAlignment="1" applyProtection="0">
      <alignment vertical="bottom"/>
    </xf>
    <xf numFmtId="0" fontId="3" fillId="6" borderId="12" applyNumberFormat="1" applyFont="1" applyFill="1" applyBorder="1" applyAlignment="1" applyProtection="0">
      <alignment vertical="bottom"/>
    </xf>
    <xf numFmtId="2" fontId="3" fillId="6" borderId="12" applyNumberFormat="1" applyFont="1" applyFill="1" applyBorder="1" applyAlignment="1" applyProtection="0">
      <alignment vertical="bottom"/>
    </xf>
    <xf numFmtId="49" fontId="3" fillId="6" borderId="7" applyNumberFormat="1" applyFont="1" applyFill="1" applyBorder="1" applyAlignment="1" applyProtection="0">
      <alignment vertical="bottom"/>
    </xf>
    <xf numFmtId="49" fontId="3" fillId="6" borderId="15" applyNumberFormat="1" applyFont="1" applyFill="1" applyBorder="1" applyAlignment="1" applyProtection="0">
      <alignment vertical="bottom"/>
    </xf>
    <xf numFmtId="59" fontId="3" fillId="6" borderId="16" applyNumberFormat="1" applyFont="1" applyFill="1" applyBorder="1" applyAlignment="1" applyProtection="0">
      <alignment vertical="bottom"/>
    </xf>
    <xf numFmtId="0" fontId="3" fillId="6" borderId="7" applyNumberFormat="1" applyFont="1" applyFill="1" applyBorder="1" applyAlignment="1" applyProtection="0">
      <alignment vertical="bottom"/>
    </xf>
    <xf numFmtId="0" fontId="3" fillId="6" borderId="15" applyNumberFormat="1" applyFont="1" applyFill="1" applyBorder="1" applyAlignment="1" applyProtection="0">
      <alignment vertical="bottom"/>
    </xf>
    <xf numFmtId="2" fontId="3" fillId="6" borderId="15" applyNumberFormat="1" applyFont="1" applyFill="1" applyBorder="1" applyAlignment="1" applyProtection="0">
      <alignment vertical="bottom"/>
    </xf>
    <xf numFmtId="49" fontId="3" fillId="5" borderId="14" applyNumberFormat="1" applyFont="1" applyFill="1" applyBorder="1" applyAlignment="1" applyProtection="0">
      <alignment vertical="bottom"/>
    </xf>
    <xf numFmtId="49" fontId="3" fillId="6" borderId="19" applyNumberFormat="1" applyFont="1" applyFill="1" applyBorder="1" applyAlignment="1" applyProtection="0">
      <alignment vertical="bottom"/>
    </xf>
    <xf numFmtId="59" fontId="3" fillId="6" borderId="17" applyNumberFormat="1" applyFont="1" applyFill="1" applyBorder="1" applyAlignment="1" applyProtection="0">
      <alignment vertical="bottom"/>
    </xf>
    <xf numFmtId="0" fontId="3" fillId="6" borderId="9" applyNumberFormat="1" applyFont="1" applyFill="1" applyBorder="1" applyAlignment="1" applyProtection="0">
      <alignment vertical="bottom"/>
    </xf>
    <xf numFmtId="0" fontId="3" fillId="6" borderId="19" applyNumberFormat="1" applyFont="1" applyFill="1" applyBorder="1" applyAlignment="1" applyProtection="0">
      <alignment vertical="bottom"/>
    </xf>
    <xf numFmtId="2" fontId="3" fillId="6" borderId="19" applyNumberFormat="1" applyFont="1" applyFill="1" applyBorder="1" applyAlignment="1" applyProtection="0">
      <alignment vertical="bottom"/>
    </xf>
    <xf numFmtId="0" fontId="3" fillId="5" borderId="18" applyNumberFormat="0" applyFont="1" applyFill="1" applyBorder="1" applyAlignment="1" applyProtection="0">
      <alignment vertical="bottom"/>
    </xf>
    <xf numFmtId="0" fontId="3" fillId="7" borderId="11" applyNumberFormat="0" applyFont="1" applyFill="1" applyBorder="1" applyAlignment="1" applyProtection="0">
      <alignment vertical="bottom"/>
    </xf>
    <xf numFmtId="49" fontId="3" fillId="7" borderId="12" applyNumberFormat="1" applyFont="1" applyFill="1" applyBorder="1" applyAlignment="1" applyProtection="0">
      <alignment vertical="bottom"/>
    </xf>
    <xf numFmtId="59" fontId="3" fillId="7" borderId="13" applyNumberFormat="1" applyFont="1" applyFill="1" applyBorder="1" applyAlignment="1" applyProtection="0">
      <alignment vertical="bottom"/>
    </xf>
    <xf numFmtId="0" fontId="3" fillId="7" borderId="5" applyNumberFormat="1" applyFont="1" applyFill="1" applyBorder="1" applyAlignment="1" applyProtection="0">
      <alignment vertical="bottom"/>
    </xf>
    <xf numFmtId="0" fontId="3" fillId="7" borderId="12" applyNumberFormat="1" applyFont="1" applyFill="1" applyBorder="1" applyAlignment="1" applyProtection="0">
      <alignment vertical="bottom"/>
    </xf>
    <xf numFmtId="2" fontId="3" fillId="7" borderId="12" applyNumberFormat="1" applyFont="1" applyFill="1" applyBorder="1" applyAlignment="1" applyProtection="0">
      <alignment vertical="bottom"/>
    </xf>
    <xf numFmtId="0" fontId="3" fillId="7" borderId="14" applyNumberFormat="0" applyFont="1" applyFill="1" applyBorder="1" applyAlignment="1" applyProtection="0">
      <alignment vertical="bottom"/>
    </xf>
    <xf numFmtId="49" fontId="3" fillId="7" borderId="7" applyNumberFormat="1" applyFont="1" applyFill="1" applyBorder="1" applyAlignment="1" applyProtection="0">
      <alignment vertical="bottom"/>
    </xf>
    <xf numFmtId="49" fontId="3" fillId="7" borderId="15" applyNumberFormat="1" applyFont="1" applyFill="1" applyBorder="1" applyAlignment="1" applyProtection="0">
      <alignment vertical="bottom"/>
    </xf>
    <xf numFmtId="59" fontId="3" fillId="7" borderId="16" applyNumberFormat="1" applyFont="1" applyFill="1" applyBorder="1" applyAlignment="1" applyProtection="0">
      <alignment vertical="bottom"/>
    </xf>
    <xf numFmtId="0" fontId="3" fillId="7" borderId="7" applyNumberFormat="1" applyFont="1" applyFill="1" applyBorder="1" applyAlignment="1" applyProtection="0">
      <alignment vertical="bottom"/>
    </xf>
    <xf numFmtId="0" fontId="3" fillId="7" borderId="15" applyNumberFormat="1" applyFont="1" applyFill="1" applyBorder="1" applyAlignment="1" applyProtection="0">
      <alignment vertical="bottom"/>
    </xf>
    <xf numFmtId="2" fontId="3" fillId="7" borderId="15" applyNumberFormat="1" applyFont="1" applyFill="1" applyBorder="1" applyAlignment="1" applyProtection="0">
      <alignment vertical="bottom"/>
    </xf>
    <xf numFmtId="49" fontId="3" fillId="7" borderId="19" applyNumberFormat="1" applyFont="1" applyFill="1" applyBorder="1" applyAlignment="1" applyProtection="0">
      <alignment vertical="bottom"/>
    </xf>
    <xf numFmtId="59" fontId="3" fillId="7" borderId="17" applyNumberFormat="1" applyFont="1" applyFill="1" applyBorder="1" applyAlignment="1" applyProtection="0">
      <alignment vertical="bottom"/>
    </xf>
    <xf numFmtId="0" fontId="3" fillId="7" borderId="9" applyNumberFormat="1" applyFont="1" applyFill="1" applyBorder="1" applyAlignment="1" applyProtection="0">
      <alignment vertical="bottom"/>
    </xf>
    <xf numFmtId="0" fontId="3" fillId="7" borderId="19" applyNumberFormat="1" applyFont="1" applyFill="1" applyBorder="1" applyAlignment="1" applyProtection="0">
      <alignment vertical="bottom"/>
    </xf>
    <xf numFmtId="2" fontId="3" fillId="7" borderId="19" applyNumberFormat="1" applyFont="1" applyFill="1" applyBorder="1" applyAlignment="1" applyProtection="0">
      <alignment vertical="bottom"/>
    </xf>
    <xf numFmtId="49" fontId="3" fillId="8" borderId="12" applyNumberFormat="1" applyFont="1" applyFill="1" applyBorder="1" applyAlignment="1" applyProtection="0">
      <alignment vertical="bottom"/>
    </xf>
    <xf numFmtId="59" fontId="3" fillId="8" borderId="13" applyNumberFormat="1" applyFont="1" applyFill="1" applyBorder="1" applyAlignment="1" applyProtection="0">
      <alignment vertical="bottom"/>
    </xf>
    <xf numFmtId="0" fontId="3" fillId="8" borderId="12" applyNumberFormat="0" applyFont="1" applyFill="1" applyBorder="1" applyAlignment="1" applyProtection="0">
      <alignment vertical="bottom"/>
    </xf>
    <xf numFmtId="2" fontId="3" fillId="8" borderId="12" applyNumberFormat="1" applyFont="1" applyFill="1" applyBorder="1" applyAlignment="1" applyProtection="0">
      <alignment vertical="bottom"/>
    </xf>
    <xf numFmtId="49" fontId="3" fillId="8" borderId="7" applyNumberFormat="1" applyFont="1" applyFill="1" applyBorder="1" applyAlignment="1" applyProtection="0">
      <alignment vertical="bottom"/>
    </xf>
    <xf numFmtId="49" fontId="3" fillId="8" borderId="15" applyNumberFormat="1" applyFont="1" applyFill="1" applyBorder="1" applyAlignment="1" applyProtection="0">
      <alignment vertical="bottom"/>
    </xf>
    <xf numFmtId="59" fontId="3" fillId="8" borderId="16" applyNumberFormat="1" applyFont="1" applyFill="1" applyBorder="1" applyAlignment="1" applyProtection="0">
      <alignment vertical="bottom"/>
    </xf>
    <xf numFmtId="0" fontId="3" fillId="8" borderId="7" applyNumberFormat="1" applyFont="1" applyFill="1" applyBorder="1" applyAlignment="1" applyProtection="0">
      <alignment vertical="bottom"/>
    </xf>
    <xf numFmtId="0" fontId="3" fillId="8" borderId="15" applyNumberFormat="1" applyFont="1" applyFill="1" applyBorder="1" applyAlignment="1" applyProtection="0">
      <alignment vertical="bottom"/>
    </xf>
    <xf numFmtId="2" fontId="3" fillId="8" borderId="15" applyNumberFormat="1" applyFont="1" applyFill="1" applyBorder="1" applyAlignment="1" applyProtection="0">
      <alignment vertical="bottom"/>
    </xf>
    <xf numFmtId="49" fontId="3" fillId="7" borderId="14" applyNumberFormat="1" applyFont="1" applyFill="1" applyBorder="1" applyAlignment="1" applyProtection="0">
      <alignment vertical="bottom"/>
    </xf>
    <xf numFmtId="49" fontId="3" fillId="8" borderId="19" applyNumberFormat="1" applyFont="1" applyFill="1" applyBorder="1" applyAlignment="1" applyProtection="0">
      <alignment vertical="bottom"/>
    </xf>
    <xf numFmtId="59" fontId="3" fillId="8" borderId="17" applyNumberFormat="1" applyFont="1" applyFill="1" applyBorder="1" applyAlignment="1" applyProtection="0">
      <alignment vertical="bottom"/>
    </xf>
    <xf numFmtId="0" fontId="3" fillId="8" borderId="9" applyNumberFormat="1" applyFont="1" applyFill="1" applyBorder="1" applyAlignment="1" applyProtection="0">
      <alignment vertical="bottom"/>
    </xf>
    <xf numFmtId="0" fontId="3" fillId="8" borderId="19" applyNumberFormat="1" applyFont="1" applyFill="1" applyBorder="1" applyAlignment="1" applyProtection="0">
      <alignment vertical="bottom"/>
    </xf>
    <xf numFmtId="2" fontId="3" fillId="8" borderId="19" applyNumberFormat="1" applyFont="1" applyFill="1" applyBorder="1" applyAlignment="1" applyProtection="0">
      <alignment vertical="bottom"/>
    </xf>
    <xf numFmtId="0" fontId="3" fillId="7" borderId="12" applyNumberFormat="0" applyFont="1" applyFill="1" applyBorder="1" applyAlignment="1" applyProtection="0">
      <alignment vertical="bottom"/>
    </xf>
    <xf numFmtId="0" fontId="3" fillId="7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9" borderId="20" applyNumberFormat="1" applyFont="1" applyFill="1" applyBorder="1" applyAlignment="1" applyProtection="0">
      <alignment horizontal="left" vertical="center"/>
    </xf>
    <xf numFmtId="49" fontId="3" fillId="9" borderId="21" applyNumberFormat="1" applyFont="1" applyFill="1" applyBorder="1" applyAlignment="1" applyProtection="0">
      <alignment horizontal="left" vertical="center"/>
    </xf>
    <xf numFmtId="49" fontId="3" fillId="9" borderId="22" applyNumberFormat="1" applyFont="1" applyFill="1" applyBorder="1" applyAlignment="1" applyProtection="0">
      <alignment horizontal="left" vertical="center"/>
    </xf>
    <xf numFmtId="49" fontId="3" fillId="9" borderId="23" applyNumberFormat="1" applyFont="1" applyFill="1" applyBorder="1" applyAlignment="1" applyProtection="0">
      <alignment horizontal="left" vertical="center"/>
    </xf>
    <xf numFmtId="49" fontId="3" fillId="3" borderId="24" applyNumberFormat="1" applyFont="1" applyFill="1" applyBorder="1" applyAlignment="1" applyProtection="0">
      <alignment vertical="center"/>
    </xf>
    <xf numFmtId="9" fontId="5" fillId="3" borderId="25" applyNumberFormat="1" applyFont="1" applyFill="1" applyBorder="1" applyAlignment="1" applyProtection="0">
      <alignment vertical="center"/>
    </xf>
    <xf numFmtId="9" fontId="5" fillId="4" borderId="26" applyNumberFormat="1" applyFont="1" applyFill="1" applyBorder="1" applyAlignment="1" applyProtection="0">
      <alignment vertical="center"/>
    </xf>
    <xf numFmtId="9" fontId="5" fillId="4" borderId="27" applyNumberFormat="1" applyFont="1" applyFill="1" applyBorder="1" applyAlignment="1" applyProtection="0">
      <alignment vertical="center"/>
    </xf>
    <xf numFmtId="49" fontId="3" fillId="5" borderId="28" applyNumberFormat="1" applyFont="1" applyFill="1" applyBorder="1" applyAlignment="1" applyProtection="0">
      <alignment vertical="center"/>
    </xf>
    <xf numFmtId="9" fontId="5" fillId="5" borderId="29" applyNumberFormat="1" applyFont="1" applyFill="1" applyBorder="1" applyAlignment="1" applyProtection="0">
      <alignment vertical="center"/>
    </xf>
    <xf numFmtId="9" fontId="5" fillId="6" borderId="30" applyNumberFormat="1" applyFont="1" applyFill="1" applyBorder="1" applyAlignment="1" applyProtection="0">
      <alignment vertical="center"/>
    </xf>
    <xf numFmtId="9" fontId="5" fillId="6" borderId="31" applyNumberFormat="1" applyFont="1" applyFill="1" applyBorder="1" applyAlignment="1" applyProtection="0">
      <alignment vertical="center"/>
    </xf>
    <xf numFmtId="49" fontId="3" fillId="7" borderId="32" applyNumberFormat="1" applyFont="1" applyFill="1" applyBorder="1" applyAlignment="1" applyProtection="0">
      <alignment vertical="center"/>
    </xf>
    <xf numFmtId="9" fontId="5" fillId="7" borderId="33" applyNumberFormat="1" applyFont="1" applyFill="1" applyBorder="1" applyAlignment="1" applyProtection="0">
      <alignment vertical="center"/>
    </xf>
    <xf numFmtId="9" fontId="5" fillId="8" borderId="34" applyNumberFormat="1" applyFont="1" applyFill="1" applyBorder="1" applyAlignment="1" applyProtection="0">
      <alignment vertical="center"/>
    </xf>
    <xf numFmtId="9" fontId="5" fillId="8" borderId="35" applyNumberFormat="1" applyFont="1" applyFill="1" applyBorder="1" applyAlignment="1" applyProtection="0">
      <alignment vertical="center"/>
    </xf>
    <xf numFmtId="0" fontId="5" borderId="36" applyNumberFormat="0" applyFont="1" applyFill="0" applyBorder="1" applyAlignment="1" applyProtection="0">
      <alignment vertical="bottom"/>
    </xf>
    <xf numFmtId="0" fontId="5" borderId="3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3ae"/>
      <rgbColor rgb="ff284e3f"/>
      <rgbColor rgb="ff356854"/>
      <rgbColor rgb="ffb6d7a8"/>
      <rgbColor rgb="ffaaaaaa"/>
      <rgbColor rgb="ffd9ead3"/>
      <rgbColor rgb="fff9cb9c"/>
      <rgbColor rgb="fffce5cd"/>
      <rgbColor rgb="ffa4c2f4"/>
      <rgbColor rgb="ffc9daf8"/>
      <rgbColor rgb="fff4a1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3516" style="1" customWidth="1"/>
    <col min="2" max="2" width="28.8516" style="1" customWidth="1"/>
    <col min="3" max="3" width="19.8516" style="1" customWidth="1"/>
    <col min="4" max="4" width="14.8516" style="1" customWidth="1"/>
    <col min="5" max="6" width="12.6719" style="1" customWidth="1"/>
    <col min="7" max="16384" width="12.671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4">
        <v>3</v>
      </c>
      <c r="E1" s="5"/>
      <c r="F1" s="6"/>
    </row>
    <row r="2" ht="15.75" customHeight="1">
      <c r="A2" t="s" s="7">
        <v>4</v>
      </c>
      <c r="B2" t="s" s="7">
        <v>5</v>
      </c>
      <c r="C2" t="s" s="7">
        <v>6</v>
      </c>
      <c r="D2" s="8">
        <v>357</v>
      </c>
      <c r="E2" s="9"/>
      <c r="F2" s="10"/>
    </row>
    <row r="3" ht="15.75" customHeight="1">
      <c r="A3" t="s" s="7">
        <v>4</v>
      </c>
      <c r="B3" t="s" s="7">
        <v>5</v>
      </c>
      <c r="C3" t="s" s="7">
        <v>7</v>
      </c>
      <c r="D3" s="8">
        <v>485.4</v>
      </c>
      <c r="E3" s="11"/>
      <c r="F3" s="12"/>
    </row>
    <row r="4" ht="15.75" customHeight="1">
      <c r="A4" t="s" s="7">
        <v>4</v>
      </c>
      <c r="B4" t="s" s="7">
        <v>5</v>
      </c>
      <c r="C4" t="s" s="7">
        <v>8</v>
      </c>
      <c r="D4" s="8">
        <v>792.3</v>
      </c>
      <c r="E4" s="13"/>
      <c r="F4" s="14"/>
    </row>
    <row r="5" ht="15.75" customHeight="1">
      <c r="A5" t="s" s="15">
        <v>4</v>
      </c>
      <c r="B5" t="s" s="15">
        <v>9</v>
      </c>
      <c r="C5" t="s" s="15">
        <v>6</v>
      </c>
      <c r="D5" s="16">
        <v>137.7</v>
      </c>
      <c r="E5" s="17"/>
      <c r="F5" s="18"/>
    </row>
    <row r="6" ht="15.75" customHeight="1">
      <c r="A6" t="s" s="15">
        <v>4</v>
      </c>
      <c r="B6" t="s" s="15">
        <v>9</v>
      </c>
      <c r="C6" t="s" s="15">
        <v>7</v>
      </c>
      <c r="D6" s="16">
        <v>215.5</v>
      </c>
      <c r="E6" s="19"/>
      <c r="F6" s="20"/>
    </row>
    <row r="7" ht="15.75" customHeight="1">
      <c r="A7" t="s" s="15">
        <v>4</v>
      </c>
      <c r="B7" t="s" s="15">
        <v>9</v>
      </c>
      <c r="C7" t="s" s="15">
        <v>8</v>
      </c>
      <c r="D7" s="16">
        <v>424.4</v>
      </c>
      <c r="E7" s="21"/>
      <c r="F7" s="22"/>
    </row>
    <row r="8" ht="15.75" customHeight="1">
      <c r="A8" t="s" s="7">
        <v>4</v>
      </c>
      <c r="B8" t="s" s="7">
        <v>10</v>
      </c>
      <c r="C8" t="s" s="7">
        <v>6</v>
      </c>
      <c r="D8" s="8">
        <v>116.8</v>
      </c>
      <c r="E8" s="9"/>
      <c r="F8" s="10"/>
    </row>
    <row r="9" ht="15.75" customHeight="1">
      <c r="A9" t="s" s="7">
        <v>4</v>
      </c>
      <c r="B9" t="s" s="7">
        <v>10</v>
      </c>
      <c r="C9" t="s" s="7">
        <v>7</v>
      </c>
      <c r="D9" s="8">
        <v>204.6</v>
      </c>
      <c r="E9" s="11"/>
      <c r="F9" s="12"/>
    </row>
    <row r="10" ht="15.75" customHeight="1">
      <c r="A10" t="s" s="7">
        <v>4</v>
      </c>
      <c r="B10" t="s" s="7">
        <v>10</v>
      </c>
      <c r="C10" t="s" s="7">
        <v>8</v>
      </c>
      <c r="D10" s="8">
        <v>391.3</v>
      </c>
      <c r="E10" s="13"/>
      <c r="F10" s="14"/>
    </row>
    <row r="11" ht="15.75" customHeight="1">
      <c r="A11" t="s" s="15">
        <v>4</v>
      </c>
      <c r="B11" t="s" s="15">
        <v>11</v>
      </c>
      <c r="C11" t="s" s="15">
        <v>6</v>
      </c>
      <c r="D11" s="16">
        <v>125.7</v>
      </c>
      <c r="E11" s="17"/>
      <c r="F11" s="18"/>
    </row>
    <row r="12" ht="15.75" customHeight="1">
      <c r="A12" t="s" s="15">
        <v>4</v>
      </c>
      <c r="B12" t="s" s="15">
        <v>11</v>
      </c>
      <c r="C12" t="s" s="15">
        <v>7</v>
      </c>
      <c r="D12" s="16">
        <v>138</v>
      </c>
      <c r="E12" s="19"/>
      <c r="F12" s="20"/>
    </row>
    <row r="13" ht="15.75" customHeight="1">
      <c r="A13" t="s" s="15">
        <v>4</v>
      </c>
      <c r="B13" t="s" s="15">
        <v>11</v>
      </c>
      <c r="C13" t="s" s="15">
        <v>8</v>
      </c>
      <c r="D13" s="16">
        <v>260.5</v>
      </c>
      <c r="E13" s="21"/>
      <c r="F13" s="22"/>
    </row>
    <row r="14" ht="15.75" customHeight="1">
      <c r="A14" t="s" s="23">
        <v>12</v>
      </c>
      <c r="B14" t="s" s="23">
        <v>5</v>
      </c>
      <c r="C14" t="s" s="23">
        <v>6</v>
      </c>
      <c r="D14" s="24">
        <v>963.8</v>
      </c>
      <c r="E14" s="25"/>
      <c r="F14" s="26"/>
    </row>
    <row r="15" ht="15.75" customHeight="1">
      <c r="A15" t="s" s="23">
        <v>12</v>
      </c>
      <c r="B15" t="s" s="23">
        <v>5</v>
      </c>
      <c r="C15" t="s" s="23">
        <v>7</v>
      </c>
      <c r="D15" s="24">
        <v>1797.9</v>
      </c>
      <c r="E15" s="27"/>
      <c r="F15" s="28"/>
    </row>
    <row r="16" ht="15.75" customHeight="1">
      <c r="A16" t="s" s="23">
        <v>12</v>
      </c>
      <c r="B16" t="s" s="23">
        <v>5</v>
      </c>
      <c r="C16" t="s" s="23">
        <v>8</v>
      </c>
      <c r="D16" s="24">
        <v>3020.9</v>
      </c>
      <c r="E16" s="29"/>
      <c r="F16" s="30"/>
    </row>
    <row r="17" ht="15.75" customHeight="1">
      <c r="A17" t="s" s="31">
        <v>12</v>
      </c>
      <c r="B17" t="s" s="31">
        <v>9</v>
      </c>
      <c r="C17" t="s" s="31">
        <v>6</v>
      </c>
      <c r="D17" s="32">
        <v>231.7</v>
      </c>
      <c r="E17" s="33"/>
      <c r="F17" s="34"/>
    </row>
    <row r="18" ht="15.75" customHeight="1">
      <c r="A18" t="s" s="31">
        <v>12</v>
      </c>
      <c r="B18" t="s" s="31">
        <v>9</v>
      </c>
      <c r="C18" t="s" s="31">
        <v>7</v>
      </c>
      <c r="D18" s="32">
        <v>401.3</v>
      </c>
      <c r="E18" s="35"/>
      <c r="F18" s="36"/>
    </row>
    <row r="19" ht="15.75" customHeight="1">
      <c r="A19" t="s" s="31">
        <v>12</v>
      </c>
      <c r="B19" t="s" s="31">
        <v>9</v>
      </c>
      <c r="C19" t="s" s="31">
        <v>8</v>
      </c>
      <c r="D19" s="32">
        <v>805.2</v>
      </c>
      <c r="E19" s="37"/>
      <c r="F19" s="38"/>
    </row>
    <row r="20" ht="15.75" customHeight="1">
      <c r="A20" t="s" s="23">
        <v>12</v>
      </c>
      <c r="B20" t="s" s="23">
        <v>10</v>
      </c>
      <c r="C20" t="s" s="23">
        <v>6</v>
      </c>
      <c r="D20" s="24">
        <v>213.5</v>
      </c>
      <c r="E20" s="25"/>
      <c r="F20" s="26"/>
    </row>
    <row r="21" ht="15.75" customHeight="1">
      <c r="A21" t="s" s="23">
        <v>12</v>
      </c>
      <c r="B21" t="s" s="23">
        <v>10</v>
      </c>
      <c r="C21" t="s" s="23">
        <v>7</v>
      </c>
      <c r="D21" s="24">
        <v>316.5</v>
      </c>
      <c r="E21" s="27"/>
      <c r="F21" s="28"/>
    </row>
    <row r="22" ht="15.75" customHeight="1">
      <c r="A22" t="s" s="23">
        <v>12</v>
      </c>
      <c r="B22" t="s" s="23">
        <v>10</v>
      </c>
      <c r="C22" t="s" s="23">
        <v>8</v>
      </c>
      <c r="D22" s="24">
        <v>680.1</v>
      </c>
      <c r="E22" s="29"/>
      <c r="F22" s="30"/>
    </row>
    <row r="23" ht="15.75" customHeight="1">
      <c r="A23" t="s" s="31">
        <v>12</v>
      </c>
      <c r="B23" t="s" s="31">
        <v>11</v>
      </c>
      <c r="C23" t="s" s="31">
        <v>6</v>
      </c>
      <c r="D23" s="32">
        <v>206.7</v>
      </c>
      <c r="E23" s="33"/>
      <c r="F23" s="34"/>
    </row>
    <row r="24" ht="15.75" customHeight="1">
      <c r="A24" t="s" s="31">
        <v>12</v>
      </c>
      <c r="B24" t="s" s="31">
        <v>11</v>
      </c>
      <c r="C24" t="s" s="31">
        <v>7</v>
      </c>
      <c r="D24" s="32">
        <v>352.4</v>
      </c>
      <c r="E24" s="35"/>
      <c r="F24" s="36"/>
    </row>
    <row r="25" ht="15.75" customHeight="1">
      <c r="A25" t="s" s="31">
        <v>12</v>
      </c>
      <c r="B25" t="s" s="31">
        <v>11</v>
      </c>
      <c r="C25" t="s" s="31">
        <v>8</v>
      </c>
      <c r="D25" s="32">
        <v>588.8</v>
      </c>
      <c r="E25" s="37"/>
      <c r="F25" s="38"/>
    </row>
    <row r="26" ht="15.75" customHeight="1">
      <c r="A26" t="s" s="39">
        <v>13</v>
      </c>
      <c r="B26" t="s" s="39">
        <v>5</v>
      </c>
      <c r="C26" t="s" s="39">
        <v>6</v>
      </c>
      <c r="D26" s="40">
        <v>2670.7</v>
      </c>
      <c r="E26" s="41"/>
      <c r="F26" s="42"/>
    </row>
    <row r="27" ht="15.75" customHeight="1">
      <c r="A27" t="s" s="39">
        <v>13</v>
      </c>
      <c r="B27" t="s" s="39">
        <v>5</v>
      </c>
      <c r="C27" t="s" s="39">
        <v>7</v>
      </c>
      <c r="D27" s="40">
        <v>2782.6</v>
      </c>
      <c r="E27" s="43"/>
      <c r="F27" s="44"/>
    </row>
    <row r="28" ht="15.75" customHeight="1">
      <c r="A28" t="s" s="39">
        <v>13</v>
      </c>
      <c r="B28" t="s" s="39">
        <v>5</v>
      </c>
      <c r="C28" t="s" s="39">
        <v>8</v>
      </c>
      <c r="D28" s="40">
        <v>3041.1</v>
      </c>
      <c r="E28" s="45"/>
      <c r="F28" s="46"/>
    </row>
    <row r="29" ht="15.75" customHeight="1">
      <c r="A29" t="s" s="47">
        <v>13</v>
      </c>
      <c r="B29" t="s" s="47">
        <v>9</v>
      </c>
      <c r="C29" t="s" s="47">
        <v>6</v>
      </c>
      <c r="D29" t="s" s="47">
        <v>14</v>
      </c>
      <c r="E29" s="48"/>
      <c r="F29" s="49"/>
    </row>
    <row r="30" ht="15.75" customHeight="1">
      <c r="A30" t="s" s="47">
        <v>13</v>
      </c>
      <c r="B30" t="s" s="47">
        <v>9</v>
      </c>
      <c r="C30" t="s" s="47">
        <v>7</v>
      </c>
      <c r="D30" s="50">
        <v>751.1</v>
      </c>
      <c r="E30" s="51"/>
      <c r="F30" s="52"/>
    </row>
    <row r="31" ht="15.75" customHeight="1">
      <c r="A31" t="s" s="47">
        <v>13</v>
      </c>
      <c r="B31" t="s" s="47">
        <v>9</v>
      </c>
      <c r="C31" t="s" s="47">
        <v>8</v>
      </c>
      <c r="D31" s="50">
        <v>861.2</v>
      </c>
      <c r="E31" s="53"/>
      <c r="F31" s="54"/>
    </row>
    <row r="32" ht="15.75" customHeight="1">
      <c r="A32" t="s" s="39">
        <v>13</v>
      </c>
      <c r="B32" t="s" s="39">
        <v>10</v>
      </c>
      <c r="C32" t="s" s="39">
        <v>6</v>
      </c>
      <c r="D32" t="s" s="39">
        <v>14</v>
      </c>
      <c r="E32" s="41"/>
      <c r="F32" s="42"/>
    </row>
    <row r="33" ht="15.75" customHeight="1">
      <c r="A33" t="s" s="39">
        <v>13</v>
      </c>
      <c r="B33" t="s" s="39">
        <v>10</v>
      </c>
      <c r="C33" t="s" s="39">
        <v>7</v>
      </c>
      <c r="D33" s="40">
        <v>825.1</v>
      </c>
      <c r="E33" s="43"/>
      <c r="F33" s="44"/>
    </row>
    <row r="34" ht="15.75" customHeight="1">
      <c r="A34" t="s" s="39">
        <v>13</v>
      </c>
      <c r="B34" t="s" s="39">
        <v>10</v>
      </c>
      <c r="C34" t="s" s="39">
        <v>8</v>
      </c>
      <c r="D34" s="40">
        <v>2155.5</v>
      </c>
      <c r="E34" s="45"/>
      <c r="F34" s="46"/>
    </row>
    <row r="35" ht="15.75" customHeight="1">
      <c r="A35" t="s" s="47">
        <v>13</v>
      </c>
      <c r="B35" t="s" s="47">
        <v>11</v>
      </c>
      <c r="C35" t="s" s="47">
        <v>6</v>
      </c>
      <c r="D35" t="s" s="47">
        <v>14</v>
      </c>
      <c r="E35" s="48"/>
      <c r="F35" s="49"/>
    </row>
    <row r="36" ht="15.75" customHeight="1">
      <c r="A36" t="s" s="47">
        <v>13</v>
      </c>
      <c r="B36" t="s" s="47">
        <v>11</v>
      </c>
      <c r="C36" t="s" s="47">
        <v>7</v>
      </c>
      <c r="D36" s="50">
        <v>632.4</v>
      </c>
      <c r="E36" s="51"/>
      <c r="F36" s="52"/>
    </row>
    <row r="37" ht="15.75" customHeight="1">
      <c r="A37" t="s" s="55">
        <v>13</v>
      </c>
      <c r="B37" t="s" s="55">
        <v>11</v>
      </c>
      <c r="C37" t="s" s="55">
        <v>8</v>
      </c>
      <c r="D37" s="56">
        <v>709.1</v>
      </c>
      <c r="E37" s="57"/>
      <c r="F37" s="5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37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58" customWidth="1"/>
    <col min="2" max="2" width="35.1719" style="58" customWidth="1"/>
    <col min="3" max="3" width="29.6719" style="58" customWidth="1"/>
    <col min="4" max="15" width="12.6719" style="58" customWidth="1"/>
    <col min="16" max="16384" width="12.6719" style="58" customWidth="1"/>
  </cols>
  <sheetData>
    <row r="1" ht="15.75" customHeight="1">
      <c r="A1" t="s" s="59">
        <v>0</v>
      </c>
      <c r="B1" t="s" s="59">
        <v>1</v>
      </c>
      <c r="C1" t="s" s="59">
        <v>2</v>
      </c>
      <c r="D1" t="s" s="59">
        <v>15</v>
      </c>
      <c r="E1" t="s" s="59">
        <v>16</v>
      </c>
      <c r="F1" t="s" s="59">
        <v>17</v>
      </c>
      <c r="G1" t="s" s="59">
        <v>18</v>
      </c>
      <c r="H1" t="s" s="59">
        <v>19</v>
      </c>
      <c r="I1" t="s" s="59">
        <v>20</v>
      </c>
      <c r="J1" t="s" s="59">
        <v>21</v>
      </c>
      <c r="K1" t="s" s="59">
        <v>22</v>
      </c>
      <c r="L1" t="s" s="59">
        <v>23</v>
      </c>
      <c r="M1" t="s" s="59">
        <v>24</v>
      </c>
      <c r="N1" t="s" s="59">
        <v>25</v>
      </c>
      <c r="O1" t="s" s="59">
        <v>25</v>
      </c>
    </row>
    <row r="2" ht="16" customHeight="1">
      <c r="A2" s="60"/>
      <c r="B2" s="9"/>
      <c r="C2" t="s" s="61">
        <v>6</v>
      </c>
      <c r="D2" s="62" cm="1">
        <f t="array" ref="D2">AVERAGE(E2:N2)</f>
        <v>357</v>
      </c>
      <c r="E2" s="63">
        <v>427</v>
      </c>
      <c r="F2" s="64">
        <v>348</v>
      </c>
      <c r="G2" s="64">
        <v>346</v>
      </c>
      <c r="H2" s="64">
        <v>400</v>
      </c>
      <c r="I2" s="64">
        <v>370</v>
      </c>
      <c r="J2" s="64">
        <v>371</v>
      </c>
      <c r="K2" s="64">
        <v>323</v>
      </c>
      <c r="L2" s="64">
        <v>309</v>
      </c>
      <c r="M2" s="64">
        <v>341</v>
      </c>
      <c r="N2" s="64">
        <v>335</v>
      </c>
      <c r="O2" s="65" cm="1">
        <f t="array" ref="O2">STDEV(E2:N2)</f>
        <v>35.7708758007902</v>
      </c>
    </row>
    <row r="3" ht="16" customHeight="1">
      <c r="A3" s="66"/>
      <c r="B3" t="s" s="67">
        <v>26</v>
      </c>
      <c r="C3" t="s" s="68">
        <v>7</v>
      </c>
      <c r="D3" s="69" cm="1">
        <f t="array" ref="D3">AVERAGE(E3:N3)</f>
        <v>485.4</v>
      </c>
      <c r="E3" s="70">
        <v>454</v>
      </c>
      <c r="F3" s="71">
        <v>487</v>
      </c>
      <c r="G3" s="71">
        <v>447</v>
      </c>
      <c r="H3" s="71">
        <v>466</v>
      </c>
      <c r="I3" s="71">
        <v>472</v>
      </c>
      <c r="J3" s="71">
        <v>529</v>
      </c>
      <c r="K3" s="71">
        <v>506</v>
      </c>
      <c r="L3" s="71">
        <v>469</v>
      </c>
      <c r="M3" s="71">
        <v>540</v>
      </c>
      <c r="N3" s="71">
        <v>484</v>
      </c>
      <c r="O3" s="72" cm="1">
        <f t="array" ref="O3">STDEV(E3:N3)</f>
        <v>30.9055910080289</v>
      </c>
    </row>
    <row r="4" ht="16" customHeight="1">
      <c r="A4" s="66"/>
      <c r="B4" s="13"/>
      <c r="C4" t="s" s="73">
        <v>8</v>
      </c>
      <c r="D4" s="74" cm="1">
        <f t="array" ref="D4">AVERAGE(E4:N4)</f>
        <v>792.3</v>
      </c>
      <c r="E4" s="75">
        <v>720</v>
      </c>
      <c r="F4" s="76">
        <v>805</v>
      </c>
      <c r="G4" s="76">
        <v>778</v>
      </c>
      <c r="H4" s="76">
        <v>742</v>
      </c>
      <c r="I4" s="76">
        <v>839</v>
      </c>
      <c r="J4" s="76">
        <v>800</v>
      </c>
      <c r="K4" s="76">
        <v>865</v>
      </c>
      <c r="L4" s="76">
        <v>796</v>
      </c>
      <c r="M4" s="76">
        <v>809</v>
      </c>
      <c r="N4" s="76">
        <v>769</v>
      </c>
      <c r="O4" s="77" cm="1">
        <f t="array" ref="O4">STDEV(E4:N4)</f>
        <v>42.7968067344594</v>
      </c>
    </row>
    <row r="5" ht="16" customHeight="1">
      <c r="A5" s="66"/>
      <c r="B5" s="17"/>
      <c r="C5" t="s" s="78">
        <v>6</v>
      </c>
      <c r="D5" s="79" cm="1">
        <f t="array" ref="D5">AVERAGE(E5:N5)</f>
        <v>137.7</v>
      </c>
      <c r="E5" s="80">
        <v>134</v>
      </c>
      <c r="F5" s="81">
        <v>205</v>
      </c>
      <c r="G5" s="81">
        <v>195</v>
      </c>
      <c r="H5" s="81">
        <v>93</v>
      </c>
      <c r="I5" s="81">
        <v>120</v>
      </c>
      <c r="J5" s="81">
        <v>100</v>
      </c>
      <c r="K5" s="81">
        <v>102</v>
      </c>
      <c r="L5" s="81">
        <v>120</v>
      </c>
      <c r="M5" s="81">
        <v>166</v>
      </c>
      <c r="N5" s="81">
        <v>142</v>
      </c>
      <c r="O5" s="82" cm="1">
        <f t="array" ref="O5">STDEV(E5:N5)</f>
        <v>39.3927517303487</v>
      </c>
    </row>
    <row r="6" ht="16" customHeight="1">
      <c r="A6" s="66"/>
      <c r="B6" t="s" s="83">
        <v>9</v>
      </c>
      <c r="C6" t="s" s="84">
        <v>7</v>
      </c>
      <c r="D6" s="85" cm="1">
        <f t="array" ref="D6">AVERAGE(E6:N6)</f>
        <v>215.5</v>
      </c>
      <c r="E6" s="86">
        <v>187</v>
      </c>
      <c r="F6" s="87">
        <v>160</v>
      </c>
      <c r="G6" s="87">
        <v>236</v>
      </c>
      <c r="H6" s="87">
        <v>257</v>
      </c>
      <c r="I6" s="87">
        <v>255</v>
      </c>
      <c r="J6" s="87">
        <v>217</v>
      </c>
      <c r="K6" s="87">
        <v>188</v>
      </c>
      <c r="L6" s="87">
        <v>189</v>
      </c>
      <c r="M6" s="87">
        <v>280</v>
      </c>
      <c r="N6" s="87">
        <v>186</v>
      </c>
      <c r="O6" s="88" cm="1">
        <f t="array" ref="O6">STDEV(E6:N6)</f>
        <v>39.5621873342042</v>
      </c>
    </row>
    <row r="7" ht="16" customHeight="1">
      <c r="A7" t="s" s="89">
        <v>4</v>
      </c>
      <c r="B7" s="21"/>
      <c r="C7" t="s" s="90">
        <v>8</v>
      </c>
      <c r="D7" s="91" cm="1">
        <f t="array" ref="D7">AVERAGE(E7:N7)</f>
        <v>424.4</v>
      </c>
      <c r="E7" s="92">
        <v>351</v>
      </c>
      <c r="F7" s="93">
        <v>414</v>
      </c>
      <c r="G7" s="93">
        <v>435</v>
      </c>
      <c r="H7" s="93">
        <v>398</v>
      </c>
      <c r="I7" s="93">
        <v>351</v>
      </c>
      <c r="J7" s="93">
        <v>469</v>
      </c>
      <c r="K7" s="93">
        <v>473</v>
      </c>
      <c r="L7" s="93">
        <v>392</v>
      </c>
      <c r="M7" s="93">
        <v>481</v>
      </c>
      <c r="N7" s="93">
        <v>480</v>
      </c>
      <c r="O7" s="94" cm="1">
        <f t="array" ref="O7">STDEV(E7:N7)</f>
        <v>50.9775549738423</v>
      </c>
    </row>
    <row r="8" ht="16" customHeight="1">
      <c r="A8" s="66"/>
      <c r="B8" s="9"/>
      <c r="C8" t="s" s="61">
        <v>6</v>
      </c>
      <c r="D8" s="62" cm="1">
        <f t="array" ref="D8">AVERAGE(E8:N8)</f>
        <v>116.8</v>
      </c>
      <c r="E8" s="63">
        <v>124</v>
      </c>
      <c r="F8" s="64">
        <v>107</v>
      </c>
      <c r="G8" s="64">
        <v>125</v>
      </c>
      <c r="H8" s="64">
        <v>124</v>
      </c>
      <c r="I8" s="64">
        <v>156</v>
      </c>
      <c r="J8" s="64">
        <v>97</v>
      </c>
      <c r="K8" s="64">
        <v>122</v>
      </c>
      <c r="L8" s="64">
        <v>91</v>
      </c>
      <c r="M8" s="64">
        <v>103</v>
      </c>
      <c r="N8" s="64">
        <v>119</v>
      </c>
      <c r="O8" s="65" cm="1">
        <f t="array" ref="O8">STDEV(E8:N8)</f>
        <v>18.5100573262814</v>
      </c>
    </row>
    <row r="9" ht="16" customHeight="1">
      <c r="A9" s="66"/>
      <c r="B9" t="s" s="67">
        <v>10</v>
      </c>
      <c r="C9" t="s" s="68">
        <v>7</v>
      </c>
      <c r="D9" s="69" cm="1">
        <f t="array" ref="D9">AVERAGE(E9:N9)</f>
        <v>204.6</v>
      </c>
      <c r="E9" s="70">
        <v>281</v>
      </c>
      <c r="F9" s="71">
        <v>167</v>
      </c>
      <c r="G9" s="71">
        <v>179</v>
      </c>
      <c r="H9" s="71">
        <v>211</v>
      </c>
      <c r="I9" s="71">
        <v>168</v>
      </c>
      <c r="J9" s="71">
        <v>169</v>
      </c>
      <c r="K9" s="71">
        <v>227</v>
      </c>
      <c r="L9" s="71">
        <v>178</v>
      </c>
      <c r="M9" s="71">
        <v>226</v>
      </c>
      <c r="N9" s="71">
        <v>240</v>
      </c>
      <c r="O9" s="72" cm="1">
        <f t="array" ref="O9">STDEV(E9:N9)</f>
        <v>38.6930944169054</v>
      </c>
    </row>
    <row r="10" ht="16" customHeight="1">
      <c r="A10" s="66"/>
      <c r="B10" s="13"/>
      <c r="C10" t="s" s="95">
        <v>8</v>
      </c>
      <c r="D10" s="96" cm="1">
        <f t="array" ref="D10">AVERAGE(E10:N10)</f>
        <v>391.3</v>
      </c>
      <c r="E10" s="75">
        <v>351</v>
      </c>
      <c r="F10" s="76">
        <v>333</v>
      </c>
      <c r="G10" s="76">
        <v>417</v>
      </c>
      <c r="H10" s="76">
        <v>371</v>
      </c>
      <c r="I10" s="76">
        <v>398</v>
      </c>
      <c r="J10" s="76">
        <v>466</v>
      </c>
      <c r="K10" s="76">
        <v>380</v>
      </c>
      <c r="L10" s="76">
        <v>349</v>
      </c>
      <c r="M10" s="76">
        <v>424</v>
      </c>
      <c r="N10" s="76">
        <v>424</v>
      </c>
      <c r="O10" s="77" cm="1">
        <f t="array" ref="O10">STDEV(E10:N10)</f>
        <v>41.8676486084423</v>
      </c>
    </row>
    <row r="11" ht="16" customHeight="1">
      <c r="A11" s="66"/>
      <c r="B11" s="17"/>
      <c r="C11" t="s" s="78">
        <v>6</v>
      </c>
      <c r="D11" s="79" cm="1">
        <f t="array" ref="D11">AVERAGE(E11:N11)</f>
        <v>125.7</v>
      </c>
      <c r="E11" s="80">
        <v>87</v>
      </c>
      <c r="F11" s="81">
        <v>141</v>
      </c>
      <c r="G11" s="81">
        <v>70</v>
      </c>
      <c r="H11" s="81">
        <v>90</v>
      </c>
      <c r="I11" s="81">
        <v>153</v>
      </c>
      <c r="J11" s="81">
        <v>95</v>
      </c>
      <c r="K11" s="81">
        <v>162</v>
      </c>
      <c r="L11" s="81">
        <v>97</v>
      </c>
      <c r="M11" s="81">
        <v>183</v>
      </c>
      <c r="N11" s="81">
        <v>179</v>
      </c>
      <c r="O11" s="82" cm="1">
        <f t="array" ref="O11">STDEV(E11:N11)</f>
        <v>42.2454468289516</v>
      </c>
    </row>
    <row r="12" ht="16" customHeight="1">
      <c r="A12" s="66"/>
      <c r="B12" t="s" s="83">
        <v>11</v>
      </c>
      <c r="C12" t="s" s="84">
        <v>7</v>
      </c>
      <c r="D12" s="85" cm="1">
        <f t="array" ref="D12">AVERAGE(E12:N12)</f>
        <v>138</v>
      </c>
      <c r="E12" s="86">
        <v>167</v>
      </c>
      <c r="F12" s="87">
        <v>180</v>
      </c>
      <c r="G12" s="87">
        <v>124</v>
      </c>
      <c r="H12" s="87">
        <v>143</v>
      </c>
      <c r="I12" s="87">
        <v>109</v>
      </c>
      <c r="J12" s="87">
        <v>117</v>
      </c>
      <c r="K12" s="87">
        <v>145</v>
      </c>
      <c r="L12" s="87">
        <v>197</v>
      </c>
      <c r="M12" s="87">
        <v>101</v>
      </c>
      <c r="N12" s="87">
        <v>97</v>
      </c>
      <c r="O12" s="88" cm="1">
        <f t="array" ref="O12">STDEV(E12:N12)</f>
        <v>34.4609279555202</v>
      </c>
    </row>
    <row r="13" ht="16" customHeight="1">
      <c r="A13" s="97"/>
      <c r="B13" s="21"/>
      <c r="C13" t="s" s="90">
        <v>8</v>
      </c>
      <c r="D13" s="91" cm="1">
        <f t="array" ref="D13">AVERAGE(E13:N13)</f>
        <v>260.5</v>
      </c>
      <c r="E13" s="92">
        <v>248</v>
      </c>
      <c r="F13" s="93">
        <v>247</v>
      </c>
      <c r="G13" s="93">
        <v>248</v>
      </c>
      <c r="H13" s="93">
        <v>260</v>
      </c>
      <c r="I13" s="93">
        <v>273</v>
      </c>
      <c r="J13" s="93">
        <v>277</v>
      </c>
      <c r="K13" s="93">
        <v>292</v>
      </c>
      <c r="L13" s="93">
        <v>272</v>
      </c>
      <c r="M13" s="93">
        <v>215</v>
      </c>
      <c r="N13" s="93">
        <v>273</v>
      </c>
      <c r="O13" s="94" cm="1">
        <f t="array" ref="O13">STDEV(E13:N13)</f>
        <v>21.7932201485793</v>
      </c>
    </row>
    <row r="14" ht="16" customHeight="1">
      <c r="A14" s="98"/>
      <c r="B14" s="25"/>
      <c r="C14" t="s" s="99">
        <v>6</v>
      </c>
      <c r="D14" s="100" cm="1">
        <f t="array" ref="D14">AVERAGE(E14:N14)</f>
        <v>963.8</v>
      </c>
      <c r="E14" s="101">
        <v>962</v>
      </c>
      <c r="F14" s="102">
        <v>992</v>
      </c>
      <c r="G14" s="102">
        <v>914</v>
      </c>
      <c r="H14" s="102">
        <v>1019</v>
      </c>
      <c r="I14" s="102">
        <v>936</v>
      </c>
      <c r="J14" s="102">
        <v>925</v>
      </c>
      <c r="K14" s="102">
        <v>971</v>
      </c>
      <c r="L14" s="102">
        <v>936</v>
      </c>
      <c r="M14" s="102">
        <v>984</v>
      </c>
      <c r="N14" s="102">
        <v>999</v>
      </c>
      <c r="O14" s="103" cm="1">
        <f t="array" ref="O14">STDEV(E14:N14)</f>
        <v>35.0802255155554</v>
      </c>
    </row>
    <row r="15" ht="16" customHeight="1">
      <c r="A15" s="104"/>
      <c r="B15" t="s" s="105">
        <v>26</v>
      </c>
      <c r="C15" t="s" s="106">
        <v>7</v>
      </c>
      <c r="D15" s="107" cm="1">
        <f t="array" ref="D15">AVERAGE(E15:N15)</f>
        <v>1797.9</v>
      </c>
      <c r="E15" s="108">
        <v>1827</v>
      </c>
      <c r="F15" s="109">
        <v>1784</v>
      </c>
      <c r="G15" s="109">
        <v>1857</v>
      </c>
      <c r="H15" s="109">
        <v>1766</v>
      </c>
      <c r="I15" s="109">
        <v>1746</v>
      </c>
      <c r="J15" s="109">
        <v>1834</v>
      </c>
      <c r="K15" s="109">
        <v>1842</v>
      </c>
      <c r="L15" s="109">
        <v>1791</v>
      </c>
      <c r="M15" s="109">
        <v>1841</v>
      </c>
      <c r="N15" s="109">
        <v>1691</v>
      </c>
      <c r="O15" s="110" cm="1">
        <f t="array" ref="O15">STDEV(E15:N15)</f>
        <v>52.5197317417199</v>
      </c>
    </row>
    <row r="16" ht="16" customHeight="1">
      <c r="A16" s="104"/>
      <c r="B16" s="29"/>
      <c r="C16" t="s" s="111">
        <v>8</v>
      </c>
      <c r="D16" s="112" cm="1">
        <f t="array" ref="D16">AVERAGE(E16:N16)</f>
        <v>3020.9</v>
      </c>
      <c r="E16" s="113">
        <v>3097</v>
      </c>
      <c r="F16" s="114">
        <v>3052</v>
      </c>
      <c r="G16" s="114">
        <v>3157</v>
      </c>
      <c r="H16" s="114">
        <v>2679</v>
      </c>
      <c r="I16" s="114">
        <v>3067</v>
      </c>
      <c r="J16" s="114">
        <v>3121</v>
      </c>
      <c r="K16" s="114">
        <v>3102</v>
      </c>
      <c r="L16" s="114">
        <v>2895</v>
      </c>
      <c r="M16" s="114">
        <v>2911</v>
      </c>
      <c r="N16" s="114">
        <v>3128</v>
      </c>
      <c r="O16" s="115" cm="1">
        <f t="array" ref="O16">STDEV(E16:N16)</f>
        <v>149.182550364757</v>
      </c>
    </row>
    <row r="17" ht="16" customHeight="1">
      <c r="A17" s="104"/>
      <c r="B17" s="33"/>
      <c r="C17" t="s" s="116">
        <v>6</v>
      </c>
      <c r="D17" s="117" cm="1">
        <f t="array" ref="D17">AVERAGE(E17:N17)</f>
        <v>231.7</v>
      </c>
      <c r="E17" s="118">
        <v>337</v>
      </c>
      <c r="F17" s="119">
        <v>185</v>
      </c>
      <c r="G17" s="119">
        <v>175</v>
      </c>
      <c r="H17" s="119">
        <v>304</v>
      </c>
      <c r="I17" s="119">
        <v>207</v>
      </c>
      <c r="J17" s="119">
        <v>187</v>
      </c>
      <c r="K17" s="119">
        <v>271</v>
      </c>
      <c r="L17" s="119">
        <v>263</v>
      </c>
      <c r="M17" s="119">
        <v>170</v>
      </c>
      <c r="N17" s="119">
        <v>218</v>
      </c>
      <c r="O17" s="120" cm="1">
        <f t="array" ref="O17">STDEV(E17:N17)</f>
        <v>58.5359338830052</v>
      </c>
    </row>
    <row r="18" ht="16" customHeight="1">
      <c r="A18" s="104"/>
      <c r="B18" t="s" s="121">
        <v>9</v>
      </c>
      <c r="C18" t="s" s="122">
        <v>7</v>
      </c>
      <c r="D18" s="123" cm="1">
        <f t="array" ref="D18">AVERAGE(E18:N18)</f>
        <v>401.3</v>
      </c>
      <c r="E18" s="124">
        <v>399</v>
      </c>
      <c r="F18" s="125">
        <v>355</v>
      </c>
      <c r="G18" s="125">
        <v>370</v>
      </c>
      <c r="H18" s="125">
        <v>388</v>
      </c>
      <c r="I18" s="125">
        <v>374</v>
      </c>
      <c r="J18" s="125">
        <v>419</v>
      </c>
      <c r="K18" s="125">
        <v>463</v>
      </c>
      <c r="L18" s="125">
        <v>420</v>
      </c>
      <c r="M18" s="125">
        <v>404</v>
      </c>
      <c r="N18" s="125">
        <v>421</v>
      </c>
      <c r="O18" s="126" cm="1">
        <f t="array" ref="O18">STDEV(E18:N18)</f>
        <v>31.4750341981987</v>
      </c>
    </row>
    <row r="19" ht="16" customHeight="1">
      <c r="A19" t="s" s="127">
        <v>27</v>
      </c>
      <c r="B19" s="37"/>
      <c r="C19" t="s" s="128">
        <v>8</v>
      </c>
      <c r="D19" s="129" cm="1">
        <f t="array" ref="D19">AVERAGE(E19:N19)</f>
        <v>805.2</v>
      </c>
      <c r="E19" s="130">
        <v>810</v>
      </c>
      <c r="F19" s="131">
        <v>780</v>
      </c>
      <c r="G19" s="131">
        <v>759</v>
      </c>
      <c r="H19" s="131">
        <v>828</v>
      </c>
      <c r="I19" s="131">
        <v>825</v>
      </c>
      <c r="J19" s="131">
        <v>801</v>
      </c>
      <c r="K19" s="131">
        <v>756</v>
      </c>
      <c r="L19" s="131">
        <v>786</v>
      </c>
      <c r="M19" s="131">
        <v>871</v>
      </c>
      <c r="N19" s="131">
        <v>836</v>
      </c>
      <c r="O19" s="132" cm="1">
        <f t="array" ref="O19">STDEV(E19:N19)</f>
        <v>36.1933081598734</v>
      </c>
    </row>
    <row r="20" ht="16" customHeight="1">
      <c r="A20" s="104"/>
      <c r="B20" s="25"/>
      <c r="C20" t="s" s="99">
        <v>6</v>
      </c>
      <c r="D20" s="100" cm="1">
        <f t="array" ref="D20">AVERAGE(E20:N20)</f>
        <v>213.5</v>
      </c>
      <c r="E20" s="101">
        <v>237</v>
      </c>
      <c r="F20" s="102">
        <v>217</v>
      </c>
      <c r="G20" s="102">
        <v>283</v>
      </c>
      <c r="H20" s="102">
        <v>221</v>
      </c>
      <c r="I20" s="102">
        <v>234</v>
      </c>
      <c r="J20" s="102">
        <v>169</v>
      </c>
      <c r="K20" s="102">
        <v>167</v>
      </c>
      <c r="L20" s="102">
        <v>192</v>
      </c>
      <c r="M20" s="102">
        <v>242</v>
      </c>
      <c r="N20" s="102">
        <v>173</v>
      </c>
      <c r="O20" s="103" cm="1">
        <f t="array" ref="O20">STDEV(E20:N20)</f>
        <v>37.9011873164945</v>
      </c>
    </row>
    <row r="21" ht="16" customHeight="1">
      <c r="A21" s="104"/>
      <c r="B21" t="s" s="105">
        <v>10</v>
      </c>
      <c r="C21" t="s" s="106">
        <v>7</v>
      </c>
      <c r="D21" s="107" cm="1">
        <f t="array" ref="D21">AVERAGE(E21:N21)</f>
        <v>316.5</v>
      </c>
      <c r="E21" s="108">
        <v>364</v>
      </c>
      <c r="F21" s="109">
        <v>302</v>
      </c>
      <c r="G21" s="109">
        <v>275</v>
      </c>
      <c r="H21" s="109">
        <v>282</v>
      </c>
      <c r="I21" s="109">
        <v>276</v>
      </c>
      <c r="J21" s="109">
        <v>334</v>
      </c>
      <c r="K21" s="109">
        <v>366</v>
      </c>
      <c r="L21" s="109">
        <v>286</v>
      </c>
      <c r="M21" s="109">
        <v>380</v>
      </c>
      <c r="N21" s="109">
        <v>300</v>
      </c>
      <c r="O21" s="110" cm="1">
        <f t="array" ref="O21">STDEV(E21:N21)</f>
        <v>40.8391152369066</v>
      </c>
    </row>
    <row r="22" ht="16" customHeight="1">
      <c r="A22" s="104"/>
      <c r="B22" s="29"/>
      <c r="C22" t="s" s="111">
        <v>8</v>
      </c>
      <c r="D22" s="112" cm="1">
        <f t="array" ref="D22">AVERAGE(E22:N22)</f>
        <v>680.1</v>
      </c>
      <c r="E22" s="113">
        <v>626</v>
      </c>
      <c r="F22" s="114">
        <v>661</v>
      </c>
      <c r="G22" s="114">
        <v>711</v>
      </c>
      <c r="H22" s="114">
        <v>705</v>
      </c>
      <c r="I22" s="114">
        <v>704</v>
      </c>
      <c r="J22" s="114">
        <v>753</v>
      </c>
      <c r="K22" s="114">
        <v>720</v>
      </c>
      <c r="L22" s="114">
        <v>642</v>
      </c>
      <c r="M22" s="114">
        <v>648</v>
      </c>
      <c r="N22" s="114">
        <v>631</v>
      </c>
      <c r="O22" s="115" cm="1">
        <f t="array" ref="O22">STDEV(E22:N22)</f>
        <v>43.7631250153724</v>
      </c>
    </row>
    <row r="23" ht="16" customHeight="1">
      <c r="A23" s="104"/>
      <c r="B23" s="33"/>
      <c r="C23" t="s" s="116">
        <v>6</v>
      </c>
      <c r="D23" s="117" cm="1">
        <f t="array" ref="D23">AVERAGE(E23:N23)</f>
        <v>206.7</v>
      </c>
      <c r="E23" s="118">
        <v>200</v>
      </c>
      <c r="F23" s="119">
        <v>198</v>
      </c>
      <c r="G23" s="119">
        <v>236</v>
      </c>
      <c r="H23" s="119">
        <v>191</v>
      </c>
      <c r="I23" s="119">
        <v>194</v>
      </c>
      <c r="J23" s="119">
        <v>263</v>
      </c>
      <c r="K23" s="119">
        <v>184</v>
      </c>
      <c r="L23" s="119">
        <v>192</v>
      </c>
      <c r="M23" s="119">
        <v>187</v>
      </c>
      <c r="N23" s="119">
        <v>222</v>
      </c>
      <c r="O23" s="120" cm="1">
        <f t="array" ref="O23">STDEV(E23:N23)</f>
        <v>25.6257249219954</v>
      </c>
    </row>
    <row r="24" ht="16" customHeight="1">
      <c r="A24" s="104"/>
      <c r="B24" t="s" s="121">
        <v>11</v>
      </c>
      <c r="C24" t="s" s="122">
        <v>7</v>
      </c>
      <c r="D24" s="123" cm="1">
        <f t="array" ref="D24">AVERAGE(E24:N24)</f>
        <v>352.4</v>
      </c>
      <c r="E24" s="124">
        <v>330</v>
      </c>
      <c r="F24" s="125">
        <v>321</v>
      </c>
      <c r="G24" s="125">
        <v>343</v>
      </c>
      <c r="H24" s="125">
        <v>351</v>
      </c>
      <c r="I24" s="125">
        <v>327</v>
      </c>
      <c r="J24" s="125">
        <v>348</v>
      </c>
      <c r="K24" s="125">
        <v>340</v>
      </c>
      <c r="L24" s="125">
        <v>420</v>
      </c>
      <c r="M24" s="125">
        <v>425</v>
      </c>
      <c r="N24" s="125">
        <v>319</v>
      </c>
      <c r="O24" s="126" cm="1">
        <f t="array" ref="O24">STDEV(E24:N24)</f>
        <v>38.517528477305</v>
      </c>
    </row>
    <row r="25" ht="16" customHeight="1">
      <c r="A25" s="133"/>
      <c r="B25" s="37"/>
      <c r="C25" t="s" s="128">
        <v>8</v>
      </c>
      <c r="D25" s="129" cm="1">
        <f t="array" ref="D25">AVERAGE(E25:N25)</f>
        <v>588.8</v>
      </c>
      <c r="E25" s="130">
        <v>614</v>
      </c>
      <c r="F25" s="131">
        <v>520</v>
      </c>
      <c r="G25" s="131">
        <v>498</v>
      </c>
      <c r="H25" s="131">
        <v>591</v>
      </c>
      <c r="I25" s="131">
        <v>661</v>
      </c>
      <c r="J25" s="131">
        <v>666</v>
      </c>
      <c r="K25" s="131">
        <v>630</v>
      </c>
      <c r="L25" s="131">
        <v>618</v>
      </c>
      <c r="M25" s="131">
        <v>542</v>
      </c>
      <c r="N25" s="131">
        <v>548</v>
      </c>
      <c r="O25" s="132" cm="1">
        <f t="array" ref="O25">STDEV(E25:N25)</f>
        <v>58.8742539466767</v>
      </c>
    </row>
    <row r="26" ht="16" customHeight="1">
      <c r="A26" s="134"/>
      <c r="B26" s="41"/>
      <c r="C26" t="s" s="135">
        <v>6</v>
      </c>
      <c r="D26" s="136" cm="1">
        <f t="array" ref="D26">AVERAGE(E26:N26)</f>
        <v>2670.7</v>
      </c>
      <c r="E26" s="137">
        <v>2718</v>
      </c>
      <c r="F26" s="138">
        <v>2719</v>
      </c>
      <c r="G26" s="138">
        <v>2607</v>
      </c>
      <c r="H26" s="138">
        <v>2688</v>
      </c>
      <c r="I26" s="138">
        <v>2681</v>
      </c>
      <c r="J26" s="138">
        <v>2646</v>
      </c>
      <c r="K26" s="138">
        <v>2701</v>
      </c>
      <c r="L26" s="138">
        <v>2648</v>
      </c>
      <c r="M26" s="138">
        <v>2647</v>
      </c>
      <c r="N26" s="138">
        <v>2652</v>
      </c>
      <c r="O26" s="139" cm="1">
        <f t="array" ref="O26">STDEV(E26:N26)</f>
        <v>36.4967274027564</v>
      </c>
    </row>
    <row r="27" ht="16" customHeight="1">
      <c r="A27" s="140"/>
      <c r="B27" t="s" s="141">
        <v>26</v>
      </c>
      <c r="C27" t="s" s="142">
        <v>7</v>
      </c>
      <c r="D27" s="143" cm="1">
        <f t="array" ref="D27">AVERAGE(E27:N27)</f>
        <v>2782.6</v>
      </c>
      <c r="E27" s="144">
        <v>2747</v>
      </c>
      <c r="F27" s="145">
        <v>2750</v>
      </c>
      <c r="G27" s="145">
        <v>2765</v>
      </c>
      <c r="H27" s="145">
        <v>2800</v>
      </c>
      <c r="I27" s="145">
        <v>2739</v>
      </c>
      <c r="J27" s="145">
        <v>2903</v>
      </c>
      <c r="K27" s="145">
        <v>2720</v>
      </c>
      <c r="L27" s="145">
        <v>2858</v>
      </c>
      <c r="M27" s="145">
        <v>2789</v>
      </c>
      <c r="N27" s="145">
        <v>2755</v>
      </c>
      <c r="O27" s="146" cm="1">
        <f t="array" ref="O27">STDEV(E27:N27)</f>
        <v>57.4904823040784</v>
      </c>
    </row>
    <row r="28" ht="16" customHeight="1">
      <c r="A28" s="140"/>
      <c r="B28" s="45"/>
      <c r="C28" t="s" s="147">
        <v>8</v>
      </c>
      <c r="D28" s="148" cm="1">
        <f t="array" ref="D28">AVERAGE(E28:N28)</f>
        <v>3041.1</v>
      </c>
      <c r="E28" s="149">
        <v>2997</v>
      </c>
      <c r="F28" s="150">
        <v>3017</v>
      </c>
      <c r="G28" s="150">
        <v>3047</v>
      </c>
      <c r="H28" s="150">
        <v>3019</v>
      </c>
      <c r="I28" s="150">
        <v>3005</v>
      </c>
      <c r="J28" s="150">
        <v>3079</v>
      </c>
      <c r="K28" s="150">
        <v>3018</v>
      </c>
      <c r="L28" s="150">
        <v>3084</v>
      </c>
      <c r="M28" s="150">
        <v>3114</v>
      </c>
      <c r="N28" s="150">
        <v>3031</v>
      </c>
      <c r="O28" s="151" cm="1">
        <f t="array" ref="O28">STDEV(E28:N28)</f>
        <v>38.8428457591185</v>
      </c>
    </row>
    <row r="29" ht="16" customHeight="1">
      <c r="A29" s="140"/>
      <c r="B29" s="48"/>
      <c r="C29" t="s" s="152">
        <v>6</v>
      </c>
      <c r="D29" s="153"/>
      <c r="E29" s="48"/>
      <c r="F29" s="154"/>
      <c r="G29" s="154"/>
      <c r="H29" s="154"/>
      <c r="I29" s="154"/>
      <c r="J29" s="154"/>
      <c r="K29" s="154"/>
      <c r="L29" s="154"/>
      <c r="M29" s="154"/>
      <c r="N29" s="154"/>
      <c r="O29" s="155"/>
    </row>
    <row r="30" ht="16" customHeight="1">
      <c r="A30" s="140"/>
      <c r="B30" t="s" s="156">
        <v>9</v>
      </c>
      <c r="C30" t="s" s="157">
        <v>7</v>
      </c>
      <c r="D30" s="158" cm="1">
        <f t="array" ref="D30">AVERAGE(E30:N30)</f>
        <v>751.1</v>
      </c>
      <c r="E30" s="159">
        <v>712</v>
      </c>
      <c r="F30" s="160">
        <v>732</v>
      </c>
      <c r="G30" s="160">
        <v>771</v>
      </c>
      <c r="H30" s="160">
        <v>725</v>
      </c>
      <c r="I30" s="160">
        <v>733</v>
      </c>
      <c r="J30" s="160">
        <v>774</v>
      </c>
      <c r="K30" s="160">
        <v>726</v>
      </c>
      <c r="L30" s="160">
        <v>846</v>
      </c>
      <c r="M30" s="160">
        <v>747</v>
      </c>
      <c r="N30" s="160">
        <v>745</v>
      </c>
      <c r="O30" s="161" cm="1">
        <f t="array" ref="O30">STDEV(E30:N30)</f>
        <v>38.7483332974895</v>
      </c>
    </row>
    <row r="31" ht="16" customHeight="1">
      <c r="A31" t="s" s="162">
        <v>28</v>
      </c>
      <c r="B31" s="53"/>
      <c r="C31" t="s" s="163">
        <v>8</v>
      </c>
      <c r="D31" s="164" cm="1">
        <f t="array" ref="D31">AVERAGE(E31:N31)</f>
        <v>861.2</v>
      </c>
      <c r="E31" s="165">
        <v>887</v>
      </c>
      <c r="F31" s="166">
        <v>801</v>
      </c>
      <c r="G31" s="166">
        <v>877</v>
      </c>
      <c r="H31" s="166">
        <v>920</v>
      </c>
      <c r="I31" s="166">
        <v>837</v>
      </c>
      <c r="J31" s="166">
        <v>831</v>
      </c>
      <c r="K31" s="166">
        <v>850</v>
      </c>
      <c r="L31" s="166">
        <v>849</v>
      </c>
      <c r="M31" s="166">
        <v>899</v>
      </c>
      <c r="N31" s="166">
        <v>861</v>
      </c>
      <c r="O31" s="167" cm="1">
        <f t="array" ref="O31">STDEV(E31:N31)</f>
        <v>35.2729043002951</v>
      </c>
    </row>
    <row r="32" ht="16" customHeight="1">
      <c r="A32" s="140"/>
      <c r="B32" s="41"/>
      <c r="C32" t="s" s="135">
        <v>6</v>
      </c>
      <c r="D32" s="136"/>
      <c r="E32" s="41"/>
      <c r="F32" s="168"/>
      <c r="G32" s="168"/>
      <c r="H32" s="168"/>
      <c r="I32" s="168"/>
      <c r="J32" s="168"/>
      <c r="K32" s="168"/>
      <c r="L32" s="168"/>
      <c r="M32" s="168"/>
      <c r="N32" s="168"/>
      <c r="O32" s="139"/>
    </row>
    <row r="33" ht="16" customHeight="1">
      <c r="A33" s="140"/>
      <c r="B33" t="s" s="141">
        <v>10</v>
      </c>
      <c r="C33" t="s" s="142">
        <v>7</v>
      </c>
      <c r="D33" s="143" cm="1">
        <f t="array" ref="D33">AVERAGE(E33:N33)</f>
        <v>825.1</v>
      </c>
      <c r="E33" s="144">
        <v>750</v>
      </c>
      <c r="F33" s="145">
        <v>764</v>
      </c>
      <c r="G33" s="145">
        <v>909</v>
      </c>
      <c r="H33" s="145">
        <v>777</v>
      </c>
      <c r="I33" s="145">
        <v>851</v>
      </c>
      <c r="J33" s="145">
        <v>870</v>
      </c>
      <c r="K33" s="145">
        <v>879</v>
      </c>
      <c r="L33" s="145">
        <v>846</v>
      </c>
      <c r="M33" s="145">
        <v>836</v>
      </c>
      <c r="N33" s="145">
        <v>769</v>
      </c>
      <c r="O33" s="146" cm="1">
        <f t="array" ref="O33">STDEV(E33:N33)</f>
        <v>55.7981481174181</v>
      </c>
    </row>
    <row r="34" ht="16" customHeight="1">
      <c r="A34" s="140"/>
      <c r="B34" s="45"/>
      <c r="C34" t="s" s="147">
        <v>8</v>
      </c>
      <c r="D34" s="148" cm="1">
        <f t="array" ref="D34">AVERAGE(E34:N34)</f>
        <v>2155.5</v>
      </c>
      <c r="E34" s="149">
        <v>2095</v>
      </c>
      <c r="F34" s="150">
        <v>2055</v>
      </c>
      <c r="G34" s="150">
        <v>2098</v>
      </c>
      <c r="H34" s="150">
        <v>2014</v>
      </c>
      <c r="I34" s="150">
        <v>2082</v>
      </c>
      <c r="J34" s="150">
        <v>1991</v>
      </c>
      <c r="K34" s="150">
        <v>2075</v>
      </c>
      <c r="L34" s="150">
        <v>2974</v>
      </c>
      <c r="M34" s="150">
        <v>2175</v>
      </c>
      <c r="N34" s="150">
        <v>1996</v>
      </c>
      <c r="O34" s="151" cm="1">
        <f t="array" ref="O34">STDEV(E34:N34)</f>
        <v>292.839451653025</v>
      </c>
    </row>
    <row r="35" ht="16" customHeight="1">
      <c r="A35" s="140"/>
      <c r="B35" s="48"/>
      <c r="C35" t="s" s="152">
        <v>6</v>
      </c>
      <c r="D35" s="153"/>
      <c r="E35" s="48"/>
      <c r="F35" s="154"/>
      <c r="G35" s="154"/>
      <c r="H35" s="154"/>
      <c r="I35" s="154"/>
      <c r="J35" s="154"/>
      <c r="K35" s="154"/>
      <c r="L35" s="154"/>
      <c r="M35" s="154"/>
      <c r="N35" s="154"/>
      <c r="O35" s="155"/>
    </row>
    <row r="36" ht="16" customHeight="1">
      <c r="A36" s="140"/>
      <c r="B36" t="s" s="156">
        <v>11</v>
      </c>
      <c r="C36" t="s" s="157">
        <v>7</v>
      </c>
      <c r="D36" s="158" cm="1">
        <f t="array" ref="D36">AVERAGE(E36:N36)</f>
        <v>632.4</v>
      </c>
      <c r="E36" s="159">
        <v>584</v>
      </c>
      <c r="F36" s="160">
        <v>669</v>
      </c>
      <c r="G36" s="160">
        <v>624</v>
      </c>
      <c r="H36" s="160">
        <v>680</v>
      </c>
      <c r="I36" s="160">
        <v>655</v>
      </c>
      <c r="J36" s="160">
        <v>591</v>
      </c>
      <c r="K36" s="160">
        <v>629</v>
      </c>
      <c r="L36" s="160">
        <v>629</v>
      </c>
      <c r="M36" s="160">
        <v>603</v>
      </c>
      <c r="N36" s="160">
        <v>660</v>
      </c>
      <c r="O36" s="161" cm="1">
        <f t="array" ref="O36">STDEV(E36:N36)</f>
        <v>33.1535149803992</v>
      </c>
    </row>
    <row r="37" ht="16" customHeight="1">
      <c r="A37" s="169"/>
      <c r="B37" s="53"/>
      <c r="C37" t="s" s="163">
        <v>8</v>
      </c>
      <c r="D37" s="164" cm="1">
        <f t="array" ref="D37">AVERAGE(E37:N37)</f>
        <v>709.1</v>
      </c>
      <c r="E37" s="165">
        <v>721</v>
      </c>
      <c r="F37" s="166">
        <v>708</v>
      </c>
      <c r="G37" s="166">
        <v>736</v>
      </c>
      <c r="H37" s="166">
        <v>711</v>
      </c>
      <c r="I37" s="166">
        <v>712</v>
      </c>
      <c r="J37" s="166">
        <v>639</v>
      </c>
      <c r="K37" s="166">
        <v>675</v>
      </c>
      <c r="L37" s="166">
        <v>730</v>
      </c>
      <c r="M37" s="166">
        <v>755</v>
      </c>
      <c r="N37" s="166">
        <v>704</v>
      </c>
      <c r="O37" s="167" cm="1">
        <f t="array" ref="O37">STDEV(E37:N37)</f>
        <v>32.5318647209505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7.1719" style="170" customWidth="1"/>
    <col min="2" max="4" width="37.6719" style="170" customWidth="1"/>
    <col min="5" max="5" width="26.6719" style="170" customWidth="1"/>
    <col min="6" max="16384" width="12.6719" style="170" customWidth="1"/>
  </cols>
  <sheetData>
    <row r="1" ht="15.75" customHeight="1">
      <c r="A1" t="s" s="171">
        <v>29</v>
      </c>
      <c r="B1" t="s" s="172">
        <v>30</v>
      </c>
      <c r="C1" t="s" s="173">
        <v>9</v>
      </c>
      <c r="D1" t="s" s="172">
        <v>10</v>
      </c>
      <c r="E1" t="s" s="174">
        <v>11</v>
      </c>
    </row>
    <row r="2" ht="15.75" customHeight="1">
      <c r="A2" t="s" s="175">
        <v>4</v>
      </c>
      <c r="B2" s="176">
        <v>1</v>
      </c>
      <c r="C2" s="177">
        <v>1</v>
      </c>
      <c r="D2" s="176">
        <v>1</v>
      </c>
      <c r="E2" s="178">
        <v>1</v>
      </c>
    </row>
    <row r="3" ht="15.75" customHeight="1">
      <c r="A3" t="s" s="179">
        <v>12</v>
      </c>
      <c r="B3" s="180">
        <v>3.81</v>
      </c>
      <c r="C3" s="181">
        <v>1.89</v>
      </c>
      <c r="D3" s="180">
        <v>1.74</v>
      </c>
      <c r="E3" s="182">
        <v>2.26</v>
      </c>
    </row>
    <row r="4" ht="15.75" customHeight="1">
      <c r="A4" t="s" s="183">
        <v>13</v>
      </c>
      <c r="B4" s="184">
        <v>3.84</v>
      </c>
      <c r="C4" s="185">
        <v>2.02</v>
      </c>
      <c r="D4" s="184">
        <v>5.51</v>
      </c>
      <c r="E4" s="186">
        <v>2.72</v>
      </c>
    </row>
    <row r="5" ht="16" customHeight="1">
      <c r="A5" s="187"/>
      <c r="B5" s="187"/>
      <c r="C5" s="187"/>
      <c r="D5" s="187"/>
      <c r="E5" s="187"/>
    </row>
    <row r="6" ht="16" customHeight="1">
      <c r="A6" s="188"/>
      <c r="B6" s="188"/>
      <c r="C6" s="188"/>
      <c r="D6" s="188"/>
      <c r="E6" s="188"/>
    </row>
    <row r="7" ht="16" customHeight="1">
      <c r="A7" s="188"/>
      <c r="B7" s="188"/>
      <c r="C7" s="188"/>
      <c r="D7" s="188"/>
      <c r="E7" s="188"/>
    </row>
    <row r="8" ht="16" customHeight="1">
      <c r="A8" s="188"/>
      <c r="B8" s="188"/>
      <c r="C8" s="188"/>
      <c r="D8" s="188"/>
      <c r="E8" s="188"/>
    </row>
    <row r="9" ht="16" customHeight="1">
      <c r="A9" s="188"/>
      <c r="B9" s="188"/>
      <c r="C9" s="188"/>
      <c r="D9" s="188"/>
      <c r="E9" s="188"/>
    </row>
    <row r="10" ht="16" customHeight="1">
      <c r="A10" s="188"/>
      <c r="B10" s="188"/>
      <c r="C10" s="188"/>
      <c r="D10" s="188"/>
      <c r="E10" s="18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