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ВУЗ/Теория вероятности/"/>
    </mc:Choice>
  </mc:AlternateContent>
  <xr:revisionPtr revIDLastSave="0" documentId="8_{4CBD9CA0-642A-7B4D-A4DE-338FB19E8AEF}" xr6:coauthVersionLast="45" xr6:coauthVersionMax="45" xr10:uidLastSave="{00000000-0000-0000-0000-000000000000}"/>
  <bookViews>
    <workbookView xWindow="360" yWindow="460" windowWidth="26580" windowHeight="16340" tabRatio="779" xr2:uid="{00000000-000D-0000-FFFF-FFFF00000000}"/>
  </bookViews>
  <sheets>
    <sheet name="Лист1" sheetId="7" r:id="rId1"/>
  </sheets>
  <definedNames>
    <definedName name="мю">#REF!</definedName>
    <definedName name="сигма">#REF!</definedName>
    <definedName name="anscount" hidden="1">2</definedName>
    <definedName name="limcount" hidden="1">2</definedName>
    <definedName name="sencount" hidden="1">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7" l="1"/>
  <c r="D6" i="7"/>
  <c r="C10" i="7" l="1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B10" i="7"/>
  <c r="C21" i="7" l="1"/>
  <c r="B21" i="7"/>
  <c r="B22" i="7"/>
  <c r="C22" i="7" l="1"/>
  <c r="B23" i="7" l="1"/>
  <c r="C23" i="7"/>
  <c r="C24" i="7"/>
  <c r="B24" i="7"/>
  <c r="C11" i="7" l="1"/>
  <c r="B11" i="7"/>
  <c r="B12" i="7" l="1"/>
  <c r="C12" i="7"/>
  <c r="C13" i="7" l="1"/>
  <c r="B13" i="7"/>
  <c r="B14" i="7" l="1"/>
  <c r="C14" i="7"/>
  <c r="C15" i="7" l="1"/>
  <c r="B15" i="7"/>
  <c r="B16" i="7" l="1"/>
  <c r="C16" i="7"/>
  <c r="C18" i="7" l="1"/>
  <c r="B18" i="7"/>
  <c r="C17" i="7"/>
  <c r="B17" i="7"/>
  <c r="C19" i="7" l="1"/>
  <c r="B19" i="7"/>
  <c r="B20" i="7" l="1"/>
  <c r="C20" i="7"/>
</calcChain>
</file>

<file path=xl/sharedStrings.xml><?xml version="1.0" encoding="utf-8"?>
<sst xmlns="http://schemas.openxmlformats.org/spreadsheetml/2006/main" count="12" uniqueCount="12">
  <si>
    <t>х</t>
  </si>
  <si>
    <t>P(X&lt;=х)</t>
  </si>
  <si>
    <t>Значение</t>
  </si>
  <si>
    <t>Параметр</t>
  </si>
  <si>
    <t>p(x)</t>
  </si>
  <si>
    <t>Функция распределения</t>
  </si>
  <si>
    <t>Плотность вероятности</t>
  </si>
  <si>
    <t>Для графика</t>
  </si>
  <si>
    <t>Стандартное отклонение</t>
  </si>
  <si>
    <t>Среднее (математическое ожидание)</t>
  </si>
  <si>
    <t>a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</si>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</sst>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6" formatCode="0.0000%"/>
  </numFmts>
  <fonts count="12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name val="MS Sans Serif"/>
      <family val="2"/>
    </font>
    <font>
      <u/>
      <sz val="12"/>
      <color theme="10"/>
      <name val="Arial Narrow"/>
      <family val="2"/>
      <charset val="204"/>
    </font>
    <font>
      <sz val="12"/>
      <name val="Arial Narrow"/>
      <family val="2"/>
      <charset val="204"/>
    </font>
    <font>
      <sz val="8"/>
      <name val="Helv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>
      <alignment horizontal="left"/>
    </xf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7" fillId="0" borderId="0" xfId="1" applyFont="1"/>
    <xf numFmtId="0" fontId="8" fillId="0" borderId="0" xfId="1" applyFont="1"/>
    <xf numFmtId="0" fontId="9" fillId="0" borderId="0" xfId="1" applyFont="1"/>
    <xf numFmtId="0" fontId="7" fillId="0" borderId="0" xfId="1" applyFont="1" applyBorder="1"/>
    <xf numFmtId="166" fontId="7" fillId="0" borderId="0" xfId="8" applyNumberFormat="1" applyFont="1"/>
    <xf numFmtId="165" fontId="8" fillId="0" borderId="0" xfId="1" applyNumberFormat="1" applyFont="1" applyFill="1" applyBorder="1"/>
    <xf numFmtId="0" fontId="7" fillId="0" borderId="1" xfId="1" applyFont="1" applyBorder="1"/>
    <xf numFmtId="0" fontId="7" fillId="0" borderId="3" xfId="1" applyFont="1" applyBorder="1"/>
    <xf numFmtId="0" fontId="8" fillId="0" borderId="4" xfId="1" applyFont="1" applyBorder="1"/>
    <xf numFmtId="0" fontId="7" fillId="0" borderId="5" xfId="1" applyFont="1" applyBorder="1"/>
    <xf numFmtId="0" fontId="7" fillId="0" borderId="6" xfId="1" applyFont="1" applyBorder="1"/>
    <xf numFmtId="0" fontId="7" fillId="0" borderId="4" xfId="1" applyFont="1" applyBorder="1"/>
    <xf numFmtId="0" fontId="7" fillId="0" borderId="8" xfId="1" applyFont="1" applyBorder="1"/>
    <xf numFmtId="0" fontId="7" fillId="0" borderId="2" xfId="1" applyFont="1" applyBorder="1"/>
    <xf numFmtId="0" fontId="7" fillId="0" borderId="9" xfId="1" applyFont="1" applyBorder="1"/>
    <xf numFmtId="0" fontId="7" fillId="0" borderId="11" xfId="1" applyFont="1" applyBorder="1"/>
    <xf numFmtId="0" fontId="7" fillId="0" borderId="12" xfId="1" applyFont="1" applyBorder="1"/>
    <xf numFmtId="0" fontId="7" fillId="0" borderId="10" xfId="1" applyFont="1" applyBorder="1"/>
    <xf numFmtId="0" fontId="7" fillId="0" borderId="13" xfId="1" applyFont="1" applyBorder="1"/>
    <xf numFmtId="0" fontId="7" fillId="0" borderId="14" xfId="1" applyFont="1" applyBorder="1"/>
    <xf numFmtId="0" fontId="7" fillId="0" borderId="7" xfId="1" applyFont="1" applyBorder="1"/>
    <xf numFmtId="0" fontId="7" fillId="0" borderId="15" xfId="1" applyFont="1" applyBorder="1"/>
    <xf numFmtId="0" fontId="8" fillId="0" borderId="2" xfId="1" applyFont="1" applyBorder="1"/>
    <xf numFmtId="0" fontId="8" fillId="0" borderId="14" xfId="1" applyFont="1" applyBorder="1"/>
    <xf numFmtId="0" fontId="8" fillId="0" borderId="3" xfId="1" applyFont="1" applyFill="1" applyBorder="1" applyAlignment="1">
      <alignment wrapText="1"/>
    </xf>
    <xf numFmtId="0" fontId="11" fillId="0" borderId="2" xfId="1" applyFont="1" applyFill="1" applyBorder="1"/>
    <xf numFmtId="0" fontId="11" fillId="0" borderId="14" xfId="1" applyFont="1" applyFill="1" applyBorder="1"/>
    <xf numFmtId="0" fontId="11" fillId="0" borderId="13" xfId="1" applyFont="1" applyFill="1" applyBorder="1"/>
    <xf numFmtId="0" fontId="11" fillId="0" borderId="5" xfId="1" applyFont="1" applyFill="1" applyBorder="1"/>
    <xf numFmtId="0" fontId="7" fillId="0" borderId="0" xfId="1" applyFont="1" applyBorder="1" applyAlignment="1">
      <alignment wrapText="1"/>
    </xf>
    <xf numFmtId="0" fontId="7" fillId="0" borderId="5" xfId="1" applyFont="1" applyBorder="1" applyAlignment="1">
      <alignment wrapText="1"/>
    </xf>
  </cellXfs>
  <cellStyles count="9">
    <cellStyle name="Гиперссылка 2" xfId="5" xr:uid="{00000000-0005-0000-0000-000003000000}"/>
    <cellStyle name="Гиперссылка 3" xfId="2" xr:uid="{00000000-0005-0000-0000-000004000000}"/>
    <cellStyle name="Обычный" xfId="0" builtinId="0"/>
    <cellStyle name="Обычный 2" xfId="1" xr:uid="{00000000-0005-0000-0000-000006000000}"/>
    <cellStyle name="Обычный 2 2" xfId="6" xr:uid="{00000000-0005-0000-0000-000007000000}"/>
    <cellStyle name="Обычный 3" xfId="7" xr:uid="{00000000-0005-0000-0000-000008000000}"/>
    <cellStyle name="Процентный" xfId="8" builtinId="5"/>
    <cellStyle name="Currency_TapePivot" xfId="3" xr:uid="{00000000-0005-0000-0000-000000000000}"/>
    <cellStyle name="Normal_ALLOC1" xfId="4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Лист1!$D$6</c:f>
          <c:strCache>
            <c:ptCount val="1"/>
            <c:pt idx="0">
              <c:v>Нормальное распределение N(-2; 3)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92754684734176E-2"/>
          <c:y val="0.13628439092172301"/>
          <c:w val="0.92609839467740951"/>
          <c:h val="0.68591323143430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Лист1!$C$8</c:f>
              <c:strCache>
                <c:ptCount val="1"/>
                <c:pt idx="0">
                  <c:v>Плотность вероятности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Лист1!$A$10:$A$24</c:f>
              <c:numCache>
                <c:formatCode>General</c:formatCode>
                <c:ptCount val="15"/>
                <c:pt idx="0">
                  <c:v>-12.5</c:v>
                </c:pt>
                <c:pt idx="1">
                  <c:v>-11</c:v>
                </c:pt>
                <c:pt idx="2">
                  <c:v>-9.5</c:v>
                </c:pt>
                <c:pt idx="3">
                  <c:v>-8</c:v>
                </c:pt>
                <c:pt idx="4">
                  <c:v>-6.5</c:v>
                </c:pt>
                <c:pt idx="5">
                  <c:v>-5</c:v>
                </c:pt>
                <c:pt idx="6">
                  <c:v>-3.5</c:v>
                </c:pt>
                <c:pt idx="7">
                  <c:v>-2</c:v>
                </c:pt>
                <c:pt idx="8">
                  <c:v>-0.5</c:v>
                </c:pt>
                <c:pt idx="9">
                  <c:v>1</c:v>
                </c:pt>
                <c:pt idx="10">
                  <c:v>2.5</c:v>
                </c:pt>
                <c:pt idx="11">
                  <c:v>4</c:v>
                </c:pt>
                <c:pt idx="12">
                  <c:v>5.5</c:v>
                </c:pt>
                <c:pt idx="13">
                  <c:v>7</c:v>
                </c:pt>
                <c:pt idx="14">
                  <c:v>8.5</c:v>
                </c:pt>
              </c:numCache>
            </c:numRef>
          </c:xVal>
          <c:yVal>
            <c:numRef>
              <c:f>Лист1!$C$10:$C$24</c:f>
              <c:numCache>
                <c:formatCode>General</c:formatCode>
                <c:ptCount val="15"/>
                <c:pt idx="0">
                  <c:v>2.9089423168192E-4</c:v>
                </c:pt>
                <c:pt idx="1">
                  <c:v>1.4772828039793357E-3</c:v>
                </c:pt>
                <c:pt idx="2">
                  <c:v>5.8427668311895132E-3</c:v>
                </c:pt>
                <c:pt idx="3">
                  <c:v>1.7996988837729353E-2</c:v>
                </c:pt>
                <c:pt idx="4">
                  <c:v>4.3172531888630579E-2</c:v>
                </c:pt>
                <c:pt idx="5">
                  <c:v>8.0656908173047798E-2</c:v>
                </c:pt>
                <c:pt idx="6">
                  <c:v>0.11735510892143317</c:v>
                </c:pt>
                <c:pt idx="7">
                  <c:v>0.13298076013381088</c:v>
                </c:pt>
                <c:pt idx="8">
                  <c:v>0.11735510892143317</c:v>
                </c:pt>
                <c:pt idx="9">
                  <c:v>8.0656908173047798E-2</c:v>
                </c:pt>
                <c:pt idx="10">
                  <c:v>4.3172531888630579E-2</c:v>
                </c:pt>
                <c:pt idx="11">
                  <c:v>1.7996988837729353E-2</c:v>
                </c:pt>
                <c:pt idx="12">
                  <c:v>5.8427668311895132E-3</c:v>
                </c:pt>
                <c:pt idx="13">
                  <c:v>1.4772828039793357E-3</c:v>
                </c:pt>
                <c:pt idx="14">
                  <c:v>2.9089423168192E-4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E-3D42-89BA-D8CC10C8FE3F}"/>
            </c:ext>
          </c:extLst>
        </c:ser>
        <c:ser>
          <c:idx val="1"/>
          <c:order val="1"/>
          <c:tx>
            <c:strRef>
              <c:f>Лист1!$B$8</c:f>
              <c:strCache>
                <c:ptCount val="1"/>
                <c:pt idx="0">
                  <c:v>Функция распределения</c:v>
                </c:pt>
              </c:strCache>
            </c:strRef>
          </c:tx>
          <c:marker>
            <c:symbol val="none"/>
          </c:marker>
          <c:xVal>
            <c:numRef>
              <c:f>Лист1!$A$10:$A$24</c:f>
              <c:numCache>
                <c:formatCode>General</c:formatCode>
                <c:ptCount val="15"/>
                <c:pt idx="0">
                  <c:v>-12.5</c:v>
                </c:pt>
                <c:pt idx="1">
                  <c:v>-11</c:v>
                </c:pt>
                <c:pt idx="2">
                  <c:v>-9.5</c:v>
                </c:pt>
                <c:pt idx="3">
                  <c:v>-8</c:v>
                </c:pt>
                <c:pt idx="4">
                  <c:v>-6.5</c:v>
                </c:pt>
                <c:pt idx="5">
                  <c:v>-5</c:v>
                </c:pt>
                <c:pt idx="6">
                  <c:v>-3.5</c:v>
                </c:pt>
                <c:pt idx="7">
                  <c:v>-2</c:v>
                </c:pt>
                <c:pt idx="8">
                  <c:v>-0.5</c:v>
                </c:pt>
                <c:pt idx="9">
                  <c:v>1</c:v>
                </c:pt>
                <c:pt idx="10">
                  <c:v>2.5</c:v>
                </c:pt>
                <c:pt idx="11">
                  <c:v>4</c:v>
                </c:pt>
                <c:pt idx="12">
                  <c:v>5.5</c:v>
                </c:pt>
                <c:pt idx="13">
                  <c:v>7</c:v>
                </c:pt>
                <c:pt idx="14">
                  <c:v>8.5</c:v>
                </c:pt>
              </c:numCache>
            </c:numRef>
          </c:xVal>
          <c:yVal>
            <c:numRef>
              <c:f>Лист1!$B$10:$B$24</c:f>
              <c:numCache>
                <c:formatCode>General</c:formatCode>
                <c:ptCount val="15"/>
                <c:pt idx="0">
                  <c:v>2.3262907903552504E-4</c:v>
                </c:pt>
                <c:pt idx="1">
                  <c:v>1.3498980316300933E-3</c:v>
                </c:pt>
                <c:pt idx="2">
                  <c:v>6.2096653257761331E-3</c:v>
                </c:pt>
                <c:pt idx="3">
                  <c:v>2.2750131948179191E-2</c:v>
                </c:pt>
                <c:pt idx="4">
                  <c:v>6.6807201268858057E-2</c:v>
                </c:pt>
                <c:pt idx="5">
                  <c:v>0.15865525393145699</c:v>
                </c:pt>
                <c:pt idx="6">
                  <c:v>0.30853753872598688</c:v>
                </c:pt>
                <c:pt idx="7">
                  <c:v>0.5</c:v>
                </c:pt>
                <c:pt idx="8">
                  <c:v>0.69146246127401312</c:v>
                </c:pt>
                <c:pt idx="9">
                  <c:v>0.84134474606854304</c:v>
                </c:pt>
                <c:pt idx="10">
                  <c:v>0.93319279873114191</c:v>
                </c:pt>
                <c:pt idx="11">
                  <c:v>0.97724986805182079</c:v>
                </c:pt>
                <c:pt idx="12">
                  <c:v>0.99379033467422384</c:v>
                </c:pt>
                <c:pt idx="13">
                  <c:v>0.9986501019683699</c:v>
                </c:pt>
                <c:pt idx="14">
                  <c:v>0.99976737092096446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E-3D42-89BA-D8CC10C8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928"/>
        <c:axId val="68867200"/>
      </c:scatterChart>
      <c:valAx>
        <c:axId val="688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67200"/>
        <c:crosses val="autoZero"/>
        <c:crossBetween val="midCat"/>
      </c:valAx>
      <c:valAx>
        <c:axId val="68867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609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302366273983195E-2"/>
          <c:y val="0.90163563378107148"/>
          <c:w val="0.78235650776211119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352788</xdr:colOff>
      <xdr:row>7</xdr:row>
      <xdr:rowOff>13101</xdr:rowOff>
    </xdr:from>
    <xdr:to>
      <xdr:col>7</xdr:col>
      <xdr:colOff>234586</xdr:colOff>
      <xdr:row>22</xdr:row>
      <xdr:rowOff>125565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zoomScale="166" workbookViewId="0">
      <selection activeCell="A8" sqref="A8:C24"/>
    </sheetView>
  </sheetViews>
  <sheetFormatPr baseColWidth="10" defaultColWidth="9.1640625" defaultRowHeight="14"/>
  <cols>
    <col min="1" max="1" width="14.6640625" style="1" customWidth="1"/>
    <col min="2" max="2" width="13.5" style="1" customWidth="1"/>
    <col min="3" max="3" width="10.83203125" style="1" customWidth="1"/>
    <col min="4" max="4" width="29.83203125" style="1" customWidth="1"/>
    <col min="5" max="7" width="10.83203125" style="1" customWidth="1"/>
    <col min="8" max="8" width="12" style="1" bestFit="1" customWidth="1"/>
    <col min="9" max="10" width="9.1640625" style="1"/>
    <col min="11" max="11" width="10.5" style="1" customWidth="1"/>
    <col min="12" max="266" width="9.1640625" style="1"/>
    <col min="267" max="267" width="10" style="1" customWidth="1"/>
    <col min="268" max="347" width="9.1640625" style="1"/>
    <col min="348" max="348" width="8.5" style="1" customWidth="1"/>
    <col min="349" max="16384" width="9.1640625" style="1"/>
  </cols>
  <sheetData>
    <row r="1" spans="1:7" ht="16">
      <c r="A1" s="3"/>
      <c r="B1" s="3"/>
      <c r="C1" s="3"/>
      <c r="D1" s="3"/>
      <c r="E1" s="3"/>
      <c r="F1" s="3"/>
      <c r="G1" s="3"/>
    </row>
    <row r="2" spans="1:7">
      <c r="A2" s="26" t="s">
        <v>3</v>
      </c>
      <c r="B2" s="26" t="s">
        <v>2</v>
      </c>
    </row>
    <row r="3" spans="1:7">
      <c r="A3" s="28" t="s">
        <v>10</v>
      </c>
      <c r="B3" s="29">
        <v>-2</v>
      </c>
      <c r="C3" s="1" t="s">
        <v>9</v>
      </c>
    </row>
    <row r="4" spans="1:7">
      <c r="A4" s="26" t="s">
        <v>11</v>
      </c>
      <c r="B4" s="27">
        <v>3</v>
      </c>
      <c r="C4" s="1" t="s">
        <v>8</v>
      </c>
    </row>
    <row r="5" spans="1:7">
      <c r="A5" s="8"/>
    </row>
    <row r="6" spans="1:7" ht="15">
      <c r="A6" s="25" t="s">
        <v>7</v>
      </c>
      <c r="B6" s="6"/>
      <c r="C6" s="6"/>
      <c r="D6" s="2" t="str">
        <f>"Нормальное распределение N("&amp;B3&amp;"; "&amp;B4&amp;")"</f>
        <v>Нормальное распределение N(-2; 3)</v>
      </c>
    </row>
    <row r="7" spans="1:7">
      <c r="A7" s="7"/>
      <c r="B7" s="16"/>
      <c r="C7" s="7"/>
    </row>
    <row r="8" spans="1:7" ht="30">
      <c r="A8" s="19"/>
      <c r="B8" s="30" t="s">
        <v>5</v>
      </c>
      <c r="C8" s="31" t="s">
        <v>6</v>
      </c>
      <c r="D8" s="20"/>
    </row>
    <row r="9" spans="1:7">
      <c r="A9" s="23" t="s">
        <v>0</v>
      </c>
      <c r="B9" s="24" t="s">
        <v>1</v>
      </c>
      <c r="C9" s="9" t="s">
        <v>4</v>
      </c>
      <c r="D9" s="8"/>
    </row>
    <row r="10" spans="1:7">
      <c r="A10" s="10">
        <f>B3-3.5*B4</f>
        <v>-12.5</v>
      </c>
      <c r="B10" s="7">
        <f t="shared" ref="B10:B24" si="0">_xlfn.NORM.DIST(A10,$B$3,$B$4,TRUE)</f>
        <v>2.3262907903552504E-4</v>
      </c>
      <c r="C10" s="11">
        <f t="shared" ref="C10:C24" si="1">_xlfn.NORM.DIST($A10,B$3,B$4,FALSE)</f>
        <v>2.9089423168192E-4</v>
      </c>
      <c r="D10" s="8"/>
    </row>
    <row r="11" spans="1:7">
      <c r="A11" s="15">
        <f>A10+$B$4/2</f>
        <v>-11</v>
      </c>
      <c r="B11" s="10">
        <f t="shared" si="0"/>
        <v>1.3498980316300933E-3</v>
      </c>
      <c r="C11" s="14">
        <f t="shared" si="1"/>
        <v>1.4772828039793357E-3</v>
      </c>
      <c r="D11" s="8"/>
    </row>
    <row r="12" spans="1:7">
      <c r="A12" s="13">
        <f t="shared" ref="A12:A24" si="2">A11+$B$4/2</f>
        <v>-9.5</v>
      </c>
      <c r="B12" s="14">
        <f t="shared" si="0"/>
        <v>6.2096653257761331E-3</v>
      </c>
      <c r="C12" s="10">
        <f t="shared" si="1"/>
        <v>5.8427668311895132E-3</v>
      </c>
      <c r="D12" s="8"/>
    </row>
    <row r="13" spans="1:7">
      <c r="A13" s="18">
        <f t="shared" si="2"/>
        <v>-8</v>
      </c>
      <c r="B13" s="16">
        <f t="shared" si="0"/>
        <v>2.2750131948179191E-2</v>
      </c>
      <c r="C13" s="10">
        <f t="shared" si="1"/>
        <v>1.7996988837729353E-2</v>
      </c>
      <c r="D13" s="8"/>
    </row>
    <row r="14" spans="1:7">
      <c r="A14" s="19">
        <f t="shared" si="2"/>
        <v>-6.5</v>
      </c>
      <c r="B14" s="4">
        <f t="shared" si="0"/>
        <v>6.6807201268858057E-2</v>
      </c>
      <c r="C14" s="12">
        <f t="shared" si="1"/>
        <v>4.3172531888630579E-2</v>
      </c>
      <c r="D14" s="8"/>
    </row>
    <row r="15" spans="1:7">
      <c r="A15" s="14">
        <f t="shared" si="2"/>
        <v>-5</v>
      </c>
      <c r="B15" s="17">
        <f t="shared" si="0"/>
        <v>0.15865525393145699</v>
      </c>
      <c r="C15" s="14">
        <f t="shared" si="1"/>
        <v>8.0656908173047798E-2</v>
      </c>
      <c r="D15" s="8"/>
    </row>
    <row r="16" spans="1:7">
      <c r="A16" s="14">
        <f t="shared" si="2"/>
        <v>-3.5</v>
      </c>
      <c r="B16" s="17">
        <f t="shared" si="0"/>
        <v>0.30853753872598688</v>
      </c>
      <c r="C16" s="14">
        <f t="shared" si="1"/>
        <v>0.11735510892143317</v>
      </c>
      <c r="D16" s="8"/>
    </row>
    <row r="17" spans="1:4">
      <c r="A17" s="10">
        <f t="shared" si="2"/>
        <v>-2</v>
      </c>
      <c r="B17" s="16">
        <f t="shared" si="0"/>
        <v>0.5</v>
      </c>
      <c r="C17" s="10">
        <f t="shared" si="1"/>
        <v>0.13298076013381088</v>
      </c>
      <c r="D17" s="8"/>
    </row>
    <row r="18" spans="1:4">
      <c r="A18" s="19">
        <f t="shared" si="2"/>
        <v>-0.5</v>
      </c>
      <c r="B18" s="4">
        <f t="shared" si="0"/>
        <v>0.69146246127401312</v>
      </c>
      <c r="C18" s="12">
        <f t="shared" si="1"/>
        <v>0.11735510892143317</v>
      </c>
      <c r="D18" s="8"/>
    </row>
    <row r="19" spans="1:4">
      <c r="A19" s="11">
        <f t="shared" si="2"/>
        <v>1</v>
      </c>
      <c r="B19" s="22">
        <f t="shared" si="0"/>
        <v>0.84134474606854304</v>
      </c>
      <c r="C19" s="11">
        <f t="shared" si="1"/>
        <v>8.0656908173047798E-2</v>
      </c>
      <c r="D19" s="8"/>
    </row>
    <row r="20" spans="1:4">
      <c r="A20" s="14">
        <f t="shared" si="2"/>
        <v>2.5</v>
      </c>
      <c r="B20" s="17">
        <f t="shared" si="0"/>
        <v>0.93319279873114191</v>
      </c>
      <c r="C20" s="14">
        <f t="shared" si="1"/>
        <v>4.3172531888630579E-2</v>
      </c>
      <c r="D20" s="8"/>
    </row>
    <row r="21" spans="1:4">
      <c r="A21" s="10">
        <f t="shared" si="2"/>
        <v>4</v>
      </c>
      <c r="B21" s="16">
        <f t="shared" si="0"/>
        <v>0.97724986805182079</v>
      </c>
      <c r="C21" s="10">
        <f t="shared" si="1"/>
        <v>1.7996988837729353E-2</v>
      </c>
      <c r="D21" s="8"/>
    </row>
    <row r="22" spans="1:4">
      <c r="A22" s="21">
        <f t="shared" si="2"/>
        <v>5.5</v>
      </c>
      <c r="B22" s="16">
        <f t="shared" si="0"/>
        <v>0.99379033467422384</v>
      </c>
      <c r="C22" s="10">
        <f t="shared" si="1"/>
        <v>5.8427668311895132E-3</v>
      </c>
      <c r="D22" s="8"/>
    </row>
    <row r="23" spans="1:4">
      <c r="A23" s="19">
        <f t="shared" si="2"/>
        <v>7</v>
      </c>
      <c r="B23" s="4">
        <f t="shared" si="0"/>
        <v>0.9986501019683699</v>
      </c>
      <c r="C23" s="10">
        <f t="shared" si="1"/>
        <v>1.4772828039793357E-3</v>
      </c>
      <c r="D23" s="7"/>
    </row>
    <row r="24" spans="1:4">
      <c r="A24" s="14">
        <f t="shared" si="2"/>
        <v>8.5</v>
      </c>
      <c r="B24" s="20">
        <f t="shared" si="0"/>
        <v>0.99976737092096446</v>
      </c>
      <c r="C24" s="10">
        <f t="shared" si="1"/>
        <v>2.9089423168192E-4</v>
      </c>
    </row>
    <row r="29" spans="1:4">
      <c r="D29" s="5"/>
    </row>
    <row r="30" spans="1:4">
      <c r="D30" s="5"/>
    </row>
    <row r="31" spans="1:4">
      <c r="D31" s="5"/>
    </row>
    <row r="34" spans="4:5">
      <c r="D34" s="5"/>
      <c r="E34" s="5"/>
    </row>
    <row r="35" spans="4:5">
      <c r="D35" s="5"/>
      <c r="E35" s="5"/>
    </row>
    <row r="36" spans="4:5">
      <c r="D36" s="5"/>
      <c r="E3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ОАО "ТВЭЛ"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Microsoft Office User</cp:lastModifiedBy>
  <dcterms:created xsi:type="dcterms:W3CDTF">2015-12-29T05:54:24Z</dcterms:created>
  <dcterms:modified xsi:type="dcterms:W3CDTF">2020-10-26T21:10:21Z</dcterms:modified>
</cp:coreProperties>
</file>