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ВУЗ/Теория вероятности/"/>
    </mc:Choice>
  </mc:AlternateContent>
  <xr:revisionPtr revIDLastSave="0" documentId="13_ncr:1_{C2E79B87-B356-7343-867D-EB667527F78D}" xr6:coauthVersionLast="45" xr6:coauthVersionMax="45" xr10:uidLastSave="{00000000-0000-0000-0000-000000000000}"/>
  <bookViews>
    <workbookView xWindow="0" yWindow="460" windowWidth="28800" windowHeight="17540" tabRatio="811" xr2:uid="{00000000-000D-0000-FFFF-FFFF00000000}"/>
  </bookViews>
  <sheets>
    <sheet name="Лист1" sheetId="8" r:id="rId1"/>
    <sheet name="excel2.ru (2)" sheetId="7" state="veryHidden" r:id="rId2"/>
  </sheets>
  <definedNames>
    <definedName name="a">Лист1!$B$2</definedName>
    <definedName name="anscount" hidden="1">2</definedName>
    <definedName name="b">Лист1!$B$3</definedName>
    <definedName name="limcount" hidden="1">2</definedName>
    <definedName name="sencount" hidden="1">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D8" i="8"/>
  <c r="A24" i="8"/>
  <c r="A25" i="8"/>
  <c r="A26" i="8" s="1"/>
  <c r="A31" i="8"/>
  <c r="A32" i="8" s="1"/>
  <c r="A10" i="8" l="1"/>
  <c r="B4" i="8"/>
  <c r="B28" i="8" l="1"/>
  <c r="B29" i="8"/>
  <c r="A28" i="8"/>
  <c r="A27" i="8"/>
  <c r="A11" i="8"/>
  <c r="B10" i="8"/>
  <c r="B11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9" i="8" s="1"/>
  <c r="A30" i="8" s="1"/>
  <c r="B12" i="8" l="1"/>
  <c r="B13" i="8" l="1"/>
  <c r="B14" i="8" l="1"/>
  <c r="B15" i="8" l="1"/>
  <c r="B16" i="8" l="1"/>
  <c r="B17" i="8" l="1"/>
  <c r="B18" i="8" l="1"/>
  <c r="B19" i="8" l="1"/>
  <c r="B20" i="8" l="1"/>
  <c r="B21" i="8" l="1"/>
</calcChain>
</file>

<file path=xl/sharedStrings.xml><?xml version="1.0" encoding="utf-8"?>
<sst xmlns="http://schemas.openxmlformats.org/spreadsheetml/2006/main" count="18" uniqueCount="17">
  <si>
    <t>Файл скачан с сайта excel2.ru</t>
  </si>
  <si>
    <t>www.excel2.ru</t>
  </si>
  <si>
    <t>Сайт посвящен решению стандартных задач в MS EXCEL. Хорошая новость – большинство задач, которые Вы хотите решить с помощью MS EXCEL – уже давно решены! На нашем сайте Вы найдете решения большинства из наиболее часто встречающихся задач. Сайт содержит более 300 качественно оформленных статей с файлами примеров.</t>
  </si>
  <si>
    <t>Миссия нашего сайта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</si>
  <si>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Значение</t>
  </si>
  <si>
    <t>Параметр</t>
  </si>
  <si>
    <t>Функция распределения</t>
  </si>
  <si>
    <t>Плотность вероятности</t>
  </si>
  <si>
    <t>х</t>
  </si>
  <si>
    <t>P(X&lt;=х)</t>
  </si>
  <si>
    <t>a</t>
  </si>
  <si>
    <t>b</t>
  </si>
  <si>
    <t>нижняя граница</t>
  </si>
  <si>
    <t>верхняя граница</t>
  </si>
  <si>
    <t>шаг по х</t>
  </si>
  <si>
    <t>Значение плотности распределения (может быть &gt;1 для непрерывной величины)</t>
  </si>
  <si>
    <t>p(X=х)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</si>
</sst>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8"/>
      <color theme="1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0" fillId="0" borderId="0"/>
  </cellStyleXfs>
  <cellXfs count="18">
    <xf numFmtId="0" fontId="0" fillId="0" borderId="0" xfId="0"/>
    <xf numFmtId="0" fontId="3" fillId="0" borderId="0" xfId="1"/>
    <xf numFmtId="0" fontId="5" fillId="0" borderId="0" xfId="1" applyFont="1" applyAlignment="1">
      <alignment wrapText="1"/>
    </xf>
    <xf numFmtId="0" fontId="8" fillId="0" borderId="0" xfId="4" applyFont="1" applyAlignment="1" applyProtection="1">
      <alignment wrapText="1"/>
      <protection locked="0"/>
    </xf>
    <xf numFmtId="0" fontId="9" fillId="0" borderId="0" xfId="6" applyFont="1"/>
    <xf numFmtId="4" fontId="0" fillId="0" borderId="0" xfId="0" applyNumberFormat="1" applyBorder="1"/>
    <xf numFmtId="0" fontId="11" fillId="0" borderId="0" xfId="0" applyFont="1"/>
    <xf numFmtId="0" fontId="11" fillId="0" borderId="1" xfId="0" applyFont="1" applyBorder="1"/>
    <xf numFmtId="4" fontId="11" fillId="0" borderId="0" xfId="0" applyNumberFormat="1" applyFont="1" applyBorder="1"/>
    <xf numFmtId="0" fontId="12" fillId="0" borderId="1" xfId="1" applyFont="1" applyBorder="1"/>
    <xf numFmtId="0" fontId="13" fillId="0" borderId="0" xfId="1" applyFont="1"/>
    <xf numFmtId="165" fontId="13" fillId="0" borderId="1" xfId="1" applyNumberFormat="1" applyFont="1" applyBorder="1"/>
    <xf numFmtId="165" fontId="13" fillId="0" borderId="1" xfId="1" applyNumberFormat="1" applyFont="1" applyFill="1" applyBorder="1"/>
    <xf numFmtId="0" fontId="11" fillId="0" borderId="1" xfId="0" applyFont="1" applyBorder="1" applyAlignment="1">
      <alignment wrapText="1"/>
    </xf>
    <xf numFmtId="167" fontId="13" fillId="0" borderId="1" xfId="1" applyNumberFormat="1" applyFont="1" applyBorder="1"/>
    <xf numFmtId="167" fontId="11" fillId="0" borderId="1" xfId="0" applyNumberFormat="1" applyFont="1" applyBorder="1"/>
    <xf numFmtId="167" fontId="12" fillId="0" borderId="1" xfId="1" applyNumberFormat="1" applyFont="1" applyFill="1" applyBorder="1"/>
    <xf numFmtId="0" fontId="13" fillId="0" borderId="1" xfId="1" applyFont="1" applyFill="1" applyBorder="1"/>
  </cellXfs>
  <cellStyles count="8">
    <cellStyle name="Гиперссылка 2" xfId="2" xr:uid="{00000000-0005-0000-0000-000003000000}"/>
    <cellStyle name="Гиперссылка 3" xfId="4" xr:uid="{00000000-0005-0000-0000-000004000000}"/>
    <cellStyle name="Обычный" xfId="0" builtinId="0"/>
    <cellStyle name="Обычный 2" xfId="1" xr:uid="{00000000-0005-0000-0000-000006000000}"/>
    <cellStyle name="Обычный 3" xfId="5" xr:uid="{00000000-0005-0000-0000-000007000000}"/>
    <cellStyle name="Обычный 4" xfId="6" xr:uid="{00000000-0005-0000-0000-000008000000}"/>
    <cellStyle name="Currency_TapePivot" xfId="3" xr:uid="{00000000-0005-0000-0000-000000000000}"/>
    <cellStyle name="Normal_ALLOC1" xfId="7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Лист1!$D$8</c:f>
          <c:strCache>
            <c:ptCount val="1"/>
            <c:pt idx="0">
              <c:v>Равномерное непрерывное распределение U(-13; 5)</c:v>
            </c:pt>
          </c:strCache>
        </c:strRef>
      </c:tx>
      <c:layout>
        <c:manualLayout>
          <c:xMode val="edge"/>
          <c:yMode val="edge"/>
          <c:x val="0.2153129103449547"/>
          <c:y val="3.9891637860297841E-2"/>
        </c:manualLayout>
      </c:layout>
      <c:overlay val="1"/>
      <c:txPr>
        <a:bodyPr/>
        <a:lstStyle/>
        <a:p>
          <a:pPr>
            <a:defRPr sz="1100"/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392236110346346"/>
          <c:y val="0.12909352120458628"/>
          <c:w val="0.85138307361929411"/>
          <c:h val="0.68558889349357643"/>
        </c:manualLayout>
      </c:layout>
      <c:scatterChart>
        <c:scatterStyle val="lineMarker"/>
        <c:varyColors val="0"/>
        <c:ser>
          <c:idx val="3"/>
          <c:order val="0"/>
          <c:tx>
            <c:strRef>
              <c:f>Лист1!$A$6</c:f>
              <c:strCache>
                <c:ptCount val="1"/>
                <c:pt idx="0">
                  <c:v>Функция распределения</c:v>
                </c:pt>
              </c:strCache>
            </c:strRef>
          </c:tx>
          <c:spPr>
            <a:ln w="28575">
              <a:prstDash val="solid"/>
            </a:ln>
          </c:spPr>
          <c:marker>
            <c:symbol val="none"/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9F50-5E40-8896-BC8E19D4D2FC}"/>
              </c:ext>
            </c:extLst>
          </c:dPt>
          <c:xVal>
            <c:numRef>
              <c:f>Лист1!$A$10:$A$21</c:f>
              <c:numCache>
                <c:formatCode>0.0</c:formatCode>
                <c:ptCount val="12"/>
                <c:pt idx="0">
                  <c:v>-13</c:v>
                </c:pt>
                <c:pt idx="1">
                  <c:v>-11.363636363636363</c:v>
                </c:pt>
                <c:pt idx="2">
                  <c:v>-9.7272727272727266</c:v>
                </c:pt>
                <c:pt idx="3">
                  <c:v>-8.0909090909090899</c:v>
                </c:pt>
                <c:pt idx="4">
                  <c:v>-6.4545454545454533</c:v>
                </c:pt>
                <c:pt idx="5">
                  <c:v>-4.8181818181818166</c:v>
                </c:pt>
                <c:pt idx="6">
                  <c:v>-3.1818181818181799</c:v>
                </c:pt>
                <c:pt idx="7">
                  <c:v>-1.5454545454545434</c:v>
                </c:pt>
                <c:pt idx="8">
                  <c:v>9.0909090909093049E-2</c:v>
                </c:pt>
                <c:pt idx="9">
                  <c:v>1.7272727272727295</c:v>
                </c:pt>
                <c:pt idx="10">
                  <c:v>3.363636363636366</c:v>
                </c:pt>
                <c:pt idx="11">
                  <c:v>5.0000000000000027</c:v>
                </c:pt>
              </c:numCache>
            </c:numRef>
          </c:xVal>
          <c:yVal>
            <c:numRef>
              <c:f>Лист1!$B$10:$B$21</c:f>
              <c:numCache>
                <c:formatCode>0.000</c:formatCode>
                <c:ptCount val="12"/>
                <c:pt idx="0">
                  <c:v>0</c:v>
                </c:pt>
                <c:pt idx="1">
                  <c:v>9.0909090909090925E-2</c:v>
                </c:pt>
                <c:pt idx="2">
                  <c:v>0.18181818181818185</c:v>
                </c:pt>
                <c:pt idx="3">
                  <c:v>0.27272727272727276</c:v>
                </c:pt>
                <c:pt idx="4">
                  <c:v>0.3636363636363637</c:v>
                </c:pt>
                <c:pt idx="5">
                  <c:v>0.45454545454545459</c:v>
                </c:pt>
                <c:pt idx="6">
                  <c:v>0.54545454545454553</c:v>
                </c:pt>
                <c:pt idx="7">
                  <c:v>0.63636363636363646</c:v>
                </c:pt>
                <c:pt idx="8">
                  <c:v>0.7272727272727274</c:v>
                </c:pt>
                <c:pt idx="9">
                  <c:v>0.81818181818181834</c:v>
                </c:pt>
                <c:pt idx="10">
                  <c:v>0.90909090909090917</c:v>
                </c:pt>
                <c:pt idx="11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0-5E40-8896-BC8E19D4D2FC}"/>
            </c:ext>
          </c:extLst>
        </c:ser>
        <c:ser>
          <c:idx val="0"/>
          <c:order val="1"/>
          <c:tx>
            <c:strRef>
              <c:f>Лист1!$A$23</c:f>
              <c:strCache>
                <c:ptCount val="1"/>
                <c:pt idx="0">
                  <c:v>Плотность вероятности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 w="19050"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9F50-5E40-8896-BC8E19D4D2FC}"/>
              </c:ext>
            </c:extLst>
          </c:dPt>
          <c:dPt>
            <c:idx val="2"/>
            <c:marker>
              <c:symbol val="circle"/>
              <c:size val="5"/>
              <c:spPr>
                <a:noFill/>
                <a:ln w="19050"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F50-5E40-8896-BC8E19D4D2FC}"/>
              </c:ext>
            </c:extLst>
          </c:dPt>
          <c:dPt>
            <c:idx val="3"/>
            <c:marker>
              <c:symbol val="circle"/>
              <c:size val="5"/>
            </c:marker>
            <c:bubble3D val="0"/>
            <c:spPr>
              <a:ln w="19050"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6-9F50-5E40-8896-BC8E19D4D2FC}"/>
              </c:ext>
            </c:extLst>
          </c:dPt>
          <c:dPt>
            <c:idx val="4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7-9F50-5E40-8896-BC8E19D4D2FC}"/>
              </c:ext>
            </c:extLst>
          </c:dPt>
          <c:dPt>
            <c:idx val="5"/>
            <c:marker>
              <c:symbol val="circle"/>
              <c:size val="5"/>
              <c:spPr>
                <a:noFill/>
                <a:ln w="19050"/>
              </c:spPr>
            </c:marker>
            <c:bubble3D val="0"/>
            <c:spPr>
              <a:ln w="25400"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9-9F50-5E40-8896-BC8E19D4D2FC}"/>
              </c:ext>
            </c:extLst>
          </c:dPt>
          <c:dLbls>
            <c:dLbl>
              <c:idx val="3"/>
              <c:layout>
                <c:manualLayout>
                  <c:x val="-6.1456245824983352E-2"/>
                  <c:y val="-5.0096323912938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50-5E40-8896-BC8E19D4D2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Лист1!$A$25:$A$32</c:f>
              <c:numCache>
                <c:formatCode>0.0</c:formatCode>
                <c:ptCount val="8"/>
                <c:pt idx="0">
                  <c:v>-18.399999999999999</c:v>
                </c:pt>
                <c:pt idx="1">
                  <c:v>-18.399999999999999</c:v>
                </c:pt>
                <c:pt idx="2">
                  <c:v>-13</c:v>
                </c:pt>
                <c:pt idx="3">
                  <c:v>-13</c:v>
                </c:pt>
                <c:pt idx="4">
                  <c:v>5.0000000000000027</c:v>
                </c:pt>
                <c:pt idx="5">
                  <c:v>5.0000000000000027</c:v>
                </c:pt>
                <c:pt idx="6">
                  <c:v>10.399999999999999</c:v>
                </c:pt>
                <c:pt idx="7">
                  <c:v>10.399999999999999</c:v>
                </c:pt>
              </c:numCache>
            </c:numRef>
          </c:xVal>
          <c:yVal>
            <c:numRef>
              <c:f>Лист1!$B$25:$B$32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50-5E40-8896-BC8E19D4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1392"/>
        <c:axId val="140572928"/>
      </c:scatterChart>
      <c:valAx>
        <c:axId val="1405713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0572928"/>
        <c:crosses val="autoZero"/>
        <c:crossBetween val="midCat"/>
      </c:valAx>
      <c:valAx>
        <c:axId val="140572928"/>
        <c:scaling>
          <c:orientation val="minMax"/>
          <c:max val="1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140571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6489082808475721E-2"/>
          <c:y val="0.9015078606470085"/>
          <c:w val="0.80900993588226311"/>
          <c:h val="6.96836527896916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+mn-lt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954404</xdr:colOff>
      <xdr:row>8</xdr:row>
      <xdr:rowOff>174624</xdr:rowOff>
    </xdr:from>
    <xdr:to>
      <xdr:col>9</xdr:col>
      <xdr:colOff>640079</xdr:colOff>
      <xdr:row>29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zoomScale="125" workbookViewId="0">
      <selection activeCell="B29" sqref="B29"/>
    </sheetView>
  </sheetViews>
  <sheetFormatPr baseColWidth="10" defaultColWidth="8.83203125" defaultRowHeight="15"/>
  <cols>
    <col min="1" max="1" width="11.5" customWidth="1"/>
    <col min="2" max="2" width="14.5" bestFit="1" customWidth="1"/>
    <col min="3" max="3" width="13.83203125" customWidth="1"/>
    <col min="4" max="4" width="16.5" bestFit="1" customWidth="1"/>
    <col min="5" max="5" width="14.6640625" customWidth="1"/>
    <col min="6" max="6" width="2.6640625" customWidth="1"/>
    <col min="7" max="7" width="10" bestFit="1" customWidth="1"/>
  </cols>
  <sheetData>
    <row r="1" spans="1:6" s="6" customFormat="1" ht="14">
      <c r="A1" s="9" t="s">
        <v>5</v>
      </c>
      <c r="B1" s="9" t="s">
        <v>4</v>
      </c>
    </row>
    <row r="2" spans="1:6" s="6" customFormat="1" ht="14">
      <c r="A2" s="7" t="s">
        <v>10</v>
      </c>
      <c r="B2" s="17">
        <v>-13</v>
      </c>
      <c r="C2" s="6" t="s">
        <v>12</v>
      </c>
    </row>
    <row r="3" spans="1:6" s="6" customFormat="1" ht="14">
      <c r="A3" s="7" t="s">
        <v>11</v>
      </c>
      <c r="B3" s="17">
        <v>5</v>
      </c>
      <c r="C3" s="6" t="s">
        <v>13</v>
      </c>
    </row>
    <row r="4" spans="1:6" s="6" customFormat="1" ht="30">
      <c r="A4" s="13" t="s">
        <v>7</v>
      </c>
      <c r="B4" s="12">
        <f>1/(b-a)</f>
        <v>5.5555555555555552E-2</v>
      </c>
      <c r="C4" s="10" t="s">
        <v>15</v>
      </c>
    </row>
    <row r="5" spans="1:6" s="6" customFormat="1" ht="14">
      <c r="A5" s="10"/>
      <c r="B5" s="10"/>
      <c r="C5" s="10"/>
      <c r="D5" s="10"/>
      <c r="E5" s="10"/>
      <c r="F5" s="10"/>
    </row>
    <row r="6" spans="1:6" s="6" customFormat="1" ht="14">
      <c r="A6" s="10" t="s">
        <v>6</v>
      </c>
      <c r="F6" s="10"/>
    </row>
    <row r="7" spans="1:6" s="6" customFormat="1" ht="14">
      <c r="A7" s="10"/>
      <c r="B7" s="10"/>
      <c r="C7" s="10"/>
      <c r="F7" s="10"/>
    </row>
    <row r="8" spans="1:6" s="6" customFormat="1" ht="14">
      <c r="A8" s="7" t="s">
        <v>14</v>
      </c>
      <c r="B8" s="11">
        <f>(b-a)/11</f>
        <v>1.6363636363636365</v>
      </c>
      <c r="C8" s="10"/>
      <c r="D8" s="6" t="str">
        <f>"Равномерное непрерывное распределение U("&amp;a&amp;"; "&amp;b&amp;")"</f>
        <v>Равномерное непрерывное распределение U(-13; 5)</v>
      </c>
      <c r="F8" s="10"/>
    </row>
    <row r="9" spans="1:6" s="6" customFormat="1" ht="14">
      <c r="A9" s="9" t="s">
        <v>8</v>
      </c>
      <c r="B9" s="9" t="s">
        <v>9</v>
      </c>
    </row>
    <row r="10" spans="1:6" s="6" customFormat="1" ht="14">
      <c r="A10" s="16">
        <f>a</f>
        <v>-13</v>
      </c>
      <c r="B10" s="11">
        <f>(Лист1!$A10-a)*$B$4</f>
        <v>0</v>
      </c>
    </row>
    <row r="11" spans="1:6" s="6" customFormat="1" ht="14">
      <c r="A11" s="14">
        <f t="shared" ref="A11:A20" si="0">IF(A10+$B$8&gt;=b,NA(),A10+$B$8)</f>
        <v>-11.363636363636363</v>
      </c>
      <c r="B11" s="11">
        <f>(Лист1!$A11-a)*$B$4</f>
        <v>9.0909090909090925E-2</v>
      </c>
      <c r="C11" s="10"/>
    </row>
    <row r="12" spans="1:6" s="6" customFormat="1" ht="14">
      <c r="A12" s="14">
        <f t="shared" si="0"/>
        <v>-9.7272727272727266</v>
      </c>
      <c r="B12" s="11">
        <f>(Лист1!$A12-a)*$B$4</f>
        <v>0.18181818181818185</v>
      </c>
      <c r="C12" s="10"/>
    </row>
    <row r="13" spans="1:6" s="6" customFormat="1" ht="14">
      <c r="A13" s="14">
        <f t="shared" si="0"/>
        <v>-8.0909090909090899</v>
      </c>
      <c r="B13" s="11">
        <f>(Лист1!$A13-a)*$B$4</f>
        <v>0.27272727272727276</v>
      </c>
      <c r="C13" s="10"/>
    </row>
    <row r="14" spans="1:6" s="6" customFormat="1" ht="14">
      <c r="A14" s="14">
        <f t="shared" si="0"/>
        <v>-6.4545454545454533</v>
      </c>
      <c r="B14" s="11">
        <f>(Лист1!$A14-a)*$B$4</f>
        <v>0.3636363636363637</v>
      </c>
    </row>
    <row r="15" spans="1:6" s="6" customFormat="1" ht="14">
      <c r="A15" s="14">
        <f t="shared" si="0"/>
        <v>-4.8181818181818166</v>
      </c>
      <c r="B15" s="11">
        <f>(Лист1!$A15-a)*$B$4</f>
        <v>0.45454545454545459</v>
      </c>
    </row>
    <row r="16" spans="1:6" s="6" customFormat="1" ht="14">
      <c r="A16" s="14">
        <f t="shared" si="0"/>
        <v>-3.1818181818181799</v>
      </c>
      <c r="B16" s="11">
        <f>(Лист1!$A16-a)*$B$4</f>
        <v>0.54545454545454553</v>
      </c>
    </row>
    <row r="17" spans="1:2" s="6" customFormat="1" ht="14">
      <c r="A17" s="14">
        <f t="shared" si="0"/>
        <v>-1.5454545454545434</v>
      </c>
      <c r="B17" s="11">
        <f>(Лист1!$A17-a)*$B$4</f>
        <v>0.63636363636363646</v>
      </c>
    </row>
    <row r="18" spans="1:2" s="6" customFormat="1" ht="14">
      <c r="A18" s="14">
        <f t="shared" si="0"/>
        <v>9.0909090909093049E-2</v>
      </c>
      <c r="B18" s="11">
        <f>(Лист1!$A18-a)*$B$4</f>
        <v>0.7272727272727274</v>
      </c>
    </row>
    <row r="19" spans="1:2" s="6" customFormat="1" ht="14">
      <c r="A19" s="14">
        <f t="shared" si="0"/>
        <v>1.7272727272727295</v>
      </c>
      <c r="B19" s="11">
        <f>(Лист1!$A19-a)*$B$4</f>
        <v>0.81818181818181834</v>
      </c>
    </row>
    <row r="20" spans="1:2" s="6" customFormat="1" ht="14">
      <c r="A20" s="14">
        <f t="shared" si="0"/>
        <v>3.363636363636366</v>
      </c>
      <c r="B20" s="11">
        <f>(Лист1!$A20-a)*$B$4</f>
        <v>0.90909090909090917</v>
      </c>
    </row>
    <row r="21" spans="1:2" s="6" customFormat="1" ht="14">
      <c r="A21" s="14">
        <f>IF(A20+$B$8&gt;b,NA(),A20+$B$8)</f>
        <v>5.0000000000000027</v>
      </c>
      <c r="B21" s="11">
        <f>(Лист1!$A21-a)*$B$4</f>
        <v>1.0000000000000002</v>
      </c>
    </row>
    <row r="22" spans="1:2" s="6" customFormat="1" ht="14"/>
    <row r="23" spans="1:2" s="6" customFormat="1" ht="14">
      <c r="A23" s="6" t="s">
        <v>7</v>
      </c>
    </row>
    <row r="24" spans="1:2" s="6" customFormat="1" ht="14">
      <c r="A24" s="7" t="str">
        <f>A9</f>
        <v>х</v>
      </c>
      <c r="B24" s="9" t="s">
        <v>16</v>
      </c>
    </row>
    <row r="25" spans="1:2" s="6" customFormat="1" ht="14">
      <c r="A25" s="15">
        <f>a-(b-a)*0.3</f>
        <v>-18.399999999999999</v>
      </c>
      <c r="B25" s="11">
        <v>0</v>
      </c>
    </row>
    <row r="26" spans="1:2" s="6" customFormat="1" ht="14">
      <c r="A26" s="15">
        <f>A25</f>
        <v>-18.399999999999999</v>
      </c>
      <c r="B26" s="11">
        <v>0</v>
      </c>
    </row>
    <row r="27" spans="1:2" s="6" customFormat="1" ht="14">
      <c r="A27" s="15">
        <f>A10</f>
        <v>-13</v>
      </c>
      <c r="B27" s="11">
        <v>0</v>
      </c>
    </row>
    <row r="28" spans="1:2" s="6" customFormat="1" ht="14">
      <c r="A28" s="15">
        <f>A10</f>
        <v>-13</v>
      </c>
      <c r="B28" s="11">
        <f>$B$4</f>
        <v>5.5555555555555552E-2</v>
      </c>
    </row>
    <row r="29" spans="1:2" s="6" customFormat="1" ht="14">
      <c r="A29" s="15">
        <f>A21</f>
        <v>5.0000000000000027</v>
      </c>
      <c r="B29" s="11">
        <f t="shared" ref="B29" si="1">$B$4</f>
        <v>5.5555555555555552E-2</v>
      </c>
    </row>
    <row r="30" spans="1:2" s="6" customFormat="1" ht="14">
      <c r="A30" s="15">
        <f>A29</f>
        <v>5.0000000000000027</v>
      </c>
      <c r="B30" s="11">
        <v>0</v>
      </c>
    </row>
    <row r="31" spans="1:2" s="6" customFormat="1" ht="14">
      <c r="A31" s="15">
        <f>b+(b-a)*0.3</f>
        <v>10.399999999999999</v>
      </c>
      <c r="B31" s="11">
        <v>0</v>
      </c>
    </row>
    <row r="32" spans="1:2" s="6" customFormat="1" ht="14">
      <c r="A32" s="15">
        <f t="shared" ref="A32" si="2">A31</f>
        <v>10.399999999999999</v>
      </c>
      <c r="B32" s="11">
        <v>0</v>
      </c>
    </row>
    <row r="33" spans="1:6" s="6" customFormat="1" ht="14"/>
    <row r="34" spans="1:6" s="6" customFormat="1" ht="14"/>
    <row r="35" spans="1:6" s="6" customFormat="1" ht="14"/>
    <row r="36" spans="1:6" s="6" customFormat="1" ht="14"/>
    <row r="37" spans="1:6" s="6" customFormat="1" ht="14"/>
    <row r="38" spans="1:6" s="6" customFormat="1" ht="14"/>
    <row r="39" spans="1:6" s="6" customFormat="1" ht="14">
      <c r="F39" s="8"/>
    </row>
    <row r="40" spans="1:6" s="6" customFormat="1" ht="14">
      <c r="F40" s="8"/>
    </row>
    <row r="41" spans="1:6" s="6" customFormat="1" ht="14">
      <c r="F41" s="8"/>
    </row>
    <row r="42" spans="1:6" s="6" customFormat="1" ht="14">
      <c r="F42" s="8"/>
    </row>
    <row r="43" spans="1:6" s="6" customFormat="1" ht="14">
      <c r="F43" s="8"/>
    </row>
    <row r="44" spans="1:6" s="6" customFormat="1" ht="14">
      <c r="F44" s="8"/>
    </row>
    <row r="45" spans="1:6" s="6" customFormat="1" ht="14">
      <c r="F45" s="8"/>
    </row>
    <row r="46" spans="1:6" s="6" customFormat="1" ht="14">
      <c r="F46" s="8"/>
    </row>
    <row r="47" spans="1:6" s="6" customFormat="1" ht="14">
      <c r="F47" s="8"/>
    </row>
    <row r="48" spans="1:6">
      <c r="A48" s="6"/>
      <c r="B48" s="6"/>
      <c r="C48" s="6"/>
      <c r="F48" s="5"/>
    </row>
    <row r="49" spans="3:6">
      <c r="C49" s="6"/>
      <c r="F49" s="5"/>
    </row>
    <row r="50" spans="3:6">
      <c r="F50" s="5"/>
    </row>
    <row r="51" spans="3:6">
      <c r="F51" s="5"/>
    </row>
    <row r="52" spans="3:6">
      <c r="F52" s="5"/>
    </row>
    <row r="53" spans="3:6">
      <c r="F53" s="5"/>
    </row>
    <row r="54" spans="3:6">
      <c r="F54" s="5"/>
    </row>
    <row r="55" spans="3:6">
      <c r="F55" s="5"/>
    </row>
    <row r="56" spans="3:6">
      <c r="F56" s="5"/>
    </row>
    <row r="57" spans="3:6">
      <c r="F57" s="5"/>
    </row>
    <row r="58" spans="3:6">
      <c r="F58" s="5"/>
    </row>
    <row r="59" spans="3:6">
      <c r="F59" s="5"/>
    </row>
    <row r="60" spans="3:6">
      <c r="F60" s="5"/>
    </row>
    <row r="61" spans="3:6">
      <c r="F61" s="5"/>
    </row>
    <row r="62" spans="3:6">
      <c r="F62" s="5"/>
    </row>
    <row r="63" spans="3:6">
      <c r="F63" s="5"/>
    </row>
    <row r="64" spans="3:6">
      <c r="F64" s="5"/>
    </row>
    <row r="65" spans="6:6">
      <c r="F65" s="5"/>
    </row>
    <row r="66" spans="6:6">
      <c r="F66" s="5"/>
    </row>
    <row r="67" spans="6:6">
      <c r="F67" s="5"/>
    </row>
    <row r="68" spans="6:6">
      <c r="F68" s="5"/>
    </row>
    <row r="69" spans="6:6">
      <c r="F69" s="5"/>
    </row>
    <row r="70" spans="6:6">
      <c r="F70" s="5"/>
    </row>
    <row r="71" spans="6:6">
      <c r="F71" s="5"/>
    </row>
    <row r="72" spans="6:6">
      <c r="F72" s="5"/>
    </row>
    <row r="73" spans="6:6">
      <c r="F73" s="5"/>
    </row>
    <row r="74" spans="6:6">
      <c r="F74" s="5"/>
    </row>
    <row r="75" spans="6:6">
      <c r="F75" s="5"/>
    </row>
    <row r="76" spans="6:6">
      <c r="F76" s="5"/>
    </row>
    <row r="77" spans="6:6">
      <c r="F77" s="5"/>
    </row>
    <row r="78" spans="6:6">
      <c r="F78" s="5"/>
    </row>
    <row r="79" spans="6:6">
      <c r="F79" s="5"/>
    </row>
    <row r="80" spans="6:6">
      <c r="F80" s="5"/>
    </row>
    <row r="81" spans="6:6">
      <c r="F81" s="5"/>
    </row>
    <row r="82" spans="6:6">
      <c r="F82" s="5"/>
    </row>
    <row r="83" spans="6:6">
      <c r="F83" s="5"/>
    </row>
    <row r="84" spans="6:6">
      <c r="F84" s="5"/>
    </row>
    <row r="85" spans="6:6">
      <c r="F85" s="5"/>
    </row>
    <row r="86" spans="6:6">
      <c r="F86" s="5"/>
    </row>
    <row r="87" spans="6:6">
      <c r="F87" s="5"/>
    </row>
    <row r="88" spans="6:6">
      <c r="F88" s="5"/>
    </row>
    <row r="89" spans="6:6">
      <c r="F89" s="5"/>
    </row>
    <row r="90" spans="6:6">
      <c r="F90" s="5"/>
    </row>
    <row r="91" spans="6:6">
      <c r="F91" s="5"/>
    </row>
    <row r="92" spans="6:6">
      <c r="F92" s="5"/>
    </row>
    <row r="93" spans="6:6">
      <c r="F93" s="5"/>
    </row>
    <row r="94" spans="6:6">
      <c r="F94" s="5"/>
    </row>
    <row r="95" spans="6:6">
      <c r="F95" s="5"/>
    </row>
    <row r="96" spans="6:6">
      <c r="F96" s="5"/>
    </row>
    <row r="97" spans="6:6">
      <c r="F97" s="5"/>
    </row>
    <row r="98" spans="6:6">
      <c r="F98" s="5"/>
    </row>
    <row r="99" spans="6:6">
      <c r="F99" s="5"/>
    </row>
    <row r="100" spans="6:6">
      <c r="F100" s="5"/>
    </row>
    <row r="101" spans="6:6">
      <c r="F101" s="5"/>
    </row>
    <row r="102" spans="6:6">
      <c r="F102" s="5"/>
    </row>
    <row r="103" spans="6:6">
      <c r="F103" s="5"/>
    </row>
    <row r="104" spans="6:6">
      <c r="F104" s="5"/>
    </row>
    <row r="105" spans="6:6">
      <c r="F105" s="5"/>
    </row>
    <row r="106" spans="6:6">
      <c r="F106" s="5"/>
    </row>
    <row r="107" spans="6:6">
      <c r="F107" s="5"/>
    </row>
    <row r="108" spans="6:6">
      <c r="F108" s="5"/>
    </row>
    <row r="109" spans="6:6">
      <c r="F109" s="5"/>
    </row>
    <row r="110" spans="6:6">
      <c r="F110" s="5"/>
    </row>
    <row r="111" spans="6:6">
      <c r="F111" s="5"/>
    </row>
    <row r="112" spans="6:6">
      <c r="F112" s="5"/>
    </row>
    <row r="113" spans="6:6">
      <c r="F113" s="5"/>
    </row>
    <row r="114" spans="6:6">
      <c r="F114" s="5"/>
    </row>
    <row r="115" spans="6:6">
      <c r="F115" s="5"/>
    </row>
    <row r="116" spans="6:6">
      <c r="F116" s="5"/>
    </row>
    <row r="117" spans="6:6">
      <c r="F117" s="5"/>
    </row>
    <row r="118" spans="6:6">
      <c r="F118" s="5"/>
    </row>
    <row r="119" spans="6:6">
      <c r="F119" s="5"/>
    </row>
    <row r="120" spans="6:6">
      <c r="F120" s="5"/>
    </row>
    <row r="121" spans="6:6">
      <c r="F121" s="5"/>
    </row>
    <row r="122" spans="6:6">
      <c r="F122" s="5"/>
    </row>
    <row r="123" spans="6:6">
      <c r="F123" s="5"/>
    </row>
    <row r="124" spans="6:6">
      <c r="F124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5"/>
  <sheetViews>
    <sheetView showGridLines="0" workbookViewId="0"/>
  </sheetViews>
  <sheetFormatPr baseColWidth="10" defaultColWidth="0" defaultRowHeight="15.75" customHeight="1" zeroHeight="1"/>
  <cols>
    <col min="1" max="1" width="84.6640625" style="1" customWidth="1"/>
    <col min="2" max="16384" width="9.1640625" style="1" hidden="1"/>
  </cols>
  <sheetData>
    <row r="1" spans="1:1" ht="25">
      <c r="A1" s="3" t="s">
        <v>0</v>
      </c>
    </row>
    <row r="2" spans="1:1" ht="24.75" customHeight="1">
      <c r="A2" s="4" t="s">
        <v>1</v>
      </c>
    </row>
    <row r="3" spans="1:1" ht="85">
      <c r="A3" s="2" t="s">
        <v>2</v>
      </c>
    </row>
    <row r="4" spans="1:1" ht="68">
      <c r="A4" s="2" t="s">
        <v>3</v>
      </c>
    </row>
    <row r="5" spans="1:1" ht="15.75" hidden="1" customHeight="1"/>
  </sheetData>
  <sheetProtection sheet="1" objects="1" scenarios="1" selectLockedCells="1"/>
  <hyperlinks>
    <hyperlink ref="A1" r:id="rId1" xr:uid="{00000000-0004-0000-03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a</vt:lpstr>
      <vt:lpstr>b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Microsoft Office User</cp:lastModifiedBy>
  <cp:lastPrinted>2011-01-28T19:03:17Z</cp:lastPrinted>
  <dcterms:created xsi:type="dcterms:W3CDTF">2009-03-02T05:21:58Z</dcterms:created>
  <dcterms:modified xsi:type="dcterms:W3CDTF">2020-10-26T21:11:19Z</dcterms:modified>
</cp:coreProperties>
</file>