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guistics/rki_sla/experiment/"/>
    </mc:Choice>
  </mc:AlternateContent>
  <xr:revisionPtr revIDLastSave="0" documentId="13_ncr:1_{0897F1E8-8A7F-6342-B081-5BF5E56B83CE}" xr6:coauthVersionLast="43" xr6:coauthVersionMax="43" xr10:uidLastSave="{00000000-0000-0000-0000-000000000000}"/>
  <bookViews>
    <workbookView xWindow="480" yWindow="440" windowWidth="27780" windowHeight="16660" activeTab="3" xr2:uid="{CABCDEDA-107A-8344-B671-5DC02E019239}"/>
  </bookViews>
  <sheets>
    <sheet name="abstract" sheetId="2" r:id="rId1"/>
    <sheet name="concrete" sheetId="3" r:id="rId2"/>
    <sheet name="fillers" sheetId="5" r:id="rId3"/>
    <sheet name="order_lis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B129" i="5"/>
  <c r="B120" i="5"/>
  <c r="B121" i="5"/>
  <c r="B122" i="5"/>
  <c r="B123" i="5"/>
  <c r="B124" i="5"/>
  <c r="B125" i="5"/>
  <c r="B126" i="5"/>
  <c r="B127" i="5"/>
  <c r="B128" i="5"/>
  <c r="B51" i="5"/>
  <c r="B52" i="5"/>
  <c r="B53" i="5"/>
  <c r="B54" i="5"/>
  <c r="B55" i="5"/>
  <c r="B56" i="5"/>
  <c r="B57" i="5"/>
  <c r="B58" i="5"/>
  <c r="B59" i="5"/>
  <c r="B60" i="5"/>
  <c r="J22" i="3" l="1"/>
  <c r="J19" i="3"/>
  <c r="J20" i="3"/>
  <c r="J21" i="3"/>
  <c r="J18" i="3"/>
  <c r="I22" i="2"/>
  <c r="I19" i="2"/>
  <c r="I20" i="2"/>
  <c r="I21" i="2"/>
  <c r="I18" i="2"/>
  <c r="N7" i="2" l="1"/>
  <c r="M7" i="2"/>
  <c r="N11" i="2"/>
  <c r="M11" i="2"/>
  <c r="N12" i="2"/>
  <c r="M12" i="2"/>
  <c r="N4" i="2"/>
  <c r="N5" i="2"/>
  <c r="N6" i="2"/>
  <c r="N8" i="2"/>
  <c r="N9" i="2"/>
  <c r="N10" i="2"/>
  <c r="N13" i="2"/>
  <c r="N14" i="2"/>
  <c r="N15" i="2"/>
  <c r="N16" i="2"/>
  <c r="N17" i="2"/>
  <c r="N3" i="2"/>
  <c r="M17" i="2"/>
  <c r="M4" i="2"/>
  <c r="M5" i="2"/>
  <c r="M6" i="2"/>
  <c r="M8" i="2"/>
  <c r="M9" i="2"/>
  <c r="M10" i="2"/>
  <c r="M13" i="2"/>
  <c r="M14" i="2"/>
  <c r="M15" i="2"/>
  <c r="M16" i="2"/>
  <c r="M3" i="2"/>
  <c r="F5" i="2"/>
  <c r="F6" i="2"/>
  <c r="K6" i="2"/>
  <c r="F9" i="2"/>
  <c r="F8" i="2"/>
  <c r="N18" i="2" l="1"/>
  <c r="N19" i="2"/>
  <c r="N22" i="2"/>
  <c r="N20" i="2"/>
  <c r="N21" i="2"/>
  <c r="F12" i="2" l="1"/>
  <c r="L22" i="2"/>
  <c r="L21" i="2"/>
  <c r="L20" i="2"/>
  <c r="L19" i="2"/>
  <c r="L18" i="2"/>
  <c r="K10" i="2"/>
  <c r="C8" i="2"/>
  <c r="K8" i="2"/>
  <c r="G22" i="2"/>
  <c r="G21" i="2"/>
  <c r="G20" i="2"/>
  <c r="G19" i="2"/>
  <c r="G18" i="2"/>
  <c r="K11" i="2"/>
  <c r="F7" i="2"/>
  <c r="F11" i="2"/>
  <c r="C6" i="2"/>
  <c r="K15" i="2"/>
  <c r="C3" i="2" l="1"/>
  <c r="C16" i="2"/>
  <c r="C10" i="2"/>
  <c r="C9" i="2"/>
  <c r="C17" i="2"/>
  <c r="C14" i="2"/>
  <c r="C5" i="2"/>
  <c r="C7" i="2"/>
  <c r="F13" i="2"/>
  <c r="K13" i="2"/>
  <c r="F10" i="2"/>
  <c r="F17" i="2"/>
  <c r="K5" i="2"/>
  <c r="K16" i="2"/>
  <c r="K7" i="2"/>
  <c r="M22" i="2" s="1"/>
  <c r="K17" i="2"/>
  <c r="K12" i="2"/>
  <c r="M18" i="2" l="1"/>
  <c r="M19" i="2"/>
  <c r="M20" i="2"/>
  <c r="M21" i="2"/>
  <c r="G20" i="3"/>
  <c r="H20" i="3"/>
  <c r="H19" i="3"/>
  <c r="G19" i="3"/>
  <c r="G18" i="3"/>
  <c r="C22" i="3"/>
  <c r="C21" i="3"/>
  <c r="C19" i="3"/>
  <c r="C20" i="3" s="1"/>
  <c r="M22" i="3"/>
  <c r="M21" i="3"/>
  <c r="H22" i="3"/>
  <c r="H21" i="3"/>
  <c r="L22" i="3"/>
  <c r="L21" i="3"/>
  <c r="G22" i="3"/>
  <c r="G21" i="3"/>
  <c r="L19" i="3"/>
  <c r="L20" i="3" s="1"/>
  <c r="M20" i="3"/>
  <c r="N13" i="3"/>
  <c r="M19" i="3"/>
  <c r="H18" i="3"/>
  <c r="M18" i="3"/>
  <c r="C11" i="3"/>
  <c r="C13" i="3"/>
  <c r="L13" i="3"/>
  <c r="O13" i="3" s="1"/>
  <c r="G13" i="3"/>
  <c r="N18" i="3" l="1"/>
  <c r="L15" i="3"/>
  <c r="N3" i="3"/>
  <c r="G11" i="3"/>
  <c r="L11" i="3"/>
  <c r="N11" i="3"/>
  <c r="G7" i="3"/>
  <c r="N7" i="3"/>
  <c r="N16" i="3"/>
  <c r="N10" i="3"/>
  <c r="N15" i="3"/>
  <c r="N4" i="3"/>
  <c r="N5" i="3"/>
  <c r="N6" i="3"/>
  <c r="N14" i="3"/>
  <c r="N17" i="3"/>
  <c r="N12" i="3"/>
  <c r="N9" i="3"/>
  <c r="C9" i="3"/>
  <c r="C12" i="3"/>
  <c r="N8" i="3"/>
  <c r="G8" i="3"/>
  <c r="C8" i="3"/>
  <c r="G10" i="3"/>
  <c r="G15" i="3"/>
  <c r="G4" i="3"/>
  <c r="G5" i="3"/>
  <c r="L3" i="3"/>
  <c r="G6" i="3"/>
  <c r="L14" i="3"/>
  <c r="L16" i="3"/>
  <c r="G17" i="3"/>
  <c r="G12" i="3"/>
  <c r="G9" i="3"/>
  <c r="L8" i="3"/>
  <c r="L10" i="3"/>
  <c r="L4" i="3"/>
  <c r="L5" i="3"/>
  <c r="G3" i="3"/>
  <c r="L6" i="3"/>
  <c r="L7" i="3"/>
  <c r="G14" i="3"/>
  <c r="G16" i="3"/>
  <c r="L17" i="3"/>
  <c r="L12" i="3"/>
  <c r="L9" i="3"/>
  <c r="O15" i="3" l="1"/>
  <c r="O11" i="3"/>
  <c r="L18" i="3"/>
  <c r="O6" i="3"/>
  <c r="O3" i="3"/>
  <c r="O8" i="3"/>
  <c r="O7" i="3"/>
  <c r="O14" i="3"/>
  <c r="O9" i="3"/>
  <c r="O16" i="3"/>
  <c r="O17" i="3"/>
  <c r="O4" i="3"/>
  <c r="O12" i="3"/>
  <c r="O5" i="3"/>
  <c r="O10" i="3"/>
  <c r="O18" i="3" l="1"/>
  <c r="C17" i="3"/>
  <c r="F3" i="2"/>
  <c r="F14" i="2"/>
  <c r="C12" i="2"/>
  <c r="B61" i="5" l="1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7" i="5"/>
  <c r="B2" i="5"/>
  <c r="B3" i="5"/>
  <c r="B4" i="5"/>
  <c r="B5" i="5"/>
  <c r="B6" i="5"/>
  <c r="B18" i="5"/>
  <c r="B7" i="5"/>
  <c r="B8" i="5"/>
  <c r="B19" i="5"/>
  <c r="B9" i="5"/>
  <c r="B10" i="5"/>
  <c r="B20" i="5"/>
  <c r="B11" i="5"/>
  <c r="B21" i="5"/>
  <c r="B22" i="5"/>
  <c r="B12" i="5"/>
  <c r="B13" i="5"/>
  <c r="B14" i="5"/>
  <c r="B15" i="5"/>
  <c r="B23" i="5"/>
  <c r="B24" i="5"/>
  <c r="B25" i="5"/>
  <c r="B16" i="5"/>
  <c r="C4" i="3"/>
  <c r="C10" i="3"/>
  <c r="C5" i="3"/>
  <c r="C16" i="3"/>
  <c r="C7" i="3"/>
  <c r="C14" i="3"/>
  <c r="C3" i="3"/>
  <c r="C6" i="3"/>
  <c r="C15" i="3" l="1"/>
  <c r="C18" i="3" s="1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F16" i="2"/>
  <c r="C13" i="2"/>
  <c r="C11" i="2"/>
  <c r="K14" i="2"/>
  <c r="C4" i="2"/>
  <c r="K9" i="2"/>
  <c r="F15" i="2"/>
  <c r="C15" i="2"/>
  <c r="C18" i="2" l="1"/>
  <c r="C19" i="2"/>
  <c r="C20" i="2"/>
  <c r="C22" i="2"/>
  <c r="C21" i="2"/>
  <c r="K18" i="2"/>
  <c r="F18" i="2"/>
  <c r="F22" i="2"/>
  <c r="F21" i="2"/>
  <c r="F20" i="2"/>
  <c r="F19" i="2"/>
  <c r="K21" i="2"/>
  <c r="K20" i="2"/>
  <c r="K19" i="2"/>
  <c r="K22" i="2"/>
</calcChain>
</file>

<file path=xl/sharedStrings.xml><?xml version="1.0" encoding="utf-8"?>
<sst xmlns="http://schemas.openxmlformats.org/spreadsheetml/2006/main" count="642" uniqueCount="318">
  <si>
    <t>frequency</t>
  </si>
  <si>
    <t>length</t>
  </si>
  <si>
    <t>sin</t>
  </si>
  <si>
    <t>судьба</t>
  </si>
  <si>
    <t>fate</t>
  </si>
  <si>
    <t>abstract_rus</t>
  </si>
  <si>
    <t>abstract_eng</t>
  </si>
  <si>
    <t>ceiling</t>
  </si>
  <si>
    <t>abstract_unprimed</t>
  </si>
  <si>
    <t>concrete_unprimed</t>
  </si>
  <si>
    <t>victory</t>
  </si>
  <si>
    <t>opinion</t>
  </si>
  <si>
    <t>победа</t>
  </si>
  <si>
    <t>мнение</t>
  </si>
  <si>
    <t>blanket</t>
  </si>
  <si>
    <t>carpet</t>
  </si>
  <si>
    <t>bone</t>
  </si>
  <si>
    <t>hill</t>
  </si>
  <si>
    <t>lake</t>
  </si>
  <si>
    <t>одеяло</t>
  </si>
  <si>
    <t>domain</t>
  </si>
  <si>
    <t>belief</t>
  </si>
  <si>
    <t>primed_rus</t>
  </si>
  <si>
    <t>primed_eng</t>
  </si>
  <si>
    <t>animal</t>
  </si>
  <si>
    <t>landscape</t>
  </si>
  <si>
    <t>room</t>
  </si>
  <si>
    <t>Primed</t>
  </si>
  <si>
    <t>Unprimed</t>
  </si>
  <si>
    <t>mud</t>
  </si>
  <si>
    <t>грязь</t>
  </si>
  <si>
    <t>curtain</t>
  </si>
  <si>
    <t>занавеска</t>
  </si>
  <si>
    <t>frequency, i,p,m, (RuSkELL)</t>
  </si>
  <si>
    <t>wolf</t>
  </si>
  <si>
    <t>sheep</t>
  </si>
  <si>
    <t>овца</t>
  </si>
  <si>
    <t>beach</t>
  </si>
  <si>
    <t>пляж</t>
  </si>
  <si>
    <t>dirt</t>
  </si>
  <si>
    <t>stone</t>
  </si>
  <si>
    <t>камень</t>
  </si>
  <si>
    <t>tissue</t>
  </si>
  <si>
    <t>absence</t>
  </si>
  <si>
    <t>consive</t>
  </si>
  <si>
    <t>invouted</t>
  </si>
  <si>
    <t>flaxlers</t>
  </si>
  <si>
    <t>cationts</t>
  </si>
  <si>
    <t>micornes</t>
  </si>
  <si>
    <t>wenately</t>
  </si>
  <si>
    <t>olicter</t>
  </si>
  <si>
    <t>frolates</t>
  </si>
  <si>
    <t>japausly</t>
  </si>
  <si>
    <t>letton</t>
  </si>
  <si>
    <t>telets</t>
  </si>
  <si>
    <t>aphind</t>
  </si>
  <si>
    <t>spoubly</t>
  </si>
  <si>
    <t>purvency</t>
  </si>
  <si>
    <t>foolon</t>
  </si>
  <si>
    <t>vamput</t>
  </si>
  <si>
    <t>inciouds</t>
  </si>
  <si>
    <t>procks</t>
  </si>
  <si>
    <t>swelya</t>
  </si>
  <si>
    <t>troling</t>
  </si>
  <si>
    <t>montemor</t>
  </si>
  <si>
    <t>vertil</t>
  </si>
  <si>
    <t>crypse</t>
  </si>
  <si>
    <t>loottes</t>
  </si>
  <si>
    <t>spotte</t>
  </si>
  <si>
    <t>therting</t>
  </si>
  <si>
    <t>adiled</t>
  </si>
  <si>
    <t>compesse</t>
  </si>
  <si>
    <t>treaper</t>
  </si>
  <si>
    <t>snaricia</t>
  </si>
  <si>
    <t>munkerba</t>
  </si>
  <si>
    <t>nusize</t>
  </si>
  <si>
    <t>votioner</t>
  </si>
  <si>
    <t>seaspit</t>
  </si>
  <si>
    <t>shrillan</t>
  </si>
  <si>
    <t>robiking</t>
  </si>
  <si>
    <t>trangs</t>
  </si>
  <si>
    <t>pulste</t>
  </si>
  <si>
    <t>ratoile</t>
  </si>
  <si>
    <t>ficascus</t>
  </si>
  <si>
    <t>locarns</t>
  </si>
  <si>
    <t>hammuter</t>
  </si>
  <si>
    <t>grandon</t>
  </si>
  <si>
    <t>ragermal</t>
  </si>
  <si>
    <t>riponess</t>
  </si>
  <si>
    <t>non-existent word</t>
  </si>
  <si>
    <t>fullet</t>
  </si>
  <si>
    <t>cruit</t>
  </si>
  <si>
    <t>marity</t>
  </si>
  <si>
    <t>ratest</t>
  </si>
  <si>
    <t>howed</t>
  </si>
  <si>
    <t>delive</t>
  </si>
  <si>
    <t>wrough</t>
  </si>
  <si>
    <t>mystem</t>
  </si>
  <si>
    <t>ectens</t>
  </si>
  <si>
    <t>draise</t>
  </si>
  <si>
    <t>govery</t>
  </si>
  <si>
    <t>culty</t>
  </si>
  <si>
    <t>hateve</t>
  </si>
  <si>
    <t>patic</t>
  </si>
  <si>
    <t>ciners</t>
  </si>
  <si>
    <t>cravel</t>
  </si>
  <si>
    <t>monary</t>
  </si>
  <si>
    <t>rement</t>
  </si>
  <si>
    <t>evided</t>
  </si>
  <si>
    <t>frence</t>
  </si>
  <si>
    <t>medred</t>
  </si>
  <si>
    <t>mility</t>
  </si>
  <si>
    <t>westly</t>
  </si>
  <si>
    <t>dhold</t>
  </si>
  <si>
    <t>necess</t>
  </si>
  <si>
    <t>origid</t>
  </si>
  <si>
    <t>amous</t>
  </si>
  <si>
    <t>mance</t>
  </si>
  <si>
    <t>opert</t>
  </si>
  <si>
    <t>pleast</t>
  </si>
  <si>
    <t>artage</t>
  </si>
  <si>
    <t>amness</t>
  </si>
  <si>
    <t>serior</t>
  </si>
  <si>
    <t>honousity</t>
  </si>
  <si>
    <t>syrint</t>
  </si>
  <si>
    <t>squity</t>
  </si>
  <si>
    <t>demony</t>
  </si>
  <si>
    <t>ameliness</t>
  </si>
  <si>
    <t>thosenility</t>
  </si>
  <si>
    <t>evidy</t>
  </si>
  <si>
    <t>thoutment</t>
  </si>
  <si>
    <t>reorgeness</t>
  </si>
  <si>
    <t>heatrege</t>
  </si>
  <si>
    <t>codernment</t>
  </si>
  <si>
    <t>foking</t>
  </si>
  <si>
    <t>creasement</t>
  </si>
  <si>
    <t>receptman</t>
  </si>
  <si>
    <t>peries</t>
  </si>
  <si>
    <t>sparenity</t>
  </si>
  <si>
    <t>centliness</t>
  </si>
  <si>
    <t>eveny</t>
  </si>
  <si>
    <t>holidment</t>
  </si>
  <si>
    <t>morniator</t>
  </si>
  <si>
    <t>breatability</t>
  </si>
  <si>
    <t>summarness</t>
  </si>
  <si>
    <t>rincenery</t>
  </si>
  <si>
    <t>maint</t>
  </si>
  <si>
    <t>neliness</t>
  </si>
  <si>
    <t>minishness</t>
  </si>
  <si>
    <t>кожа</t>
  </si>
  <si>
    <t>skin</t>
  </si>
  <si>
    <t>muscle</t>
  </si>
  <si>
    <t>frequency (SKELL)</t>
  </si>
  <si>
    <t>luck</t>
  </si>
  <si>
    <t>duty</t>
  </si>
  <si>
    <t>doubt</t>
  </si>
  <si>
    <t>guilt</t>
  </si>
  <si>
    <t>attitude</t>
  </si>
  <si>
    <t>bridge</t>
  </si>
  <si>
    <t>вина</t>
  </si>
  <si>
    <t>window</t>
  </si>
  <si>
    <t>floor</t>
  </si>
  <si>
    <t>bus</t>
  </si>
  <si>
    <t>boat</t>
  </si>
  <si>
    <t xml:space="preserve">tooth </t>
  </si>
  <si>
    <t>finger</t>
  </si>
  <si>
    <t>teacher</t>
  </si>
  <si>
    <t>artist</t>
  </si>
  <si>
    <t>учитель</t>
  </si>
  <si>
    <t>milk</t>
  </si>
  <si>
    <t>hair</t>
  </si>
  <si>
    <t>pen</t>
  </si>
  <si>
    <t>tea</t>
  </si>
  <si>
    <t>мышца</t>
  </si>
  <si>
    <t>молоко</t>
  </si>
  <si>
    <t>mountain</t>
  </si>
  <si>
    <t>stamp</t>
  </si>
  <si>
    <t>bodypart</t>
  </si>
  <si>
    <t>substance</t>
  </si>
  <si>
    <t>post</t>
  </si>
  <si>
    <t>food</t>
  </si>
  <si>
    <t>transport</t>
  </si>
  <si>
    <t>people</t>
  </si>
  <si>
    <t>location</t>
  </si>
  <si>
    <t>пол</t>
  </si>
  <si>
    <t>автобус</t>
  </si>
  <si>
    <t>MEAN</t>
  </si>
  <si>
    <t>SD</t>
  </si>
  <si>
    <t>MEDEAN</t>
  </si>
  <si>
    <t>MIN</t>
  </si>
  <si>
    <t>MAX</t>
  </si>
  <si>
    <t>ручка</t>
  </si>
  <si>
    <t>зуб</t>
  </si>
  <si>
    <t>гора</t>
  </si>
  <si>
    <t>solution</t>
  </si>
  <si>
    <t>harm</t>
  </si>
  <si>
    <t>plot</t>
  </si>
  <si>
    <t>exchange</t>
  </si>
  <si>
    <t>debt</t>
  </si>
  <si>
    <t>bond</t>
  </si>
  <si>
    <t>связь</t>
  </si>
  <si>
    <t>отношение</t>
  </si>
  <si>
    <t>решение</t>
  </si>
  <si>
    <t>сомнение</t>
  </si>
  <si>
    <t>trouble</t>
  </si>
  <si>
    <t>defence</t>
  </si>
  <si>
    <t>joke</t>
  </si>
  <si>
    <t>favor</t>
  </si>
  <si>
    <t>outcome</t>
  </si>
  <si>
    <t>request</t>
  </si>
  <si>
    <t>evil</t>
  </si>
  <si>
    <t>исход</t>
  </si>
  <si>
    <t>pair</t>
  </si>
  <si>
    <t>occasion</t>
  </si>
  <si>
    <t>mistake</t>
  </si>
  <si>
    <t>pleasure</t>
  </si>
  <si>
    <t>cure</t>
  </si>
  <si>
    <t>pride</t>
  </si>
  <si>
    <t>deed</t>
  </si>
  <si>
    <t>concrete_primed</t>
  </si>
  <si>
    <t>abstract_primed</t>
  </si>
  <si>
    <t>гордость</t>
  </si>
  <si>
    <t>удовольствие</t>
  </si>
  <si>
    <t>отсутствие</t>
  </si>
  <si>
    <t>ошибка</t>
  </si>
  <si>
    <t>беда</t>
  </si>
  <si>
    <t>случай</t>
  </si>
  <si>
    <t>abscense</t>
  </si>
  <si>
    <t>мускул</t>
  </si>
  <si>
    <t>maded</t>
  </si>
  <si>
    <t>tweep</t>
  </si>
  <si>
    <t>igned</t>
  </si>
  <si>
    <t>fless</t>
  </si>
  <si>
    <t>idern</t>
  </si>
  <si>
    <t>econs</t>
  </si>
  <si>
    <t>marve</t>
  </si>
  <si>
    <t>essue</t>
  </si>
  <si>
    <t>sords</t>
  </si>
  <si>
    <t>thind</t>
  </si>
  <si>
    <t>okind</t>
  </si>
  <si>
    <t>crose</t>
  </si>
  <si>
    <t>writy</t>
  </si>
  <si>
    <t>siste</t>
  </si>
  <si>
    <t>juria</t>
  </si>
  <si>
    <t>anicat</t>
  </si>
  <si>
    <t>matow</t>
  </si>
  <si>
    <t>rosea</t>
  </si>
  <si>
    <t>neysush</t>
  </si>
  <si>
    <t>stotumn</t>
  </si>
  <si>
    <t>spanth</t>
  </si>
  <si>
    <t>pofin</t>
  </si>
  <si>
    <t>airmin</t>
  </si>
  <si>
    <t>anhed</t>
  </si>
  <si>
    <t>wiseest</t>
  </si>
  <si>
    <t>tifies</t>
  </si>
  <si>
    <t>cishem</t>
  </si>
  <si>
    <t>totisuars</t>
  </si>
  <si>
    <t>cohewiobg</t>
  </si>
  <si>
    <t>micenoott</t>
  </si>
  <si>
    <t>wohet</t>
  </si>
  <si>
    <t>tanet</t>
  </si>
  <si>
    <t>terir</t>
  </si>
  <si>
    <t>vogut</t>
  </si>
  <si>
    <t>serod</t>
  </si>
  <si>
    <t>nakel</t>
  </si>
  <si>
    <t>otty</t>
  </si>
  <si>
    <t>atte</t>
  </si>
  <si>
    <t>andy</t>
  </si>
  <si>
    <t>itdy</t>
  </si>
  <si>
    <t>otnod</t>
  </si>
  <si>
    <t>rittor</t>
  </si>
  <si>
    <t>tompas</t>
  </si>
  <si>
    <t>desson</t>
  </si>
  <si>
    <t>nintas</t>
  </si>
  <si>
    <t>sidnet</t>
  </si>
  <si>
    <t>poksot</t>
  </si>
  <si>
    <t>mantol</t>
  </si>
  <si>
    <t>hangid</t>
  </si>
  <si>
    <t>vendir</t>
  </si>
  <si>
    <t>atatostwast</t>
  </si>
  <si>
    <t>erazinchosr</t>
  </si>
  <si>
    <t>wartjkeam</t>
  </si>
  <si>
    <t>tansigeow</t>
  </si>
  <si>
    <t>sytqatays</t>
  </si>
  <si>
    <t>foldedeer</t>
  </si>
  <si>
    <t>tallid</t>
  </si>
  <si>
    <t>todsad</t>
  </si>
  <si>
    <t>рыба</t>
  </si>
  <si>
    <t>filler</t>
  </si>
  <si>
    <t>разговор</t>
  </si>
  <si>
    <t>серебро</t>
  </si>
  <si>
    <t>чаевые</t>
  </si>
  <si>
    <t>белка</t>
  </si>
  <si>
    <t>движение</t>
  </si>
  <si>
    <t>глубина</t>
  </si>
  <si>
    <t>океан</t>
  </si>
  <si>
    <t>цвет</t>
  </si>
  <si>
    <t>стройность</t>
  </si>
  <si>
    <t>рокер</t>
  </si>
  <si>
    <t>гадость</t>
  </si>
  <si>
    <t>степь</t>
  </si>
  <si>
    <t>ребус</t>
  </si>
  <si>
    <t>велосипед</t>
  </si>
  <si>
    <t>человек</t>
  </si>
  <si>
    <t>музыка</t>
  </si>
  <si>
    <t>жизнь</t>
  </si>
  <si>
    <t>бесконечность</t>
  </si>
  <si>
    <t>береза</t>
  </si>
  <si>
    <t>сцена</t>
  </si>
  <si>
    <t>маска</t>
  </si>
  <si>
    <t>поцелуй</t>
  </si>
  <si>
    <t>мячик</t>
  </si>
  <si>
    <t>кусок</t>
  </si>
  <si>
    <t>цыпленок</t>
  </si>
  <si>
    <t>сердечность</t>
  </si>
  <si>
    <t>взнос</t>
  </si>
  <si>
    <t>женщина</t>
  </si>
  <si>
    <t>кочка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</si>
</sst>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-webkit-standard"/>
      <charset val="204"/>
    </font>
    <font>
      <b/>
      <sz val="14"/>
      <color rgb="FF555555"/>
      <name val="Trebuchet MS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8"/>
      <color theme="1"/>
      <name val="Inherit"/>
    </font>
    <font>
      <b/>
      <sz val="12"/>
      <color rgb="FF333333"/>
      <name val="Calibri"/>
      <family val="2"/>
      <charset val="204"/>
      <scheme val="minor"/>
    </font>
    <font>
      <sz val="18"/>
      <color rgb="FFCCCCCC"/>
      <name val="Inherit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526C-CC60-234B-A7E4-F89C3BF430FA}">
  <dimension ref="A1:X69"/>
  <sheetViews>
    <sheetView workbookViewId="0">
      <selection activeCell="E26" sqref="E26"/>
    </sheetView>
  </sheetViews>
  <sheetFormatPr baseColWidth="10" defaultRowHeight="16"/>
  <cols>
    <col min="1" max="1" width="4.33203125" customWidth="1"/>
    <col min="2" max="2" width="14.6640625" customWidth="1"/>
    <col min="3" max="3" width="5" customWidth="1"/>
    <col min="4" max="4" width="13" customWidth="1"/>
    <col min="5" max="5" width="12.33203125" customWidth="1"/>
    <col min="6" max="6" width="6.1640625" customWidth="1"/>
    <col min="7" max="7" width="12.33203125" bestFit="1" customWidth="1"/>
    <col min="8" max="8" width="11.6640625" customWidth="1"/>
    <col min="9" max="9" width="9.1640625" customWidth="1"/>
    <col min="10" max="10" width="12.5" customWidth="1"/>
    <col min="15" max="15" width="6.83203125" customWidth="1"/>
  </cols>
  <sheetData>
    <row r="1" spans="1:16">
      <c r="B1" s="19" t="s">
        <v>27</v>
      </c>
      <c r="C1" s="20"/>
      <c r="D1" s="20"/>
      <c r="E1" s="20"/>
      <c r="F1" s="20"/>
      <c r="G1" s="20"/>
      <c r="I1" s="19" t="s">
        <v>28</v>
      </c>
      <c r="J1" s="19"/>
      <c r="K1" s="19"/>
      <c r="L1" s="19"/>
      <c r="M1" s="10"/>
      <c r="N1" s="10"/>
      <c r="O1" s="10"/>
      <c r="P1" s="10"/>
    </row>
    <row r="2" spans="1:16">
      <c r="B2" t="s">
        <v>5</v>
      </c>
      <c r="C2" t="s">
        <v>1</v>
      </c>
      <c r="D2" t="s">
        <v>212</v>
      </c>
      <c r="E2" t="s">
        <v>6</v>
      </c>
      <c r="F2" t="s">
        <v>1</v>
      </c>
      <c r="G2" t="s">
        <v>152</v>
      </c>
      <c r="I2" t="s">
        <v>288</v>
      </c>
      <c r="J2" t="s">
        <v>8</v>
      </c>
      <c r="K2" t="s">
        <v>1</v>
      </c>
      <c r="L2" t="s">
        <v>152</v>
      </c>
    </row>
    <row r="3" spans="1:16">
      <c r="A3">
        <v>1</v>
      </c>
      <c r="B3" t="s">
        <v>159</v>
      </c>
      <c r="C3">
        <f t="shared" ref="C3:C17" si="0">LEN(B3)</f>
        <v>4</v>
      </c>
      <c r="E3" t="s">
        <v>156</v>
      </c>
      <c r="F3">
        <f>LEN(E3)</f>
        <v>5</v>
      </c>
      <c r="G3">
        <v>11.68</v>
      </c>
      <c r="H3" t="s">
        <v>287</v>
      </c>
      <c r="I3">
        <f>LEN(H3)</f>
        <v>4</v>
      </c>
      <c r="J3" t="s">
        <v>218</v>
      </c>
      <c r="K3">
        <v>4</v>
      </c>
      <c r="L3">
        <v>13.86</v>
      </c>
      <c r="M3">
        <f>K3-F3</f>
        <v>-1</v>
      </c>
      <c r="N3">
        <f>L3-G3</f>
        <v>2.1799999999999997</v>
      </c>
    </row>
    <row r="4" spans="1:16" ht="18">
      <c r="A4">
        <v>2</v>
      </c>
      <c r="B4" t="s">
        <v>3</v>
      </c>
      <c r="C4">
        <f t="shared" si="0"/>
        <v>6</v>
      </c>
      <c r="E4" t="s">
        <v>4</v>
      </c>
      <c r="F4">
        <v>4</v>
      </c>
      <c r="G4" s="9">
        <v>21.11</v>
      </c>
      <c r="H4" t="s">
        <v>301</v>
      </c>
      <c r="I4">
        <f t="shared" ref="I4:I17" si="1">LEN(H4)</f>
        <v>5</v>
      </c>
      <c r="J4" t="s">
        <v>216</v>
      </c>
      <c r="K4">
        <v>4</v>
      </c>
      <c r="L4">
        <v>26.19</v>
      </c>
      <c r="M4">
        <f t="shared" ref="M4:M17" si="2">K4-F4</f>
        <v>0</v>
      </c>
      <c r="N4">
        <f t="shared" ref="N4:N17" si="3">L4-G4</f>
        <v>5.0800000000000018</v>
      </c>
    </row>
    <row r="5" spans="1:16" ht="18">
      <c r="A5">
        <v>3</v>
      </c>
      <c r="B5" t="s">
        <v>221</v>
      </c>
      <c r="C5">
        <f t="shared" si="0"/>
        <v>8</v>
      </c>
      <c r="E5" t="s">
        <v>217</v>
      </c>
      <c r="F5">
        <f t="shared" ref="F5:F17" si="4">LEN(E5)</f>
        <v>5</v>
      </c>
      <c r="G5" s="9">
        <v>23.74</v>
      </c>
      <c r="H5" t="s">
        <v>289</v>
      </c>
      <c r="I5">
        <f t="shared" si="1"/>
        <v>8</v>
      </c>
      <c r="J5" t="s">
        <v>153</v>
      </c>
      <c r="K5">
        <f t="shared" ref="K5:K17" si="5">LEN(J5)</f>
        <v>4</v>
      </c>
      <c r="L5">
        <v>25.83</v>
      </c>
      <c r="M5">
        <f t="shared" si="2"/>
        <v>-1</v>
      </c>
      <c r="N5">
        <f t="shared" si="3"/>
        <v>2.09</v>
      </c>
    </row>
    <row r="6" spans="1:16" ht="18">
      <c r="A6">
        <v>4</v>
      </c>
      <c r="B6" t="s">
        <v>222</v>
      </c>
      <c r="C6">
        <f t="shared" si="0"/>
        <v>12</v>
      </c>
      <c r="E6" t="s">
        <v>215</v>
      </c>
      <c r="F6">
        <f t="shared" si="4"/>
        <v>8</v>
      </c>
      <c r="G6" s="9">
        <v>29.25</v>
      </c>
      <c r="H6" t="s">
        <v>290</v>
      </c>
      <c r="I6">
        <f t="shared" si="1"/>
        <v>7</v>
      </c>
      <c r="J6" t="s">
        <v>206</v>
      </c>
      <c r="K6">
        <f t="shared" si="5"/>
        <v>4</v>
      </c>
      <c r="L6">
        <v>26.66</v>
      </c>
      <c r="M6">
        <f t="shared" si="2"/>
        <v>-4</v>
      </c>
      <c r="N6">
        <f t="shared" si="3"/>
        <v>-2.59</v>
      </c>
    </row>
    <row r="7" spans="1:16">
      <c r="A7">
        <v>5</v>
      </c>
      <c r="B7" t="s">
        <v>223</v>
      </c>
      <c r="C7">
        <f t="shared" si="0"/>
        <v>10</v>
      </c>
      <c r="E7" t="s">
        <v>43</v>
      </c>
      <c r="F7">
        <f t="shared" si="4"/>
        <v>7</v>
      </c>
      <c r="G7">
        <v>33.94</v>
      </c>
      <c r="H7" t="s">
        <v>291</v>
      </c>
      <c r="I7">
        <f t="shared" si="1"/>
        <v>6</v>
      </c>
      <c r="J7" t="s">
        <v>195</v>
      </c>
      <c r="K7">
        <f t="shared" si="5"/>
        <v>4</v>
      </c>
      <c r="L7">
        <v>32.36</v>
      </c>
      <c r="M7">
        <f t="shared" si="2"/>
        <v>-3</v>
      </c>
      <c r="N7">
        <f t="shared" si="3"/>
        <v>-1.5799999999999983</v>
      </c>
    </row>
    <row r="8" spans="1:16">
      <c r="A8">
        <v>6</v>
      </c>
      <c r="B8" t="s">
        <v>211</v>
      </c>
      <c r="C8">
        <f t="shared" si="0"/>
        <v>5</v>
      </c>
      <c r="E8" t="s">
        <v>208</v>
      </c>
      <c r="F8">
        <f t="shared" si="4"/>
        <v>7</v>
      </c>
      <c r="G8">
        <v>47.44</v>
      </c>
      <c r="H8" t="s">
        <v>302</v>
      </c>
      <c r="I8">
        <f t="shared" si="1"/>
        <v>9</v>
      </c>
      <c r="J8" t="s">
        <v>205</v>
      </c>
      <c r="K8">
        <f t="shared" si="5"/>
        <v>7</v>
      </c>
      <c r="L8">
        <v>54.91</v>
      </c>
      <c r="M8">
        <f t="shared" si="2"/>
        <v>0</v>
      </c>
      <c r="N8">
        <f t="shared" si="3"/>
        <v>7.4699999999999989</v>
      </c>
    </row>
    <row r="9" spans="1:16">
      <c r="A9">
        <v>7</v>
      </c>
      <c r="B9" t="s">
        <v>224</v>
      </c>
      <c r="C9">
        <f t="shared" si="0"/>
        <v>6</v>
      </c>
      <c r="E9" t="s">
        <v>214</v>
      </c>
      <c r="F9">
        <f t="shared" si="4"/>
        <v>7</v>
      </c>
      <c r="G9">
        <v>47.5</v>
      </c>
      <c r="H9" t="s">
        <v>292</v>
      </c>
      <c r="I9">
        <f t="shared" si="1"/>
        <v>5</v>
      </c>
      <c r="J9" t="s">
        <v>2</v>
      </c>
      <c r="K9">
        <f t="shared" si="5"/>
        <v>3</v>
      </c>
      <c r="L9">
        <v>47.38</v>
      </c>
      <c r="M9">
        <f t="shared" si="2"/>
        <v>-4</v>
      </c>
      <c r="N9">
        <f t="shared" si="3"/>
        <v>-0.11999999999999744</v>
      </c>
    </row>
    <row r="10" spans="1:16">
      <c r="A10">
        <v>8</v>
      </c>
      <c r="B10" t="s">
        <v>201</v>
      </c>
      <c r="C10">
        <f t="shared" si="0"/>
        <v>9</v>
      </c>
      <c r="E10" t="s">
        <v>157</v>
      </c>
      <c r="F10">
        <f t="shared" si="4"/>
        <v>8</v>
      </c>
      <c r="G10">
        <v>48.7</v>
      </c>
      <c r="H10" t="s">
        <v>293</v>
      </c>
      <c r="I10">
        <f t="shared" si="1"/>
        <v>8</v>
      </c>
      <c r="J10" t="s">
        <v>207</v>
      </c>
      <c r="K10">
        <f t="shared" si="5"/>
        <v>5</v>
      </c>
      <c r="L10">
        <v>42.84</v>
      </c>
      <c r="M10">
        <f t="shared" si="2"/>
        <v>-3</v>
      </c>
      <c r="N10">
        <f t="shared" si="3"/>
        <v>-5.8599999999999994</v>
      </c>
    </row>
    <row r="11" spans="1:16">
      <c r="A11">
        <v>9</v>
      </c>
      <c r="B11" t="s">
        <v>225</v>
      </c>
      <c r="C11">
        <f t="shared" si="0"/>
        <v>4</v>
      </c>
      <c r="E11" t="s">
        <v>204</v>
      </c>
      <c r="F11">
        <f t="shared" si="4"/>
        <v>7</v>
      </c>
      <c r="G11">
        <v>53.79</v>
      </c>
      <c r="H11" t="s">
        <v>294</v>
      </c>
      <c r="I11">
        <f t="shared" si="1"/>
        <v>7</v>
      </c>
      <c r="J11" t="s">
        <v>210</v>
      </c>
      <c r="K11">
        <f t="shared" si="5"/>
        <v>4</v>
      </c>
      <c r="L11">
        <v>50.97</v>
      </c>
      <c r="M11">
        <f t="shared" si="2"/>
        <v>-3</v>
      </c>
      <c r="N11">
        <f t="shared" si="3"/>
        <v>-2.8200000000000003</v>
      </c>
    </row>
    <row r="12" spans="1:16">
      <c r="A12">
        <v>10</v>
      </c>
      <c r="B12" t="s">
        <v>226</v>
      </c>
      <c r="C12">
        <f t="shared" si="0"/>
        <v>6</v>
      </c>
      <c r="E12" t="s">
        <v>213</v>
      </c>
      <c r="F12">
        <f t="shared" si="4"/>
        <v>8</v>
      </c>
      <c r="G12">
        <v>52.63</v>
      </c>
      <c r="H12" t="s">
        <v>295</v>
      </c>
      <c r="I12">
        <f t="shared" si="1"/>
        <v>5</v>
      </c>
      <c r="J12" t="s">
        <v>196</v>
      </c>
      <c r="K12">
        <f t="shared" si="5"/>
        <v>4</v>
      </c>
      <c r="L12">
        <v>54</v>
      </c>
      <c r="M12">
        <f t="shared" si="2"/>
        <v>-4</v>
      </c>
      <c r="N12">
        <f t="shared" si="3"/>
        <v>1.3699999999999974</v>
      </c>
    </row>
    <row r="13" spans="1:16">
      <c r="A13">
        <v>11</v>
      </c>
      <c r="B13" t="s">
        <v>200</v>
      </c>
      <c r="C13">
        <f t="shared" si="0"/>
        <v>5</v>
      </c>
      <c r="E13" t="s">
        <v>199</v>
      </c>
      <c r="F13">
        <f t="shared" si="4"/>
        <v>4</v>
      </c>
      <c r="G13">
        <v>61.58</v>
      </c>
      <c r="H13" t="s">
        <v>296</v>
      </c>
      <c r="I13">
        <f t="shared" si="1"/>
        <v>4</v>
      </c>
      <c r="J13" t="s">
        <v>198</v>
      </c>
      <c r="K13">
        <f t="shared" si="5"/>
        <v>4</v>
      </c>
      <c r="L13">
        <v>63.05</v>
      </c>
      <c r="M13">
        <f t="shared" si="2"/>
        <v>0</v>
      </c>
      <c r="N13">
        <f t="shared" si="3"/>
        <v>1.4699999999999989</v>
      </c>
    </row>
    <row r="14" spans="1:16">
      <c r="A14">
        <v>12</v>
      </c>
      <c r="B14" t="s">
        <v>203</v>
      </c>
      <c r="C14">
        <f t="shared" si="0"/>
        <v>8</v>
      </c>
      <c r="E14" t="s">
        <v>155</v>
      </c>
      <c r="F14">
        <f t="shared" si="4"/>
        <v>5</v>
      </c>
      <c r="G14">
        <v>65.87</v>
      </c>
      <c r="H14" t="s">
        <v>297</v>
      </c>
      <c r="I14">
        <f t="shared" si="1"/>
        <v>10</v>
      </c>
      <c r="J14" t="s">
        <v>21</v>
      </c>
      <c r="K14">
        <f t="shared" si="5"/>
        <v>6</v>
      </c>
      <c r="L14">
        <v>69.78</v>
      </c>
      <c r="M14">
        <f t="shared" si="2"/>
        <v>1</v>
      </c>
      <c r="N14">
        <f t="shared" si="3"/>
        <v>3.9099999999999966</v>
      </c>
    </row>
    <row r="15" spans="1:16">
      <c r="A15">
        <v>13</v>
      </c>
      <c r="B15" t="s">
        <v>13</v>
      </c>
      <c r="C15">
        <f t="shared" si="0"/>
        <v>6</v>
      </c>
      <c r="E15" t="s">
        <v>11</v>
      </c>
      <c r="F15">
        <f t="shared" si="4"/>
        <v>7</v>
      </c>
      <c r="G15">
        <v>87.54</v>
      </c>
      <c r="H15" t="s">
        <v>298</v>
      </c>
      <c r="I15">
        <f t="shared" si="1"/>
        <v>5</v>
      </c>
      <c r="J15" t="s">
        <v>197</v>
      </c>
      <c r="K15">
        <f t="shared" si="5"/>
        <v>8</v>
      </c>
      <c r="L15">
        <v>89.34</v>
      </c>
      <c r="M15">
        <f t="shared" si="2"/>
        <v>1</v>
      </c>
      <c r="N15">
        <f t="shared" si="3"/>
        <v>1.7999999999999972</v>
      </c>
    </row>
    <row r="16" spans="1:16">
      <c r="A16">
        <v>14</v>
      </c>
      <c r="B16" t="s">
        <v>12</v>
      </c>
      <c r="C16">
        <f t="shared" si="0"/>
        <v>6</v>
      </c>
      <c r="E16" t="s">
        <v>10</v>
      </c>
      <c r="F16">
        <f t="shared" si="4"/>
        <v>7</v>
      </c>
      <c r="G16">
        <v>88.26</v>
      </c>
      <c r="H16" t="s">
        <v>299</v>
      </c>
      <c r="I16">
        <f t="shared" si="1"/>
        <v>7</v>
      </c>
      <c r="J16" t="s">
        <v>154</v>
      </c>
      <c r="K16">
        <f t="shared" si="5"/>
        <v>4</v>
      </c>
      <c r="L16">
        <v>84.95</v>
      </c>
      <c r="M16">
        <f t="shared" si="2"/>
        <v>-3</v>
      </c>
      <c r="N16">
        <f t="shared" si="3"/>
        <v>-3.3100000000000023</v>
      </c>
    </row>
    <row r="17" spans="1:14">
      <c r="A17">
        <v>15</v>
      </c>
      <c r="B17" t="s">
        <v>202</v>
      </c>
      <c r="C17">
        <f t="shared" si="0"/>
        <v>7</v>
      </c>
      <c r="E17" t="s">
        <v>194</v>
      </c>
      <c r="F17">
        <f t="shared" si="4"/>
        <v>8</v>
      </c>
      <c r="G17">
        <v>108.45</v>
      </c>
      <c r="H17" t="s">
        <v>300</v>
      </c>
      <c r="I17">
        <f t="shared" si="1"/>
        <v>5</v>
      </c>
      <c r="J17" t="s">
        <v>209</v>
      </c>
      <c r="K17">
        <f t="shared" si="5"/>
        <v>7</v>
      </c>
      <c r="L17">
        <v>116.22</v>
      </c>
      <c r="M17">
        <f t="shared" si="2"/>
        <v>-1</v>
      </c>
      <c r="N17">
        <f t="shared" si="3"/>
        <v>7.769999999999996</v>
      </c>
    </row>
    <row r="18" spans="1:14">
      <c r="C18">
        <f>AVERAGE(C3:C17)</f>
        <v>6.8</v>
      </c>
      <c r="F18">
        <f>AVERAGE(F3:F16)</f>
        <v>6.3571428571428568</v>
      </c>
      <c r="G18">
        <f>AVERAGE(G3:G17)</f>
        <v>52.098666666666666</v>
      </c>
      <c r="I18">
        <f>AVERAGE(I3:I16)</f>
        <v>6.4285714285714288</v>
      </c>
      <c r="K18">
        <f>AVERAGE(K3:K16)</f>
        <v>4.6428571428571432</v>
      </c>
      <c r="L18">
        <f>AVERAGE(L3:L17)</f>
        <v>53.222666666666676</v>
      </c>
      <c r="M18">
        <f>AVERAGE(M3:M17)</f>
        <v>-1.6666666666666667</v>
      </c>
      <c r="N18">
        <f>AVERAGE(N3:N17)</f>
        <v>1.1239999999999992</v>
      </c>
    </row>
    <row r="19" spans="1:14">
      <c r="C19">
        <f>STDEV(C3:C17)</f>
        <v>2.2424476423255522</v>
      </c>
      <c r="F19">
        <f>STDEV(F3:F16)</f>
        <v>1.446860944737465</v>
      </c>
      <c r="G19">
        <f>STDEV(G3:G17)</f>
        <v>27.158623694001516</v>
      </c>
      <c r="I19">
        <f>STDEV(I3:I16)</f>
        <v>1.8693596482500354</v>
      </c>
      <c r="K19">
        <f>STDEV(K3:K16)</f>
        <v>1.3926810257774176</v>
      </c>
      <c r="L19">
        <f>STDEV(L3:L17)</f>
        <v>27.99528339526055</v>
      </c>
      <c r="M19">
        <f>STDEV(M3:M17)</f>
        <v>1.8387366263150307</v>
      </c>
      <c r="N19">
        <f>STDEV(N3:N17)</f>
        <v>3.9386632975450651</v>
      </c>
    </row>
    <row r="20" spans="1:14" ht="18">
      <c r="C20">
        <f>MEDIAN(C3:C16)</f>
        <v>6</v>
      </c>
      <c r="D20" s="9"/>
      <c r="F20">
        <f>MEDIAN(F3:F16)</f>
        <v>7</v>
      </c>
      <c r="G20">
        <f>MEDIAN(G3:G17)</f>
        <v>48.7</v>
      </c>
      <c r="I20">
        <f>MEDIAN(I3:I16)</f>
        <v>6.5</v>
      </c>
      <c r="K20">
        <f>MEDIAN(K3:K16)</f>
        <v>4</v>
      </c>
      <c r="L20">
        <f>MEDIAN(L3:L17)</f>
        <v>50.97</v>
      </c>
      <c r="M20">
        <f>MEDIAN(M3:M17)</f>
        <v>-1</v>
      </c>
      <c r="N20">
        <f>MEDIAN(N3:N17)</f>
        <v>1.4699999999999989</v>
      </c>
    </row>
    <row r="21" spans="1:14">
      <c r="C21">
        <f>MIN(C3:C16)</f>
        <v>4</v>
      </c>
      <c r="D21" s="13"/>
      <c r="E21" s="13"/>
      <c r="F21">
        <f>MIN(F3:F16)</f>
        <v>4</v>
      </c>
      <c r="G21">
        <f>MIN(G3:G17)</f>
        <v>11.68</v>
      </c>
      <c r="I21">
        <f>MIN(I3:I16)</f>
        <v>4</v>
      </c>
      <c r="K21">
        <f>MIN(K3:K16)</f>
        <v>3</v>
      </c>
      <c r="L21">
        <f>MIN(L3:L17)</f>
        <v>13.86</v>
      </c>
      <c r="M21">
        <f>MIN(M3:M17)</f>
        <v>-4</v>
      </c>
      <c r="N21">
        <f>MIN(N3:N17)</f>
        <v>-5.8599999999999994</v>
      </c>
    </row>
    <row r="22" spans="1:14">
      <c r="C22">
        <f>MAX(C3:C16)</f>
        <v>12</v>
      </c>
      <c r="F22">
        <f>MAX(F3:F16)</f>
        <v>8</v>
      </c>
      <c r="G22">
        <f>MAX(G3:G17)</f>
        <v>108.45</v>
      </c>
      <c r="I22">
        <f>MAX(I3:I16)</f>
        <v>10</v>
      </c>
      <c r="K22">
        <f>MAX(K3:K16)</f>
        <v>8</v>
      </c>
      <c r="L22">
        <f>MAX(L3:L17)</f>
        <v>116.22</v>
      </c>
      <c r="M22">
        <f>MAX(M3:M17)</f>
        <v>1</v>
      </c>
      <c r="N22">
        <f>MAX(N3:N17)</f>
        <v>7.769999999999996</v>
      </c>
    </row>
    <row r="25" spans="1:14">
      <c r="B25" s="13"/>
    </row>
    <row r="29" spans="1:14" ht="18">
      <c r="F29" s="9"/>
      <c r="I29" s="9"/>
    </row>
    <row r="30" spans="1:14" ht="18">
      <c r="C30" s="9"/>
      <c r="D30" s="9"/>
    </row>
    <row r="33" spans="3:14" ht="18">
      <c r="C33" s="9"/>
    </row>
    <row r="34" spans="3:14" ht="18">
      <c r="K34" s="9"/>
    </row>
    <row r="35" spans="3:14" ht="18">
      <c r="G35" s="9"/>
    </row>
    <row r="36" spans="3:14" ht="18">
      <c r="G36" s="9"/>
    </row>
    <row r="37" spans="3:14" ht="18">
      <c r="G37" s="9"/>
      <c r="K37" s="9"/>
    </row>
    <row r="38" spans="3:14" ht="18">
      <c r="K38" s="9"/>
      <c r="N38" s="1"/>
    </row>
    <row r="39" spans="3:14" ht="18">
      <c r="J39" s="9"/>
    </row>
    <row r="40" spans="3:14" ht="18">
      <c r="J40" s="9"/>
    </row>
    <row r="41" spans="3:14">
      <c r="J41" s="14"/>
    </row>
    <row r="47" spans="3:14" ht="18">
      <c r="E47" s="9"/>
    </row>
    <row r="53" spans="21:24" ht="18">
      <c r="U53" s="9"/>
    </row>
    <row r="55" spans="21:24" ht="18">
      <c r="U55" s="9"/>
      <c r="X55">
        <f t="shared" ref="X55:X69" si="6">LEN(W55)</f>
        <v>0</v>
      </c>
    </row>
    <row r="56" spans="21:24">
      <c r="X56">
        <f t="shared" si="6"/>
        <v>0</v>
      </c>
    </row>
    <row r="57" spans="21:24" ht="18">
      <c r="U57" s="9"/>
      <c r="X57">
        <f t="shared" si="6"/>
        <v>0</v>
      </c>
    </row>
    <row r="58" spans="21:24">
      <c r="X58">
        <f t="shared" si="6"/>
        <v>0</v>
      </c>
    </row>
    <row r="59" spans="21:24">
      <c r="X59">
        <f t="shared" si="6"/>
        <v>0</v>
      </c>
    </row>
    <row r="60" spans="21:24">
      <c r="X60">
        <f t="shared" si="6"/>
        <v>0</v>
      </c>
    </row>
    <row r="61" spans="21:24">
      <c r="X61">
        <f t="shared" si="6"/>
        <v>0</v>
      </c>
    </row>
    <row r="62" spans="21:24">
      <c r="X62">
        <f t="shared" si="6"/>
        <v>0</v>
      </c>
    </row>
    <row r="63" spans="21:24">
      <c r="X63">
        <f t="shared" si="6"/>
        <v>0</v>
      </c>
    </row>
    <row r="64" spans="21:24">
      <c r="X64">
        <f t="shared" si="6"/>
        <v>0</v>
      </c>
    </row>
    <row r="65" spans="24:24">
      <c r="X65">
        <f t="shared" si="6"/>
        <v>0</v>
      </c>
    </row>
    <row r="66" spans="24:24">
      <c r="X66">
        <f t="shared" si="6"/>
        <v>0</v>
      </c>
    </row>
    <row r="67" spans="24:24">
      <c r="X67">
        <f t="shared" si="6"/>
        <v>0</v>
      </c>
    </row>
    <row r="68" spans="24:24">
      <c r="X68">
        <f t="shared" si="6"/>
        <v>0</v>
      </c>
    </row>
    <row r="69" spans="24:24">
      <c r="X69">
        <f t="shared" si="6"/>
        <v>0</v>
      </c>
    </row>
  </sheetData>
  <sortState xmlns:xlrd2="http://schemas.microsoft.com/office/spreadsheetml/2017/richdata2" ref="B3:L17">
    <sortCondition ref="G3:G17"/>
    <sortCondition ref="L3:L17"/>
  </sortState>
  <mergeCells count="2">
    <mergeCell ref="B1:G1"/>
    <mergeCell ref="I1:L1"/>
  </mergeCells>
  <conditionalFormatting sqref="P29:P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 L14 P32 G30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G4 S45 G10 L11:L12 G15:G16 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G4 S45 G10 G13 L11:L12 G15:G16 L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48576 L7 G10 G2 D38 U31:U32 R24:R28 T59:T60 D42 P29:P30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G4 L14 M30 G10 D38 R24:R28 T59:T60 D40 D42 U31:U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G4 L14 M30 G10 D38 R24:R28 T59:T60 D40 D42 U31:U32 G3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G4 T51 G10 G13 L11:L12 G15:G16 L14 S4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G4 T51 G9:G10 G13 L11:L12 G15:G16 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G4 T51 G9:G10 G13 L11:L12 G15:G17 L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0 L7 G13:G17 L11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2 L10 L13 G14 L15:L1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6 G7 L8:L10 G11:G12 L13:L17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F74E-E5FF-2B44-8C84-A7A9058A3E2F}">
  <dimension ref="A1:S43"/>
  <sheetViews>
    <sheetView zoomScale="86" workbookViewId="0">
      <selection activeCell="E19" sqref="E19"/>
    </sheetView>
  </sheetViews>
  <sheetFormatPr baseColWidth="10" defaultRowHeight="16"/>
  <cols>
    <col min="1" max="1" width="4.33203125" customWidth="1"/>
  </cols>
  <sheetData>
    <row r="1" spans="1:19">
      <c r="B1" s="19" t="s">
        <v>27</v>
      </c>
      <c r="C1" s="20"/>
      <c r="D1" s="20"/>
      <c r="E1" s="20"/>
      <c r="F1" s="20"/>
      <c r="G1" s="20"/>
      <c r="H1" s="20"/>
      <c r="K1" s="19" t="s">
        <v>28</v>
      </c>
      <c r="L1" s="19"/>
      <c r="M1" s="19"/>
      <c r="N1" s="19"/>
      <c r="O1" s="19"/>
      <c r="P1" s="10"/>
      <c r="Q1" s="10"/>
      <c r="R1" s="10"/>
      <c r="S1" s="10"/>
    </row>
    <row r="2" spans="1:19">
      <c r="B2" s="3" t="s">
        <v>22</v>
      </c>
      <c r="C2" s="3" t="s">
        <v>1</v>
      </c>
      <c r="D2" s="3" t="s">
        <v>33</v>
      </c>
      <c r="E2" s="12" t="s">
        <v>20</v>
      </c>
      <c r="F2" s="3" t="s">
        <v>23</v>
      </c>
      <c r="G2" s="3" t="s">
        <v>1</v>
      </c>
      <c r="H2" s="3" t="s">
        <v>0</v>
      </c>
      <c r="I2" s="20" t="s">
        <v>288</v>
      </c>
      <c r="J2" s="20"/>
      <c r="K2" s="3" t="s">
        <v>9</v>
      </c>
      <c r="L2" s="3" t="s">
        <v>1</v>
      </c>
      <c r="M2" s="3" t="s">
        <v>0</v>
      </c>
    </row>
    <row r="3" spans="1:19">
      <c r="A3">
        <v>1</v>
      </c>
      <c r="B3" t="s">
        <v>19</v>
      </c>
      <c r="C3">
        <f t="shared" ref="C3:C17" si="0">LEN(B3)</f>
        <v>6</v>
      </c>
      <c r="E3" s="11" t="s">
        <v>42</v>
      </c>
      <c r="F3" t="s">
        <v>14</v>
      </c>
      <c r="G3">
        <f t="shared" ref="G3:G17" si="1">LEN(F3)</f>
        <v>7</v>
      </c>
      <c r="H3">
        <v>9.67</v>
      </c>
      <c r="I3" t="s">
        <v>303</v>
      </c>
      <c r="J3">
        <f>LEN(I3)</f>
        <v>7</v>
      </c>
      <c r="K3" t="s">
        <v>15</v>
      </c>
      <c r="L3">
        <f t="shared" ref="L3:L17" si="2">LEN(K3)</f>
        <v>6</v>
      </c>
      <c r="M3">
        <v>12.07</v>
      </c>
      <c r="N3">
        <f t="shared" ref="N3:N18" si="3">M3-H3</f>
        <v>2.4000000000000004</v>
      </c>
      <c r="O3">
        <f t="shared" ref="O3:O18" si="4">L3-G3</f>
        <v>-1</v>
      </c>
    </row>
    <row r="4" spans="1:19">
      <c r="A4">
        <v>2</v>
      </c>
      <c r="B4" t="s">
        <v>32</v>
      </c>
      <c r="C4">
        <f t="shared" si="0"/>
        <v>9</v>
      </c>
      <c r="E4" s="11" t="s">
        <v>26</v>
      </c>
      <c r="F4" t="s">
        <v>31</v>
      </c>
      <c r="G4">
        <f t="shared" si="1"/>
        <v>7</v>
      </c>
      <c r="H4">
        <v>10.09</v>
      </c>
      <c r="I4" t="s">
        <v>304</v>
      </c>
      <c r="J4">
        <f t="shared" ref="J4:J17" si="5">LEN(I4)</f>
        <v>6</v>
      </c>
      <c r="K4" t="s">
        <v>7</v>
      </c>
      <c r="L4">
        <f t="shared" si="2"/>
        <v>7</v>
      </c>
      <c r="M4">
        <v>16.36</v>
      </c>
      <c r="N4">
        <f t="shared" si="3"/>
        <v>6.27</v>
      </c>
      <c r="O4">
        <f t="shared" si="4"/>
        <v>0</v>
      </c>
    </row>
    <row r="5" spans="1:19">
      <c r="A5">
        <v>3</v>
      </c>
      <c r="B5" t="s">
        <v>30</v>
      </c>
      <c r="C5">
        <f t="shared" si="0"/>
        <v>5</v>
      </c>
      <c r="E5" s="11" t="s">
        <v>178</v>
      </c>
      <c r="F5" t="s">
        <v>39</v>
      </c>
      <c r="G5">
        <f t="shared" si="1"/>
        <v>4</v>
      </c>
      <c r="H5">
        <v>10.35</v>
      </c>
      <c r="I5" t="s">
        <v>305</v>
      </c>
      <c r="J5">
        <f t="shared" si="5"/>
        <v>5</v>
      </c>
      <c r="K5" t="s">
        <v>29</v>
      </c>
      <c r="L5">
        <f t="shared" si="2"/>
        <v>3</v>
      </c>
      <c r="M5">
        <v>10.91</v>
      </c>
      <c r="N5">
        <f t="shared" si="3"/>
        <v>0.5600000000000005</v>
      </c>
      <c r="O5">
        <f t="shared" si="4"/>
        <v>-1</v>
      </c>
    </row>
    <row r="6" spans="1:19">
      <c r="A6">
        <v>4</v>
      </c>
      <c r="B6" t="s">
        <v>36</v>
      </c>
      <c r="C6">
        <f t="shared" si="0"/>
        <v>4</v>
      </c>
      <c r="E6" s="11" t="s">
        <v>24</v>
      </c>
      <c r="F6" t="s">
        <v>35</v>
      </c>
      <c r="G6">
        <f t="shared" si="1"/>
        <v>5</v>
      </c>
      <c r="H6">
        <v>16.190000000000001</v>
      </c>
      <c r="I6" t="s">
        <v>306</v>
      </c>
      <c r="J6">
        <f t="shared" si="5"/>
        <v>13</v>
      </c>
      <c r="K6" t="s">
        <v>34</v>
      </c>
      <c r="L6">
        <f t="shared" si="2"/>
        <v>4</v>
      </c>
      <c r="M6">
        <v>19.850000000000001</v>
      </c>
      <c r="N6">
        <f t="shared" si="3"/>
        <v>3.66</v>
      </c>
      <c r="O6">
        <f t="shared" si="4"/>
        <v>-1</v>
      </c>
    </row>
    <row r="7" spans="1:19">
      <c r="A7">
        <v>5</v>
      </c>
      <c r="B7" t="s">
        <v>191</v>
      </c>
      <c r="C7">
        <f t="shared" si="0"/>
        <v>5</v>
      </c>
      <c r="E7" s="11" t="s">
        <v>179</v>
      </c>
      <c r="F7" t="s">
        <v>171</v>
      </c>
      <c r="G7">
        <f t="shared" si="1"/>
        <v>3</v>
      </c>
      <c r="H7">
        <v>20.07</v>
      </c>
      <c r="I7" t="s">
        <v>307</v>
      </c>
      <c r="J7">
        <f t="shared" si="5"/>
        <v>6</v>
      </c>
      <c r="K7" t="s">
        <v>176</v>
      </c>
      <c r="L7">
        <f t="shared" si="2"/>
        <v>5</v>
      </c>
      <c r="M7">
        <v>21.39</v>
      </c>
      <c r="N7">
        <f t="shared" si="3"/>
        <v>1.3200000000000003</v>
      </c>
      <c r="O7">
        <f t="shared" si="4"/>
        <v>2</v>
      </c>
    </row>
    <row r="8" spans="1:19">
      <c r="A8">
        <v>6</v>
      </c>
      <c r="B8" t="s">
        <v>192</v>
      </c>
      <c r="C8">
        <f t="shared" si="0"/>
        <v>3</v>
      </c>
      <c r="E8" s="11" t="s">
        <v>177</v>
      </c>
      <c r="F8" t="s">
        <v>164</v>
      </c>
      <c r="G8">
        <f t="shared" si="1"/>
        <v>6</v>
      </c>
      <c r="H8">
        <v>31.58</v>
      </c>
      <c r="I8" t="s">
        <v>308</v>
      </c>
      <c r="J8">
        <f t="shared" si="5"/>
        <v>5</v>
      </c>
      <c r="K8" t="s">
        <v>165</v>
      </c>
      <c r="L8">
        <f t="shared" si="2"/>
        <v>6</v>
      </c>
      <c r="M8">
        <v>35.549999999999997</v>
      </c>
      <c r="N8">
        <f t="shared" si="3"/>
        <v>3.9699999999999989</v>
      </c>
      <c r="O8">
        <f t="shared" si="4"/>
        <v>0</v>
      </c>
    </row>
    <row r="9" spans="1:19">
      <c r="A9">
        <v>7</v>
      </c>
      <c r="B9" t="s">
        <v>174</v>
      </c>
      <c r="C9">
        <f t="shared" si="0"/>
        <v>6</v>
      </c>
      <c r="E9" s="11" t="s">
        <v>180</v>
      </c>
      <c r="F9" t="s">
        <v>169</v>
      </c>
      <c r="G9">
        <f t="shared" si="1"/>
        <v>4</v>
      </c>
      <c r="H9">
        <v>31.82</v>
      </c>
      <c r="I9" t="s">
        <v>309</v>
      </c>
      <c r="J9">
        <f t="shared" si="5"/>
        <v>5</v>
      </c>
      <c r="K9" t="s">
        <v>172</v>
      </c>
      <c r="L9">
        <f t="shared" si="2"/>
        <v>3</v>
      </c>
      <c r="M9">
        <v>36.99</v>
      </c>
      <c r="N9">
        <f t="shared" si="3"/>
        <v>5.1700000000000017</v>
      </c>
      <c r="O9">
        <f t="shared" si="4"/>
        <v>-1</v>
      </c>
    </row>
    <row r="10" spans="1:19">
      <c r="A10">
        <v>8</v>
      </c>
      <c r="B10" t="s">
        <v>173</v>
      </c>
      <c r="C10">
        <f t="shared" si="0"/>
        <v>5</v>
      </c>
      <c r="E10" s="11" t="s">
        <v>177</v>
      </c>
      <c r="F10" t="s">
        <v>151</v>
      </c>
      <c r="G10">
        <f t="shared" si="1"/>
        <v>6</v>
      </c>
      <c r="H10">
        <v>40.51</v>
      </c>
      <c r="I10" t="s">
        <v>310</v>
      </c>
      <c r="J10">
        <f t="shared" si="5"/>
        <v>7</v>
      </c>
      <c r="K10" t="s">
        <v>16</v>
      </c>
      <c r="L10">
        <f t="shared" si="2"/>
        <v>4</v>
      </c>
      <c r="M10">
        <v>40.840000000000003</v>
      </c>
      <c r="N10">
        <f t="shared" si="3"/>
        <v>0.3300000000000054</v>
      </c>
      <c r="O10">
        <f t="shared" si="4"/>
        <v>-2</v>
      </c>
    </row>
    <row r="11" spans="1:19">
      <c r="A11">
        <v>9</v>
      </c>
      <c r="B11" t="s">
        <v>185</v>
      </c>
      <c r="C11">
        <f t="shared" si="0"/>
        <v>7</v>
      </c>
      <c r="E11" s="11" t="s">
        <v>181</v>
      </c>
      <c r="F11" t="s">
        <v>162</v>
      </c>
      <c r="G11">
        <f t="shared" si="1"/>
        <v>3</v>
      </c>
      <c r="H11">
        <v>62.84</v>
      </c>
      <c r="I11" t="s">
        <v>311</v>
      </c>
      <c r="J11">
        <f t="shared" si="5"/>
        <v>5</v>
      </c>
      <c r="K11" t="s">
        <v>163</v>
      </c>
      <c r="L11">
        <f t="shared" si="2"/>
        <v>4</v>
      </c>
      <c r="M11">
        <v>64.959999999999994</v>
      </c>
      <c r="N11">
        <f t="shared" si="3"/>
        <v>2.1199999999999903</v>
      </c>
      <c r="O11">
        <f t="shared" si="4"/>
        <v>1</v>
      </c>
    </row>
    <row r="12" spans="1:19">
      <c r="A12">
        <v>10</v>
      </c>
      <c r="B12" t="s">
        <v>149</v>
      </c>
      <c r="C12">
        <f t="shared" si="0"/>
        <v>4</v>
      </c>
      <c r="E12" s="11" t="s">
        <v>177</v>
      </c>
      <c r="F12" t="s">
        <v>150</v>
      </c>
      <c r="G12">
        <f t="shared" si="1"/>
        <v>4</v>
      </c>
      <c r="H12">
        <v>65.989999999999995</v>
      </c>
      <c r="I12" t="s">
        <v>312</v>
      </c>
      <c r="J12">
        <f t="shared" si="5"/>
        <v>5</v>
      </c>
      <c r="K12" t="s">
        <v>170</v>
      </c>
      <c r="L12">
        <f t="shared" si="2"/>
        <v>4</v>
      </c>
      <c r="M12">
        <v>71.099999999999994</v>
      </c>
      <c r="N12">
        <f t="shared" si="3"/>
        <v>5.1099999999999994</v>
      </c>
      <c r="O12">
        <f t="shared" si="4"/>
        <v>0</v>
      </c>
    </row>
    <row r="13" spans="1:19">
      <c r="A13">
        <v>11</v>
      </c>
      <c r="B13" t="s">
        <v>38</v>
      </c>
      <c r="C13">
        <f t="shared" si="0"/>
        <v>4</v>
      </c>
      <c r="E13" s="11" t="s">
        <v>183</v>
      </c>
      <c r="F13" t="s">
        <v>37</v>
      </c>
      <c r="G13">
        <f t="shared" si="1"/>
        <v>5</v>
      </c>
      <c r="H13">
        <v>71.400000000000006</v>
      </c>
      <c r="I13" t="s">
        <v>313</v>
      </c>
      <c r="J13">
        <f t="shared" si="5"/>
        <v>8</v>
      </c>
      <c r="K13" t="s">
        <v>158</v>
      </c>
      <c r="L13">
        <f t="shared" si="2"/>
        <v>6</v>
      </c>
      <c r="M13">
        <v>86.71</v>
      </c>
      <c r="N13">
        <f t="shared" si="3"/>
        <v>15.309999999999988</v>
      </c>
      <c r="O13">
        <f t="shared" si="4"/>
        <v>1</v>
      </c>
    </row>
    <row r="14" spans="1:19">
      <c r="A14">
        <v>12</v>
      </c>
      <c r="B14" t="s">
        <v>193</v>
      </c>
      <c r="C14">
        <f t="shared" si="0"/>
        <v>4</v>
      </c>
      <c r="E14" s="11" t="s">
        <v>25</v>
      </c>
      <c r="F14" t="s">
        <v>175</v>
      </c>
      <c r="G14">
        <f t="shared" si="1"/>
        <v>8</v>
      </c>
      <c r="H14">
        <v>80.69</v>
      </c>
      <c r="I14" t="s">
        <v>314</v>
      </c>
      <c r="J14">
        <f t="shared" si="5"/>
        <v>11</v>
      </c>
      <c r="K14" t="s">
        <v>18</v>
      </c>
      <c r="L14">
        <f t="shared" si="2"/>
        <v>4</v>
      </c>
      <c r="M14">
        <v>87.94</v>
      </c>
      <c r="N14">
        <f t="shared" si="3"/>
        <v>7.25</v>
      </c>
      <c r="O14">
        <f t="shared" si="4"/>
        <v>-4</v>
      </c>
    </row>
    <row r="15" spans="1:19">
      <c r="A15">
        <v>13</v>
      </c>
      <c r="B15" t="s">
        <v>184</v>
      </c>
      <c r="C15">
        <f t="shared" si="0"/>
        <v>3</v>
      </c>
      <c r="E15" s="11" t="s">
        <v>26</v>
      </c>
      <c r="F15" t="s">
        <v>161</v>
      </c>
      <c r="G15">
        <f t="shared" si="1"/>
        <v>5</v>
      </c>
      <c r="H15">
        <v>80.7</v>
      </c>
      <c r="I15" t="s">
        <v>315</v>
      </c>
      <c r="J15">
        <f t="shared" si="5"/>
        <v>5</v>
      </c>
      <c r="K15" t="s">
        <v>160</v>
      </c>
      <c r="L15">
        <f t="shared" si="2"/>
        <v>6</v>
      </c>
      <c r="M15">
        <v>85.88</v>
      </c>
      <c r="N15">
        <f t="shared" si="3"/>
        <v>5.1799999999999926</v>
      </c>
      <c r="O15">
        <f t="shared" si="4"/>
        <v>1</v>
      </c>
    </row>
    <row r="16" spans="1:19">
      <c r="A16">
        <v>14</v>
      </c>
      <c r="B16" t="s">
        <v>41</v>
      </c>
      <c r="C16">
        <f t="shared" si="0"/>
        <v>6</v>
      </c>
      <c r="E16" s="11" t="s">
        <v>25</v>
      </c>
      <c r="F16" t="s">
        <v>40</v>
      </c>
      <c r="G16">
        <f t="shared" si="1"/>
        <v>5</v>
      </c>
      <c r="H16">
        <v>86.44</v>
      </c>
      <c r="I16" t="s">
        <v>316</v>
      </c>
      <c r="J16">
        <f t="shared" si="5"/>
        <v>7</v>
      </c>
      <c r="K16" t="s">
        <v>17</v>
      </c>
      <c r="L16">
        <f t="shared" si="2"/>
        <v>4</v>
      </c>
      <c r="M16">
        <v>88.17</v>
      </c>
      <c r="N16">
        <f t="shared" si="3"/>
        <v>1.730000000000004</v>
      </c>
      <c r="O16">
        <f t="shared" si="4"/>
        <v>-1</v>
      </c>
    </row>
    <row r="17" spans="1:15">
      <c r="A17">
        <v>15</v>
      </c>
      <c r="B17" t="s">
        <v>168</v>
      </c>
      <c r="C17">
        <f t="shared" si="0"/>
        <v>7</v>
      </c>
      <c r="E17" s="11" t="s">
        <v>182</v>
      </c>
      <c r="F17" t="s">
        <v>166</v>
      </c>
      <c r="G17">
        <f t="shared" si="1"/>
        <v>7</v>
      </c>
      <c r="H17">
        <v>116.52</v>
      </c>
      <c r="I17" t="s">
        <v>317</v>
      </c>
      <c r="J17">
        <f t="shared" si="5"/>
        <v>5</v>
      </c>
      <c r="K17" t="s">
        <v>167</v>
      </c>
      <c r="L17">
        <f t="shared" si="2"/>
        <v>6</v>
      </c>
      <c r="M17">
        <v>118.06</v>
      </c>
      <c r="N17">
        <f t="shared" si="3"/>
        <v>1.5400000000000063</v>
      </c>
      <c r="O17">
        <f t="shared" si="4"/>
        <v>-1</v>
      </c>
    </row>
    <row r="18" spans="1:15">
      <c r="A18" t="s">
        <v>186</v>
      </c>
      <c r="C18">
        <f>AVERAGE(C3:C15)</f>
        <v>5</v>
      </c>
      <c r="G18">
        <f>AVERAGE(G3:G17)</f>
        <v>5.2666666666666666</v>
      </c>
      <c r="H18">
        <f>AVERAGE(H3:H17)</f>
        <v>48.990666666666662</v>
      </c>
      <c r="J18">
        <f>AVERAGE(J3:J16)</f>
        <v>6.7857142857142856</v>
      </c>
      <c r="L18">
        <f>AVERAGE(L3:L17)</f>
        <v>4.8</v>
      </c>
      <c r="M18">
        <f>AVERAGE(M3:M17)</f>
        <v>53.118666666666662</v>
      </c>
      <c r="N18">
        <f t="shared" si="3"/>
        <v>4.1280000000000001</v>
      </c>
      <c r="O18">
        <f t="shared" si="4"/>
        <v>-0.46666666666666679</v>
      </c>
    </row>
    <row r="19" spans="1:15">
      <c r="A19" t="s">
        <v>187</v>
      </c>
      <c r="C19">
        <f t="shared" ref="C19:C20" si="6">AVERAGE(C4:C18)</f>
        <v>5.1333333333333337</v>
      </c>
      <c r="G19">
        <f>STDEV(G3:G17)</f>
        <v>1.5337473561121311</v>
      </c>
      <c r="H19">
        <f>STDEV(H3:H17)</f>
        <v>33.901752897509745</v>
      </c>
      <c r="J19">
        <f>STDEV(J3:J16)</f>
        <v>2.4550911444328354</v>
      </c>
      <c r="L19">
        <f t="shared" ref="L19:L20" si="7">AVERAGE(L4:L18)</f>
        <v>4.72</v>
      </c>
      <c r="M19">
        <f>STDEV(M3:M17)</f>
        <v>34.820519784966429</v>
      </c>
    </row>
    <row r="20" spans="1:15">
      <c r="A20" t="s">
        <v>188</v>
      </c>
      <c r="C20">
        <f t="shared" si="6"/>
        <v>4.8755555555555556</v>
      </c>
      <c r="G20">
        <f>MEDIAN(G3:G17)</f>
        <v>5</v>
      </c>
      <c r="H20">
        <f>MEDIAN(H3:H17)</f>
        <v>40.51</v>
      </c>
      <c r="J20">
        <f>MEDIAN(J3:J16)</f>
        <v>6</v>
      </c>
      <c r="L20">
        <f t="shared" si="7"/>
        <v>4.5679999999999996</v>
      </c>
      <c r="M20">
        <f>MEDIAN(M3:M17)</f>
        <v>40.840000000000003</v>
      </c>
    </row>
    <row r="21" spans="1:15">
      <c r="A21" t="s">
        <v>189</v>
      </c>
      <c r="C21">
        <f>MIN(C3:C17)</f>
        <v>3</v>
      </c>
      <c r="G21">
        <f>MIN(G3:G17)</f>
        <v>3</v>
      </c>
      <c r="H21">
        <f>MIN(H3:H17)</f>
        <v>9.67</v>
      </c>
      <c r="J21">
        <f>MIN(J3:J16)</f>
        <v>5</v>
      </c>
      <c r="L21">
        <f>MIN(L3:L17)</f>
        <v>3</v>
      </c>
      <c r="M21">
        <f>MIN(M3:M17)</f>
        <v>10.91</v>
      </c>
    </row>
    <row r="22" spans="1:15">
      <c r="A22" t="s">
        <v>190</v>
      </c>
      <c r="C22">
        <f>MAX(C3:C17)</f>
        <v>9</v>
      </c>
      <c r="G22">
        <f>MAX(G3:G17)</f>
        <v>8</v>
      </c>
      <c r="H22">
        <f>MAX(H3:H17)</f>
        <v>116.52</v>
      </c>
      <c r="J22">
        <f>MAX(J3:J16)</f>
        <v>13</v>
      </c>
      <c r="L22">
        <f>MAX(L3:L17)</f>
        <v>7</v>
      </c>
      <c r="M22">
        <f>MAX(M3:M17)</f>
        <v>118.06</v>
      </c>
    </row>
    <row r="31" spans="1:15" ht="18">
      <c r="E31" s="9"/>
    </row>
    <row r="32" spans="1:15" ht="18">
      <c r="K32" s="9"/>
    </row>
    <row r="35" spans="12:16" ht="18">
      <c r="M35" s="9"/>
    </row>
    <row r="38" spans="12:16" ht="18">
      <c r="L38" s="9"/>
    </row>
    <row r="39" spans="12:16" ht="18">
      <c r="L39" s="9"/>
      <c r="P39" s="9"/>
    </row>
    <row r="42" spans="12:16" ht="18">
      <c r="P42" s="9"/>
    </row>
    <row r="43" spans="12:16" ht="18">
      <c r="L43" s="9"/>
      <c r="P43" s="9"/>
    </row>
  </sheetData>
  <sortState xmlns:xlrd2="http://schemas.microsoft.com/office/spreadsheetml/2017/richdata2" ref="B3:O17">
    <sortCondition ref="H3:H17"/>
    <sortCondition ref="M3:M17"/>
  </sortState>
  <mergeCells count="3">
    <mergeCell ref="B1:H1"/>
    <mergeCell ref="K1:O1"/>
    <mergeCell ref="I2:J2"/>
  </mergeCells>
  <conditionalFormatting sqref="M11:M12 H6:H7 H9 M8 H1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2 H8 M6:M7 M9:M10 M1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8 H17 M11:M12 H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2 H8 M6:M7 M9:M10 M13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 H8 M9:M1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DF3C-4325-4442-8652-B45CF8905ED4}">
  <dimension ref="A1:C129"/>
  <sheetViews>
    <sheetView zoomScale="162" workbookViewId="0">
      <selection activeCell="A32" sqref="A32:A128"/>
    </sheetView>
  </sheetViews>
  <sheetFormatPr baseColWidth="10" defaultRowHeight="16"/>
  <cols>
    <col min="1" max="1" width="17.33203125" customWidth="1"/>
  </cols>
  <sheetData>
    <row r="1" spans="1:2">
      <c r="A1" t="s">
        <v>89</v>
      </c>
      <c r="B1" t="s">
        <v>1</v>
      </c>
    </row>
    <row r="2" spans="1:2">
      <c r="A2" t="s">
        <v>55</v>
      </c>
      <c r="B2">
        <f t="shared" ref="B2:B25" si="0">LEN(A2)</f>
        <v>6</v>
      </c>
    </row>
    <row r="3" spans="1:2">
      <c r="A3" t="s">
        <v>61</v>
      </c>
      <c r="B3">
        <f t="shared" si="0"/>
        <v>6</v>
      </c>
    </row>
    <row r="4" spans="1:2">
      <c r="A4" t="s">
        <v>58</v>
      </c>
      <c r="B4">
        <f t="shared" si="0"/>
        <v>6</v>
      </c>
    </row>
    <row r="5" spans="1:2">
      <c r="A5" t="s">
        <v>66</v>
      </c>
      <c r="B5">
        <f t="shared" si="0"/>
        <v>6</v>
      </c>
    </row>
    <row r="6" spans="1:2">
      <c r="A6" t="s">
        <v>54</v>
      </c>
      <c r="B6">
        <f t="shared" si="0"/>
        <v>6</v>
      </c>
    </row>
    <row r="7" spans="1:2">
      <c r="A7" t="s">
        <v>59</v>
      </c>
      <c r="B7">
        <f t="shared" si="0"/>
        <v>6</v>
      </c>
    </row>
    <row r="8" spans="1:2">
      <c r="A8" t="s">
        <v>62</v>
      </c>
      <c r="B8">
        <f t="shared" si="0"/>
        <v>6</v>
      </c>
    </row>
    <row r="9" spans="1:2">
      <c r="A9" t="s">
        <v>68</v>
      </c>
      <c r="B9">
        <f t="shared" si="0"/>
        <v>6</v>
      </c>
    </row>
    <row r="10" spans="1:2">
      <c r="A10" t="s">
        <v>53</v>
      </c>
      <c r="B10">
        <f t="shared" si="0"/>
        <v>6</v>
      </c>
    </row>
    <row r="11" spans="1:2">
      <c r="A11" t="s">
        <v>65</v>
      </c>
      <c r="B11">
        <f t="shared" si="0"/>
        <v>6</v>
      </c>
    </row>
    <row r="12" spans="1:2">
      <c r="A12" t="s">
        <v>70</v>
      </c>
      <c r="B12">
        <f t="shared" si="0"/>
        <v>6</v>
      </c>
    </row>
    <row r="13" spans="1:2">
      <c r="A13" t="s">
        <v>80</v>
      </c>
      <c r="B13">
        <f t="shared" si="0"/>
        <v>6</v>
      </c>
    </row>
    <row r="14" spans="1:2">
      <c r="A14" t="s">
        <v>75</v>
      </c>
      <c r="B14">
        <f t="shared" si="0"/>
        <v>6</v>
      </c>
    </row>
    <row r="15" spans="1:2">
      <c r="A15" t="s">
        <v>81</v>
      </c>
      <c r="B15">
        <f t="shared" si="0"/>
        <v>6</v>
      </c>
    </row>
    <row r="16" spans="1:2">
      <c r="A16" t="s">
        <v>44</v>
      </c>
      <c r="B16">
        <f t="shared" si="0"/>
        <v>7</v>
      </c>
    </row>
    <row r="17" spans="1:2">
      <c r="A17" t="s">
        <v>50</v>
      </c>
      <c r="B17">
        <f t="shared" si="0"/>
        <v>7</v>
      </c>
    </row>
    <row r="18" spans="1:2">
      <c r="A18" t="s">
        <v>56</v>
      </c>
      <c r="B18">
        <f t="shared" si="0"/>
        <v>7</v>
      </c>
    </row>
    <row r="19" spans="1:2">
      <c r="A19" t="s">
        <v>67</v>
      </c>
      <c r="B19">
        <f t="shared" si="0"/>
        <v>7</v>
      </c>
    </row>
    <row r="20" spans="1:2">
      <c r="A20" t="s">
        <v>63</v>
      </c>
      <c r="B20">
        <f t="shared" si="0"/>
        <v>7</v>
      </c>
    </row>
    <row r="21" spans="1:2">
      <c r="A21" t="s">
        <v>72</v>
      </c>
      <c r="B21">
        <f t="shared" si="0"/>
        <v>7</v>
      </c>
    </row>
    <row r="22" spans="1:2">
      <c r="A22" t="s">
        <v>82</v>
      </c>
      <c r="B22">
        <f t="shared" si="0"/>
        <v>7</v>
      </c>
    </row>
    <row r="23" spans="1:2">
      <c r="A23" t="s">
        <v>84</v>
      </c>
      <c r="B23">
        <f t="shared" si="0"/>
        <v>7</v>
      </c>
    </row>
    <row r="24" spans="1:2">
      <c r="A24" t="s">
        <v>86</v>
      </c>
      <c r="B24">
        <f t="shared" si="0"/>
        <v>7</v>
      </c>
    </row>
    <row r="25" spans="1:2">
      <c r="A25" t="s">
        <v>77</v>
      </c>
      <c r="B25">
        <f t="shared" si="0"/>
        <v>7</v>
      </c>
    </row>
    <row r="26" spans="1:2">
      <c r="A26" t="s">
        <v>48</v>
      </c>
    </row>
    <row r="27" spans="1:2">
      <c r="A27" t="s">
        <v>45</v>
      </c>
    </row>
    <row r="28" spans="1:2">
      <c r="A28" t="s">
        <v>51</v>
      </c>
    </row>
    <row r="29" spans="1:2">
      <c r="A29" t="s">
        <v>46</v>
      </c>
    </row>
    <row r="30" spans="1:2">
      <c r="A30" t="s">
        <v>49</v>
      </c>
    </row>
    <row r="31" spans="1:2">
      <c r="A31" t="s">
        <v>64</v>
      </c>
    </row>
    <row r="32" spans="1:2">
      <c r="A32" t="s">
        <v>52</v>
      </c>
    </row>
    <row r="33" spans="1:3">
      <c r="A33" t="s">
        <v>47</v>
      </c>
    </row>
    <row r="34" spans="1:3">
      <c r="A34" t="s">
        <v>57</v>
      </c>
    </row>
    <row r="35" spans="1:3" ht="23">
      <c r="A35" t="s">
        <v>60</v>
      </c>
      <c r="C35" s="16" t="s">
        <v>229</v>
      </c>
    </row>
    <row r="36" spans="1:3">
      <c r="A36" t="s">
        <v>74</v>
      </c>
      <c r="C36" s="17"/>
    </row>
    <row r="37" spans="1:3">
      <c r="A37" t="s">
        <v>78</v>
      </c>
    </row>
    <row r="38" spans="1:3" ht="23">
      <c r="A38" t="s">
        <v>76</v>
      </c>
      <c r="C38" s="18"/>
    </row>
    <row r="39" spans="1:3" ht="23">
      <c r="A39" t="s">
        <v>79</v>
      </c>
      <c r="C39" s="16" t="s">
        <v>230</v>
      </c>
    </row>
    <row r="40" spans="1:3">
      <c r="A40" t="s">
        <v>83</v>
      </c>
      <c r="C40" s="17"/>
    </row>
    <row r="41" spans="1:3">
      <c r="A41" t="s">
        <v>87</v>
      </c>
    </row>
    <row r="42" spans="1:3" ht="23">
      <c r="A42" t="s">
        <v>69</v>
      </c>
      <c r="C42" s="18"/>
    </row>
    <row r="43" spans="1:3" ht="23">
      <c r="A43" t="s">
        <v>71</v>
      </c>
      <c r="C43" s="16" t="s">
        <v>231</v>
      </c>
    </row>
    <row r="44" spans="1:3">
      <c r="A44" t="s">
        <v>88</v>
      </c>
      <c r="C44" s="17"/>
    </row>
    <row r="45" spans="1:3">
      <c r="A45" t="s">
        <v>73</v>
      </c>
    </row>
    <row r="46" spans="1:3" ht="23">
      <c r="A46" t="s">
        <v>85</v>
      </c>
      <c r="C46" s="18"/>
    </row>
    <row r="47" spans="1:3" ht="23">
      <c r="A47" t="s">
        <v>251</v>
      </c>
      <c r="C47" s="16" t="s">
        <v>232</v>
      </c>
    </row>
    <row r="48" spans="1:3">
      <c r="A48" t="s">
        <v>252</v>
      </c>
      <c r="C48" s="17"/>
    </row>
    <row r="49" spans="1:3">
      <c r="A49" t="s">
        <v>253</v>
      </c>
    </row>
    <row r="50" spans="1:3" ht="23">
      <c r="A50" t="s">
        <v>254</v>
      </c>
      <c r="C50" s="18"/>
    </row>
    <row r="51" spans="1:3">
      <c r="A51" t="s">
        <v>242</v>
      </c>
      <c r="B51">
        <f t="shared" ref="B51:B59" si="1">LEN(A51)</f>
        <v>5</v>
      </c>
    </row>
    <row r="52" spans="1:3">
      <c r="A52" t="s">
        <v>255</v>
      </c>
      <c r="B52">
        <f t="shared" si="1"/>
        <v>6</v>
      </c>
    </row>
    <row r="53" spans="1:3">
      <c r="A53" t="s">
        <v>243</v>
      </c>
      <c r="B53">
        <f t="shared" si="1"/>
        <v>5</v>
      </c>
    </row>
    <row r="54" spans="1:3">
      <c r="A54" t="s">
        <v>244</v>
      </c>
      <c r="B54">
        <f t="shared" si="1"/>
        <v>6</v>
      </c>
    </row>
    <row r="55" spans="1:3">
      <c r="A55" t="s">
        <v>250</v>
      </c>
      <c r="B55">
        <f t="shared" si="1"/>
        <v>5</v>
      </c>
    </row>
    <row r="56" spans="1:3">
      <c r="A56" t="s">
        <v>245</v>
      </c>
      <c r="B56">
        <f t="shared" si="1"/>
        <v>5</v>
      </c>
    </row>
    <row r="57" spans="1:3">
      <c r="A57" t="s">
        <v>246</v>
      </c>
      <c r="B57">
        <f t="shared" si="1"/>
        <v>5</v>
      </c>
    </row>
    <row r="58" spans="1:3">
      <c r="A58" t="s">
        <v>247</v>
      </c>
      <c r="B58">
        <f t="shared" si="1"/>
        <v>7</v>
      </c>
    </row>
    <row r="59" spans="1:3">
      <c r="A59" t="s">
        <v>248</v>
      </c>
      <c r="B59">
        <f t="shared" si="1"/>
        <v>7</v>
      </c>
    </row>
    <row r="60" spans="1:3">
      <c r="A60" t="s">
        <v>249</v>
      </c>
      <c r="B60">
        <f>LEN(A60)</f>
        <v>6</v>
      </c>
      <c r="C60" s="15"/>
    </row>
    <row r="61" spans="1:3">
      <c r="A61" t="s">
        <v>90</v>
      </c>
      <c r="B61">
        <f t="shared" ref="B61:B124" si="2">LEN(A61)</f>
        <v>6</v>
      </c>
      <c r="C61" s="15"/>
    </row>
    <row r="62" spans="1:3">
      <c r="A62" t="s">
        <v>91</v>
      </c>
      <c r="B62">
        <f t="shared" si="2"/>
        <v>5</v>
      </c>
      <c r="C62" s="15"/>
    </row>
    <row r="63" spans="1:3">
      <c r="A63" t="s">
        <v>92</v>
      </c>
      <c r="B63">
        <f t="shared" si="2"/>
        <v>6</v>
      </c>
      <c r="C63" s="15"/>
    </row>
    <row r="64" spans="1:3">
      <c r="A64" t="s">
        <v>93</v>
      </c>
      <c r="B64">
        <f t="shared" si="2"/>
        <v>6</v>
      </c>
      <c r="C64" s="15"/>
    </row>
    <row r="65" spans="1:3">
      <c r="A65" t="s">
        <v>94</v>
      </c>
      <c r="B65">
        <f t="shared" si="2"/>
        <v>5</v>
      </c>
      <c r="C65" s="15"/>
    </row>
    <row r="66" spans="1:3">
      <c r="A66" t="s">
        <v>95</v>
      </c>
      <c r="B66">
        <f t="shared" si="2"/>
        <v>6</v>
      </c>
      <c r="C66" s="15"/>
    </row>
    <row r="67" spans="1:3">
      <c r="A67" t="s">
        <v>96</v>
      </c>
      <c r="B67">
        <f t="shared" si="2"/>
        <v>6</v>
      </c>
      <c r="C67" s="15"/>
    </row>
    <row r="68" spans="1:3">
      <c r="A68" t="s">
        <v>97</v>
      </c>
      <c r="B68">
        <f t="shared" si="2"/>
        <v>6</v>
      </c>
      <c r="C68" s="15"/>
    </row>
    <row r="69" spans="1:3">
      <c r="A69" t="s">
        <v>98</v>
      </c>
      <c r="B69">
        <f t="shared" si="2"/>
        <v>6</v>
      </c>
      <c r="C69" s="15"/>
    </row>
    <row r="70" spans="1:3">
      <c r="A70" t="s">
        <v>99</v>
      </c>
      <c r="B70">
        <f t="shared" si="2"/>
        <v>6</v>
      </c>
      <c r="C70" s="15"/>
    </row>
    <row r="71" spans="1:3">
      <c r="A71" t="s">
        <v>100</v>
      </c>
      <c r="B71">
        <f t="shared" si="2"/>
        <v>6</v>
      </c>
      <c r="C71" s="15"/>
    </row>
    <row r="72" spans="1:3">
      <c r="A72" t="s">
        <v>133</v>
      </c>
      <c r="B72">
        <f t="shared" si="2"/>
        <v>10</v>
      </c>
      <c r="C72" s="15"/>
    </row>
    <row r="73" spans="1:3">
      <c r="A73" t="s">
        <v>101</v>
      </c>
      <c r="B73">
        <f t="shared" si="2"/>
        <v>5</v>
      </c>
      <c r="C73" s="15"/>
    </row>
    <row r="74" spans="1:3">
      <c r="A74" t="s">
        <v>102</v>
      </c>
      <c r="B74">
        <f t="shared" si="2"/>
        <v>6</v>
      </c>
      <c r="C74" s="15"/>
    </row>
    <row r="75" spans="1:3">
      <c r="A75" t="s">
        <v>103</v>
      </c>
      <c r="B75">
        <f t="shared" si="2"/>
        <v>5</v>
      </c>
    </row>
    <row r="76" spans="1:3">
      <c r="A76" t="s">
        <v>104</v>
      </c>
      <c r="B76">
        <f t="shared" si="2"/>
        <v>6</v>
      </c>
    </row>
    <row r="77" spans="1:3">
      <c r="A77" t="s">
        <v>105</v>
      </c>
      <c r="B77">
        <f t="shared" si="2"/>
        <v>6</v>
      </c>
    </row>
    <row r="78" spans="1:3">
      <c r="A78" t="s">
        <v>106</v>
      </c>
      <c r="B78">
        <f t="shared" si="2"/>
        <v>6</v>
      </c>
    </row>
    <row r="79" spans="1:3">
      <c r="A79" t="s">
        <v>107</v>
      </c>
      <c r="B79">
        <f t="shared" si="2"/>
        <v>6</v>
      </c>
    </row>
    <row r="80" spans="1:3">
      <c r="A80" t="s">
        <v>132</v>
      </c>
      <c r="B80">
        <f t="shared" si="2"/>
        <v>8</v>
      </c>
    </row>
    <row r="81" spans="1:2">
      <c r="A81" t="s">
        <v>108</v>
      </c>
      <c r="B81">
        <f t="shared" si="2"/>
        <v>6</v>
      </c>
    </row>
    <row r="82" spans="1:2">
      <c r="A82" t="s">
        <v>109</v>
      </c>
      <c r="B82">
        <f t="shared" si="2"/>
        <v>6</v>
      </c>
    </row>
    <row r="83" spans="1:2">
      <c r="A83" t="s">
        <v>131</v>
      </c>
      <c r="B83">
        <f t="shared" si="2"/>
        <v>10</v>
      </c>
    </row>
    <row r="84" spans="1:2">
      <c r="A84" t="s">
        <v>110</v>
      </c>
      <c r="B84">
        <f t="shared" si="2"/>
        <v>6</v>
      </c>
    </row>
    <row r="85" spans="1:2">
      <c r="A85" t="s">
        <v>130</v>
      </c>
      <c r="B85">
        <f t="shared" si="2"/>
        <v>9</v>
      </c>
    </row>
    <row r="86" spans="1:2">
      <c r="A86" t="s">
        <v>111</v>
      </c>
      <c r="B86">
        <f t="shared" si="2"/>
        <v>6</v>
      </c>
    </row>
    <row r="87" spans="1:2">
      <c r="A87" t="s">
        <v>112</v>
      </c>
      <c r="B87">
        <f t="shared" si="2"/>
        <v>6</v>
      </c>
    </row>
    <row r="88" spans="1:2">
      <c r="A88" t="s">
        <v>113</v>
      </c>
      <c r="B88">
        <f t="shared" si="2"/>
        <v>5</v>
      </c>
    </row>
    <row r="89" spans="1:2">
      <c r="A89" t="s">
        <v>129</v>
      </c>
      <c r="B89">
        <f t="shared" si="2"/>
        <v>5</v>
      </c>
    </row>
    <row r="90" spans="1:2">
      <c r="A90" t="s">
        <v>128</v>
      </c>
      <c r="B90">
        <f t="shared" si="2"/>
        <v>11</v>
      </c>
    </row>
    <row r="91" spans="1:2">
      <c r="A91" t="s">
        <v>114</v>
      </c>
      <c r="B91">
        <f t="shared" si="2"/>
        <v>6</v>
      </c>
    </row>
    <row r="92" spans="1:2">
      <c r="A92" t="s">
        <v>115</v>
      </c>
      <c r="B92">
        <f t="shared" si="2"/>
        <v>6</v>
      </c>
    </row>
    <row r="93" spans="1:2">
      <c r="A93" t="s">
        <v>116</v>
      </c>
      <c r="B93">
        <f t="shared" si="2"/>
        <v>5</v>
      </c>
    </row>
    <row r="94" spans="1:2">
      <c r="A94" t="s">
        <v>117</v>
      </c>
      <c r="B94">
        <f t="shared" si="2"/>
        <v>5</v>
      </c>
    </row>
    <row r="95" spans="1:2">
      <c r="A95" t="s">
        <v>118</v>
      </c>
      <c r="B95">
        <f t="shared" si="2"/>
        <v>5</v>
      </c>
    </row>
    <row r="96" spans="1:2">
      <c r="A96" t="s">
        <v>119</v>
      </c>
      <c r="B96">
        <f t="shared" si="2"/>
        <v>6</v>
      </c>
    </row>
    <row r="97" spans="1:2">
      <c r="A97" t="s">
        <v>120</v>
      </c>
      <c r="B97">
        <f t="shared" si="2"/>
        <v>6</v>
      </c>
    </row>
    <row r="98" spans="1:2">
      <c r="A98" t="s">
        <v>121</v>
      </c>
      <c r="B98">
        <f t="shared" si="2"/>
        <v>6</v>
      </c>
    </row>
    <row r="99" spans="1:2">
      <c r="A99" t="s">
        <v>122</v>
      </c>
      <c r="B99">
        <f t="shared" si="2"/>
        <v>6</v>
      </c>
    </row>
    <row r="100" spans="1:2">
      <c r="A100" t="s">
        <v>123</v>
      </c>
      <c r="B100">
        <f t="shared" si="2"/>
        <v>9</v>
      </c>
    </row>
    <row r="101" spans="1:2">
      <c r="A101" t="s">
        <v>124</v>
      </c>
      <c r="B101">
        <f t="shared" si="2"/>
        <v>6</v>
      </c>
    </row>
    <row r="102" spans="1:2">
      <c r="A102" t="s">
        <v>125</v>
      </c>
      <c r="B102">
        <f t="shared" si="2"/>
        <v>6</v>
      </c>
    </row>
    <row r="103" spans="1:2">
      <c r="A103" t="s">
        <v>126</v>
      </c>
      <c r="B103">
        <f t="shared" si="2"/>
        <v>6</v>
      </c>
    </row>
    <row r="104" spans="1:2">
      <c r="A104" t="s">
        <v>127</v>
      </c>
      <c r="B104">
        <f t="shared" si="2"/>
        <v>9</v>
      </c>
    </row>
    <row r="105" spans="1:2">
      <c r="A105" t="s">
        <v>134</v>
      </c>
      <c r="B105">
        <f t="shared" si="2"/>
        <v>6</v>
      </c>
    </row>
    <row r="106" spans="1:2">
      <c r="A106" t="s">
        <v>135</v>
      </c>
      <c r="B106">
        <f t="shared" si="2"/>
        <v>10</v>
      </c>
    </row>
    <row r="107" spans="1:2">
      <c r="A107" t="s">
        <v>136</v>
      </c>
      <c r="B107">
        <f t="shared" si="2"/>
        <v>9</v>
      </c>
    </row>
    <row r="108" spans="1:2">
      <c r="A108" t="s">
        <v>137</v>
      </c>
      <c r="B108">
        <f t="shared" si="2"/>
        <v>6</v>
      </c>
    </row>
    <row r="109" spans="1:2">
      <c r="A109" t="s">
        <v>138</v>
      </c>
      <c r="B109">
        <f t="shared" si="2"/>
        <v>9</v>
      </c>
    </row>
    <row r="110" spans="1:2">
      <c r="A110" t="s">
        <v>139</v>
      </c>
      <c r="B110">
        <f t="shared" si="2"/>
        <v>10</v>
      </c>
    </row>
    <row r="111" spans="1:2">
      <c r="A111" t="s">
        <v>140</v>
      </c>
      <c r="B111">
        <f t="shared" si="2"/>
        <v>5</v>
      </c>
    </row>
    <row r="112" spans="1:2">
      <c r="A112" t="s">
        <v>141</v>
      </c>
      <c r="B112">
        <f t="shared" si="2"/>
        <v>9</v>
      </c>
    </row>
    <row r="113" spans="1:2">
      <c r="A113" t="s">
        <v>142</v>
      </c>
      <c r="B113">
        <f t="shared" si="2"/>
        <v>9</v>
      </c>
    </row>
    <row r="114" spans="1:2">
      <c r="A114" t="s">
        <v>143</v>
      </c>
      <c r="B114">
        <f t="shared" si="2"/>
        <v>12</v>
      </c>
    </row>
    <row r="115" spans="1:2">
      <c r="A115" t="s">
        <v>144</v>
      </c>
      <c r="B115">
        <f t="shared" si="2"/>
        <v>10</v>
      </c>
    </row>
    <row r="116" spans="1:2">
      <c r="A116" t="s">
        <v>145</v>
      </c>
      <c r="B116">
        <f t="shared" si="2"/>
        <v>9</v>
      </c>
    </row>
    <row r="117" spans="1:2">
      <c r="A117" t="s">
        <v>146</v>
      </c>
      <c r="B117">
        <f t="shared" si="2"/>
        <v>5</v>
      </c>
    </row>
    <row r="118" spans="1:2">
      <c r="A118" t="s">
        <v>147</v>
      </c>
      <c r="B118">
        <f t="shared" si="2"/>
        <v>8</v>
      </c>
    </row>
    <row r="119" spans="1:2">
      <c r="A119" t="s">
        <v>148</v>
      </c>
      <c r="B119">
        <f t="shared" si="2"/>
        <v>10</v>
      </c>
    </row>
    <row r="120" spans="1:2">
      <c r="A120" t="s">
        <v>233</v>
      </c>
      <c r="B120">
        <f t="shared" si="2"/>
        <v>5</v>
      </c>
    </row>
    <row r="121" spans="1:2">
      <c r="A121" t="s">
        <v>241</v>
      </c>
      <c r="B121">
        <f t="shared" si="2"/>
        <v>5</v>
      </c>
    </row>
    <row r="122" spans="1:2">
      <c r="A122" t="s">
        <v>240</v>
      </c>
      <c r="B122">
        <f t="shared" si="2"/>
        <v>5</v>
      </c>
    </row>
    <row r="123" spans="1:2">
      <c r="A123" t="s">
        <v>239</v>
      </c>
      <c r="B123">
        <f t="shared" si="2"/>
        <v>5</v>
      </c>
    </row>
    <row r="124" spans="1:2">
      <c r="A124" t="s">
        <v>234</v>
      </c>
      <c r="B124">
        <f t="shared" si="2"/>
        <v>5</v>
      </c>
    </row>
    <row r="125" spans="1:2">
      <c r="A125" t="s">
        <v>236</v>
      </c>
      <c r="B125">
        <f t="shared" ref="B125:B128" si="3">LEN(A125)</f>
        <v>5</v>
      </c>
    </row>
    <row r="126" spans="1:2">
      <c r="A126" t="s">
        <v>237</v>
      </c>
      <c r="B126">
        <f t="shared" si="3"/>
        <v>5</v>
      </c>
    </row>
    <row r="127" spans="1:2">
      <c r="A127" t="s">
        <v>238</v>
      </c>
      <c r="B127">
        <f t="shared" si="3"/>
        <v>5</v>
      </c>
    </row>
    <row r="128" spans="1:2">
      <c r="A128" t="s">
        <v>235</v>
      </c>
      <c r="B128">
        <f t="shared" si="3"/>
        <v>5</v>
      </c>
    </row>
    <row r="129" spans="2:2">
      <c r="B129">
        <f>AVERAGE(B2:B128)</f>
        <v>6.4901960784313726</v>
      </c>
    </row>
  </sheetData>
  <sortState xmlns:xlrd2="http://schemas.microsoft.com/office/spreadsheetml/2017/richdata2" ref="A2:B101">
    <sortCondition ref="B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1E3F-599F-9B44-85DB-A15D9682DD66}">
  <dimension ref="A1:Q58"/>
  <sheetViews>
    <sheetView tabSelected="1" zoomScale="56" workbookViewId="0">
      <selection activeCell="I40" sqref="I40"/>
    </sheetView>
  </sheetViews>
  <sheetFormatPr baseColWidth="10" defaultRowHeight="16"/>
  <sheetData>
    <row r="1" spans="1:17">
      <c r="A1">
        <v>1</v>
      </c>
      <c r="B1" s="8" t="s">
        <v>55</v>
      </c>
      <c r="D1">
        <v>1</v>
      </c>
      <c r="E1" t="s">
        <v>71</v>
      </c>
      <c r="G1">
        <v>1</v>
      </c>
      <c r="H1" t="s">
        <v>110</v>
      </c>
      <c r="J1">
        <v>1</v>
      </c>
      <c r="K1" t="s">
        <v>239</v>
      </c>
      <c r="N1" s="1" t="s">
        <v>220</v>
      </c>
      <c r="O1" s="6" t="s">
        <v>8</v>
      </c>
      <c r="P1" s="4" t="s">
        <v>219</v>
      </c>
      <c r="Q1" s="5" t="s">
        <v>9</v>
      </c>
    </row>
    <row r="2" spans="1:17">
      <c r="A2">
        <v>2</v>
      </c>
      <c r="B2" s="1" t="s">
        <v>156</v>
      </c>
      <c r="C2" s="1" t="s">
        <v>159</v>
      </c>
      <c r="D2">
        <v>2</v>
      </c>
      <c r="E2" t="s">
        <v>88</v>
      </c>
      <c r="G2">
        <v>2</v>
      </c>
      <c r="H2" t="s">
        <v>130</v>
      </c>
      <c r="J2">
        <v>2</v>
      </c>
      <c r="K2" t="s">
        <v>234</v>
      </c>
      <c r="N2" s="1" t="s">
        <v>156</v>
      </c>
      <c r="O2" s="6" t="s">
        <v>218</v>
      </c>
      <c r="P2" s="4" t="s">
        <v>14</v>
      </c>
      <c r="Q2" s="5" t="s">
        <v>15</v>
      </c>
    </row>
    <row r="3" spans="1:17">
      <c r="A3">
        <v>3</v>
      </c>
      <c r="B3" s="8" t="s">
        <v>61</v>
      </c>
      <c r="D3">
        <v>3</v>
      </c>
      <c r="E3" t="s">
        <v>73</v>
      </c>
      <c r="G3">
        <v>3</v>
      </c>
      <c r="H3" t="s">
        <v>111</v>
      </c>
      <c r="J3">
        <v>3</v>
      </c>
      <c r="K3" t="s">
        <v>236</v>
      </c>
      <c r="N3" s="1" t="s">
        <v>4</v>
      </c>
      <c r="O3" s="6" t="s">
        <v>216</v>
      </c>
      <c r="P3" s="4" t="s">
        <v>31</v>
      </c>
      <c r="Q3" s="5" t="s">
        <v>7</v>
      </c>
    </row>
    <row r="4" spans="1:17">
      <c r="A4">
        <v>4</v>
      </c>
      <c r="B4" s="8" t="s">
        <v>58</v>
      </c>
      <c r="D4">
        <v>4</v>
      </c>
      <c r="E4" t="s">
        <v>85</v>
      </c>
      <c r="G4">
        <v>4</v>
      </c>
      <c r="H4" t="s">
        <v>112</v>
      </c>
      <c r="J4">
        <v>4</v>
      </c>
      <c r="K4" t="s">
        <v>237</v>
      </c>
      <c r="N4" s="1" t="s">
        <v>217</v>
      </c>
      <c r="O4" s="6" t="s">
        <v>153</v>
      </c>
      <c r="P4" s="4" t="s">
        <v>39</v>
      </c>
      <c r="Q4" s="5" t="s">
        <v>29</v>
      </c>
    </row>
    <row r="5" spans="1:17">
      <c r="A5">
        <v>5</v>
      </c>
      <c r="B5" s="8" t="s">
        <v>66</v>
      </c>
      <c r="D5">
        <v>5</v>
      </c>
      <c r="E5" t="s">
        <v>251</v>
      </c>
      <c r="G5">
        <v>5</v>
      </c>
      <c r="H5" t="s">
        <v>113</v>
      </c>
      <c r="J5">
        <v>5</v>
      </c>
      <c r="K5" t="s">
        <v>238</v>
      </c>
      <c r="N5" s="1" t="s">
        <v>215</v>
      </c>
      <c r="O5" s="6" t="s">
        <v>206</v>
      </c>
      <c r="P5" s="4" t="s">
        <v>35</v>
      </c>
      <c r="Q5" s="5" t="s">
        <v>34</v>
      </c>
    </row>
    <row r="6" spans="1:17">
      <c r="A6">
        <v>6</v>
      </c>
      <c r="B6" s="8" t="s">
        <v>54</v>
      </c>
      <c r="C6" s="7"/>
      <c r="D6">
        <v>6</v>
      </c>
      <c r="E6" s="1" t="s">
        <v>227</v>
      </c>
      <c r="F6" s="1" t="s">
        <v>223</v>
      </c>
      <c r="G6">
        <v>6</v>
      </c>
      <c r="H6" t="s">
        <v>129</v>
      </c>
      <c r="J6">
        <v>6</v>
      </c>
      <c r="K6" t="s">
        <v>235</v>
      </c>
      <c r="N6" s="6" t="s">
        <v>43</v>
      </c>
      <c r="O6" s="1" t="s">
        <v>195</v>
      </c>
      <c r="P6" s="4" t="s">
        <v>171</v>
      </c>
      <c r="Q6" s="5" t="s">
        <v>176</v>
      </c>
    </row>
    <row r="7" spans="1:17">
      <c r="A7">
        <v>7</v>
      </c>
      <c r="B7" s="8" t="s">
        <v>59</v>
      </c>
      <c r="D7">
        <v>7</v>
      </c>
      <c r="E7" t="s">
        <v>252</v>
      </c>
      <c r="G7">
        <v>7</v>
      </c>
      <c r="H7" t="s">
        <v>128</v>
      </c>
      <c r="J7">
        <v>7</v>
      </c>
      <c r="K7" t="s">
        <v>256</v>
      </c>
      <c r="N7" s="1" t="s">
        <v>208</v>
      </c>
      <c r="O7" s="6" t="s">
        <v>205</v>
      </c>
      <c r="P7" s="4" t="s">
        <v>164</v>
      </c>
      <c r="Q7" s="5" t="s">
        <v>165</v>
      </c>
    </row>
    <row r="8" spans="1:17">
      <c r="A8">
        <v>8</v>
      </c>
      <c r="B8" s="5" t="s">
        <v>15</v>
      </c>
      <c r="C8" t="s">
        <v>303</v>
      </c>
      <c r="D8">
        <v>8</v>
      </c>
      <c r="E8" s="5" t="s">
        <v>16</v>
      </c>
      <c r="F8" t="s">
        <v>310</v>
      </c>
      <c r="G8">
        <v>8</v>
      </c>
      <c r="H8" t="s">
        <v>114</v>
      </c>
      <c r="J8">
        <v>8</v>
      </c>
      <c r="K8" t="s">
        <v>256</v>
      </c>
      <c r="N8" s="1" t="s">
        <v>214</v>
      </c>
      <c r="O8" s="6" t="s">
        <v>2</v>
      </c>
      <c r="P8" s="4" t="s">
        <v>169</v>
      </c>
      <c r="Q8" s="5" t="s">
        <v>172</v>
      </c>
    </row>
    <row r="9" spans="1:17">
      <c r="A9">
        <v>9</v>
      </c>
      <c r="B9" s="8" t="s">
        <v>62</v>
      </c>
      <c r="D9">
        <v>9</v>
      </c>
      <c r="E9" t="s">
        <v>253</v>
      </c>
      <c r="G9">
        <v>9</v>
      </c>
      <c r="H9" t="s">
        <v>115</v>
      </c>
      <c r="J9">
        <v>9</v>
      </c>
      <c r="K9" t="s">
        <v>257</v>
      </c>
      <c r="N9" s="1" t="s">
        <v>157</v>
      </c>
      <c r="O9" s="6" t="s">
        <v>207</v>
      </c>
      <c r="P9" s="4" t="s">
        <v>151</v>
      </c>
      <c r="Q9" s="5" t="s">
        <v>16</v>
      </c>
    </row>
    <row r="10" spans="1:17">
      <c r="A10">
        <v>10</v>
      </c>
      <c r="B10" s="8" t="s">
        <v>68</v>
      </c>
      <c r="D10">
        <v>10</v>
      </c>
      <c r="E10" t="s">
        <v>254</v>
      </c>
      <c r="G10">
        <v>10</v>
      </c>
      <c r="H10" s="6" t="s">
        <v>2</v>
      </c>
      <c r="I10" t="s">
        <v>293</v>
      </c>
      <c r="J10">
        <v>10</v>
      </c>
      <c r="K10" s="6" t="s">
        <v>198</v>
      </c>
      <c r="L10" t="s">
        <v>297</v>
      </c>
      <c r="N10" s="6" t="s">
        <v>204</v>
      </c>
      <c r="O10" s="1" t="s">
        <v>210</v>
      </c>
      <c r="P10" s="4" t="s">
        <v>162</v>
      </c>
      <c r="Q10" s="5" t="s">
        <v>163</v>
      </c>
    </row>
    <row r="11" spans="1:17">
      <c r="A11">
        <v>11</v>
      </c>
      <c r="B11" s="1" t="s">
        <v>4</v>
      </c>
      <c r="C11" s="1" t="s">
        <v>3</v>
      </c>
      <c r="D11">
        <v>11</v>
      </c>
      <c r="E11" t="s">
        <v>242</v>
      </c>
      <c r="G11">
        <v>11</v>
      </c>
      <c r="H11" t="s">
        <v>116</v>
      </c>
      <c r="J11">
        <v>11</v>
      </c>
      <c r="K11" t="s">
        <v>258</v>
      </c>
      <c r="N11" s="6" t="s">
        <v>213</v>
      </c>
      <c r="O11" s="1" t="s">
        <v>196</v>
      </c>
      <c r="P11" s="4" t="s">
        <v>150</v>
      </c>
      <c r="Q11" s="5" t="s">
        <v>170</v>
      </c>
    </row>
    <row r="12" spans="1:17">
      <c r="A12">
        <v>12</v>
      </c>
      <c r="B12" s="6" t="s">
        <v>218</v>
      </c>
      <c r="C12" t="s">
        <v>287</v>
      </c>
      <c r="D12">
        <v>12</v>
      </c>
      <c r="E12" t="s">
        <v>255</v>
      </c>
      <c r="G12">
        <v>12</v>
      </c>
      <c r="H12" s="4" t="s">
        <v>162</v>
      </c>
      <c r="I12" s="4" t="s">
        <v>185</v>
      </c>
      <c r="J12">
        <v>12</v>
      </c>
      <c r="K12" s="4" t="s">
        <v>175</v>
      </c>
      <c r="L12" s="4" t="s">
        <v>193</v>
      </c>
      <c r="N12" s="1" t="s">
        <v>199</v>
      </c>
      <c r="O12" s="6" t="s">
        <v>198</v>
      </c>
      <c r="P12" s="4" t="s">
        <v>37</v>
      </c>
      <c r="Q12" s="5" t="s">
        <v>158</v>
      </c>
    </row>
    <row r="13" spans="1:17">
      <c r="A13">
        <v>13</v>
      </c>
      <c r="B13" s="8" t="s">
        <v>53</v>
      </c>
      <c r="D13">
        <v>13</v>
      </c>
      <c r="E13" t="s">
        <v>243</v>
      </c>
      <c r="G13">
        <v>13</v>
      </c>
      <c r="H13" t="s">
        <v>117</v>
      </c>
      <c r="J13">
        <v>13</v>
      </c>
      <c r="K13" t="s">
        <v>259</v>
      </c>
      <c r="N13" s="1" t="s">
        <v>155</v>
      </c>
      <c r="O13" s="6" t="s">
        <v>21</v>
      </c>
      <c r="P13" s="4" t="s">
        <v>175</v>
      </c>
      <c r="Q13" s="5" t="s">
        <v>18</v>
      </c>
    </row>
    <row r="14" spans="1:17">
      <c r="A14">
        <v>14</v>
      </c>
      <c r="B14" s="6" t="s">
        <v>216</v>
      </c>
      <c r="C14" t="s">
        <v>301</v>
      </c>
      <c r="D14">
        <v>14</v>
      </c>
      <c r="E14" s="6" t="s">
        <v>206</v>
      </c>
      <c r="F14" t="s">
        <v>291</v>
      </c>
      <c r="G14">
        <v>14</v>
      </c>
      <c r="H14" t="s">
        <v>118</v>
      </c>
      <c r="J14">
        <v>14</v>
      </c>
      <c r="K14" t="s">
        <v>260</v>
      </c>
      <c r="N14" s="1" t="s">
        <v>11</v>
      </c>
      <c r="O14" s="6" t="s">
        <v>197</v>
      </c>
      <c r="P14" s="4" t="s">
        <v>161</v>
      </c>
      <c r="Q14" s="5" t="s">
        <v>160</v>
      </c>
    </row>
    <row r="15" spans="1:17">
      <c r="A15">
        <v>15</v>
      </c>
      <c r="B15" s="5" t="s">
        <v>176</v>
      </c>
      <c r="C15" t="s">
        <v>307</v>
      </c>
      <c r="D15">
        <v>15</v>
      </c>
      <c r="E15" s="5" t="s">
        <v>7</v>
      </c>
      <c r="F15" t="s">
        <v>304</v>
      </c>
      <c r="G15">
        <v>15</v>
      </c>
      <c r="H15" s="4" t="s">
        <v>150</v>
      </c>
      <c r="I15" s="4" t="s">
        <v>149</v>
      </c>
      <c r="J15">
        <v>15</v>
      </c>
      <c r="K15" s="4" t="s">
        <v>161</v>
      </c>
      <c r="L15" s="4" t="s">
        <v>184</v>
      </c>
      <c r="N15" s="1" t="s">
        <v>10</v>
      </c>
      <c r="O15" s="6" t="s">
        <v>154</v>
      </c>
      <c r="P15" s="4" t="s">
        <v>40</v>
      </c>
      <c r="Q15" s="5" t="s">
        <v>17</v>
      </c>
    </row>
    <row r="16" spans="1:17">
      <c r="A16">
        <v>16</v>
      </c>
      <c r="B16" s="8" t="s">
        <v>65</v>
      </c>
      <c r="D16">
        <v>16</v>
      </c>
      <c r="E16" t="s">
        <v>244</v>
      </c>
      <c r="G16">
        <v>16</v>
      </c>
      <c r="H16" t="s">
        <v>119</v>
      </c>
      <c r="J16">
        <v>16</v>
      </c>
      <c r="K16" t="s">
        <v>261</v>
      </c>
      <c r="N16" s="1" t="s">
        <v>194</v>
      </c>
      <c r="O16" s="6" t="s">
        <v>209</v>
      </c>
      <c r="P16" s="4" t="s">
        <v>166</v>
      </c>
      <c r="Q16" s="5" t="s">
        <v>167</v>
      </c>
    </row>
    <row r="17" spans="1:12">
      <c r="A17">
        <v>17</v>
      </c>
      <c r="B17" s="8" t="s">
        <v>70</v>
      </c>
      <c r="D17">
        <v>17</v>
      </c>
      <c r="E17" t="s">
        <v>250</v>
      </c>
      <c r="G17">
        <v>17</v>
      </c>
      <c r="H17" t="s">
        <v>120</v>
      </c>
      <c r="J17">
        <v>17</v>
      </c>
      <c r="K17" t="s">
        <v>262</v>
      </c>
    </row>
    <row r="18" spans="1:12">
      <c r="A18">
        <v>18</v>
      </c>
      <c r="B18" s="8" t="s">
        <v>80</v>
      </c>
      <c r="D18">
        <v>18</v>
      </c>
      <c r="E18" t="s">
        <v>245</v>
      </c>
      <c r="G18">
        <v>18</v>
      </c>
      <c r="H18" t="s">
        <v>121</v>
      </c>
      <c r="J18">
        <v>18</v>
      </c>
      <c r="K18" t="s">
        <v>263</v>
      </c>
    </row>
    <row r="19" spans="1:12">
      <c r="A19">
        <v>19</v>
      </c>
      <c r="B19" s="5" t="s">
        <v>172</v>
      </c>
      <c r="C19" t="s">
        <v>309</v>
      </c>
      <c r="D19">
        <v>19</v>
      </c>
      <c r="E19" s="5" t="s">
        <v>160</v>
      </c>
      <c r="F19" t="s">
        <v>316</v>
      </c>
      <c r="G19">
        <v>19</v>
      </c>
      <c r="H19" t="s">
        <v>122</v>
      </c>
      <c r="J19">
        <v>19</v>
      </c>
      <c r="K19" t="s">
        <v>264</v>
      </c>
    </row>
    <row r="20" spans="1:12">
      <c r="A20">
        <v>20</v>
      </c>
      <c r="B20" s="8" t="s">
        <v>75</v>
      </c>
      <c r="D20">
        <v>20</v>
      </c>
      <c r="E20" t="s">
        <v>246</v>
      </c>
      <c r="G20">
        <v>20</v>
      </c>
      <c r="H20" t="s">
        <v>123</v>
      </c>
      <c r="J20">
        <v>20</v>
      </c>
      <c r="K20" t="s">
        <v>265</v>
      </c>
    </row>
    <row r="21" spans="1:12">
      <c r="A21">
        <v>21</v>
      </c>
      <c r="B21" s="8" t="s">
        <v>81</v>
      </c>
      <c r="D21">
        <v>21</v>
      </c>
      <c r="E21" t="s">
        <v>247</v>
      </c>
      <c r="G21">
        <v>21</v>
      </c>
      <c r="H21" s="1" t="s">
        <v>157</v>
      </c>
      <c r="I21" s="1" t="s">
        <v>201</v>
      </c>
      <c r="J21">
        <v>21</v>
      </c>
      <c r="K21" s="1" t="s">
        <v>155</v>
      </c>
      <c r="L21" s="1" t="s">
        <v>203</v>
      </c>
    </row>
    <row r="22" spans="1:12">
      <c r="A22">
        <v>22</v>
      </c>
      <c r="B22" s="8" t="s">
        <v>44</v>
      </c>
      <c r="D22">
        <v>22</v>
      </c>
      <c r="E22" t="s">
        <v>248</v>
      </c>
      <c r="G22">
        <v>22</v>
      </c>
      <c r="H22" t="s">
        <v>126</v>
      </c>
      <c r="J22">
        <v>22</v>
      </c>
      <c r="K22" t="s">
        <v>266</v>
      </c>
    </row>
    <row r="23" spans="1:12">
      <c r="A23">
        <v>23</v>
      </c>
      <c r="B23" s="8" t="s">
        <v>50</v>
      </c>
      <c r="D23">
        <v>23</v>
      </c>
      <c r="E23" t="s">
        <v>249</v>
      </c>
      <c r="G23">
        <v>23</v>
      </c>
      <c r="H23" t="s">
        <v>127</v>
      </c>
      <c r="J23">
        <v>23</v>
      </c>
      <c r="K23" t="s">
        <v>267</v>
      </c>
    </row>
    <row r="24" spans="1:12">
      <c r="A24">
        <v>24</v>
      </c>
      <c r="B24" s="1" t="s">
        <v>217</v>
      </c>
      <c r="C24" s="1" t="s">
        <v>221</v>
      </c>
      <c r="D24">
        <v>24</v>
      </c>
      <c r="E24" s="1" t="s">
        <v>208</v>
      </c>
      <c r="F24" s="1" t="s">
        <v>211</v>
      </c>
      <c r="G24">
        <v>24</v>
      </c>
      <c r="H24" s="4" t="s">
        <v>37</v>
      </c>
      <c r="I24" s="4" t="s">
        <v>38</v>
      </c>
      <c r="J24">
        <v>24</v>
      </c>
      <c r="K24" s="4" t="s">
        <v>40</v>
      </c>
      <c r="L24" s="4" t="s">
        <v>41</v>
      </c>
    </row>
    <row r="25" spans="1:12">
      <c r="A25">
        <v>25</v>
      </c>
      <c r="B25" s="8" t="s">
        <v>56</v>
      </c>
      <c r="D25">
        <v>25</v>
      </c>
      <c r="E25" t="s">
        <v>90</v>
      </c>
      <c r="G25">
        <v>25</v>
      </c>
      <c r="H25" t="s">
        <v>124</v>
      </c>
      <c r="J25">
        <v>25</v>
      </c>
      <c r="K25" t="s">
        <v>268</v>
      </c>
    </row>
    <row r="26" spans="1:12">
      <c r="A26">
        <v>26</v>
      </c>
      <c r="B26" s="8" t="s">
        <v>67</v>
      </c>
      <c r="C26" s="7"/>
      <c r="D26">
        <v>26</v>
      </c>
      <c r="E26" s="4" t="s">
        <v>171</v>
      </c>
      <c r="F26" s="4" t="s">
        <v>191</v>
      </c>
      <c r="G26">
        <v>26</v>
      </c>
      <c r="H26" t="s">
        <v>125</v>
      </c>
      <c r="J26">
        <v>26</v>
      </c>
      <c r="K26" t="s">
        <v>269</v>
      </c>
    </row>
    <row r="27" spans="1:12">
      <c r="A27">
        <v>27</v>
      </c>
      <c r="B27" s="8" t="s">
        <v>63</v>
      </c>
      <c r="D27">
        <v>27</v>
      </c>
      <c r="E27" t="s">
        <v>91</v>
      </c>
      <c r="G27">
        <v>27</v>
      </c>
      <c r="H27" s="1" t="s">
        <v>204</v>
      </c>
      <c r="I27" s="1" t="s">
        <v>225</v>
      </c>
      <c r="J27">
        <v>27</v>
      </c>
      <c r="K27" s="1" t="s">
        <v>11</v>
      </c>
      <c r="L27" s="1" t="s">
        <v>13</v>
      </c>
    </row>
    <row r="28" spans="1:12">
      <c r="A28">
        <v>28</v>
      </c>
      <c r="B28" s="6" t="s">
        <v>153</v>
      </c>
      <c r="C28" t="s">
        <v>289</v>
      </c>
      <c r="D28">
        <v>28</v>
      </c>
      <c r="E28" t="s">
        <v>92</v>
      </c>
      <c r="F28" s="7"/>
      <c r="G28">
        <v>28</v>
      </c>
      <c r="H28" t="s">
        <v>134</v>
      </c>
      <c r="J28">
        <v>28</v>
      </c>
      <c r="K28" t="s">
        <v>270</v>
      </c>
    </row>
    <row r="29" spans="1:12">
      <c r="A29">
        <v>29</v>
      </c>
      <c r="B29" s="8" t="s">
        <v>72</v>
      </c>
      <c r="D29">
        <v>29</v>
      </c>
      <c r="E29" t="s">
        <v>93</v>
      </c>
      <c r="G29">
        <v>29</v>
      </c>
      <c r="H29" t="s">
        <v>135</v>
      </c>
      <c r="J29">
        <v>29</v>
      </c>
      <c r="K29" t="s">
        <v>271</v>
      </c>
    </row>
    <row r="30" spans="1:12">
      <c r="A30">
        <v>30</v>
      </c>
      <c r="B30" s="8" t="s">
        <v>82</v>
      </c>
      <c r="D30">
        <v>30</v>
      </c>
      <c r="E30" t="s">
        <v>94</v>
      </c>
      <c r="G30">
        <v>30</v>
      </c>
      <c r="H30" t="s">
        <v>136</v>
      </c>
      <c r="J30">
        <v>30</v>
      </c>
      <c r="K30" t="s">
        <v>272</v>
      </c>
    </row>
    <row r="31" spans="1:12">
      <c r="A31">
        <v>31</v>
      </c>
      <c r="B31" s="8" t="s">
        <v>84</v>
      </c>
      <c r="D31">
        <v>31</v>
      </c>
      <c r="E31" t="s">
        <v>95</v>
      </c>
      <c r="G31">
        <v>31</v>
      </c>
      <c r="H31" s="4" t="s">
        <v>31</v>
      </c>
      <c r="I31" s="4" t="s">
        <v>32</v>
      </c>
      <c r="J31">
        <v>31</v>
      </c>
      <c r="K31" s="4" t="s">
        <v>166</v>
      </c>
      <c r="L31" s="4" t="s">
        <v>168</v>
      </c>
    </row>
    <row r="32" spans="1:12">
      <c r="A32">
        <v>32</v>
      </c>
      <c r="B32" s="8" t="s">
        <v>86</v>
      </c>
      <c r="D32">
        <v>32</v>
      </c>
      <c r="E32" t="s">
        <v>96</v>
      </c>
      <c r="G32">
        <v>32</v>
      </c>
      <c r="H32" t="s">
        <v>137</v>
      </c>
      <c r="J32">
        <v>32</v>
      </c>
      <c r="K32" t="s">
        <v>285</v>
      </c>
    </row>
    <row r="33" spans="1:12">
      <c r="A33">
        <v>33</v>
      </c>
      <c r="B33" s="8" t="s">
        <v>77</v>
      </c>
      <c r="D33">
        <v>33</v>
      </c>
      <c r="E33" t="s">
        <v>97</v>
      </c>
      <c r="G33">
        <v>33</v>
      </c>
      <c r="H33" s="5" t="s">
        <v>158</v>
      </c>
      <c r="I33" t="s">
        <v>313</v>
      </c>
      <c r="J33">
        <v>33</v>
      </c>
      <c r="K33" s="5" t="s">
        <v>29</v>
      </c>
      <c r="L33" t="s">
        <v>305</v>
      </c>
    </row>
    <row r="34" spans="1:12">
      <c r="A34">
        <v>34</v>
      </c>
      <c r="B34" s="8" t="s">
        <v>48</v>
      </c>
      <c r="D34">
        <v>34</v>
      </c>
      <c r="E34" t="s">
        <v>98</v>
      </c>
      <c r="G34">
        <v>34</v>
      </c>
      <c r="H34" t="s">
        <v>138</v>
      </c>
      <c r="J34">
        <v>34</v>
      </c>
      <c r="K34" t="s">
        <v>273</v>
      </c>
    </row>
    <row r="35" spans="1:12">
      <c r="A35">
        <v>35</v>
      </c>
      <c r="B35" s="8" t="s">
        <v>45</v>
      </c>
      <c r="D35">
        <v>35</v>
      </c>
      <c r="E35" s="6" t="s">
        <v>195</v>
      </c>
      <c r="F35" t="s">
        <v>302</v>
      </c>
      <c r="G35">
        <v>35</v>
      </c>
      <c r="H35" t="s">
        <v>139</v>
      </c>
      <c r="J35">
        <v>35</v>
      </c>
      <c r="K35" t="s">
        <v>274</v>
      </c>
    </row>
    <row r="36" spans="1:12">
      <c r="A36">
        <v>36</v>
      </c>
      <c r="B36" s="8" t="s">
        <v>51</v>
      </c>
      <c r="D36">
        <v>36</v>
      </c>
      <c r="E36" t="s">
        <v>99</v>
      </c>
      <c r="G36">
        <v>36</v>
      </c>
      <c r="H36" s="1" t="s">
        <v>213</v>
      </c>
      <c r="I36" s="1" t="s">
        <v>226</v>
      </c>
      <c r="J36">
        <v>36</v>
      </c>
      <c r="K36" s="1" t="s">
        <v>10</v>
      </c>
      <c r="L36" s="1" t="s">
        <v>12</v>
      </c>
    </row>
    <row r="37" spans="1:12">
      <c r="A37">
        <v>37</v>
      </c>
      <c r="B37" s="8" t="s">
        <v>46</v>
      </c>
      <c r="D37">
        <v>37</v>
      </c>
      <c r="E37" t="s">
        <v>100</v>
      </c>
      <c r="G37">
        <v>37</v>
      </c>
      <c r="H37" s="6" t="s">
        <v>207</v>
      </c>
      <c r="I37" t="s">
        <v>294</v>
      </c>
      <c r="J37">
        <v>37</v>
      </c>
      <c r="K37" s="6" t="s">
        <v>21</v>
      </c>
      <c r="L37" t="s">
        <v>298</v>
      </c>
    </row>
    <row r="38" spans="1:12">
      <c r="A38">
        <v>38</v>
      </c>
      <c r="B38" s="8" t="s">
        <v>49</v>
      </c>
      <c r="D38">
        <v>38</v>
      </c>
      <c r="E38" t="s">
        <v>133</v>
      </c>
      <c r="G38">
        <v>38</v>
      </c>
      <c r="H38" t="s">
        <v>140</v>
      </c>
      <c r="J38">
        <v>38</v>
      </c>
      <c r="K38" t="s">
        <v>275</v>
      </c>
    </row>
    <row r="39" spans="1:12">
      <c r="A39">
        <v>39</v>
      </c>
      <c r="B39" s="8" t="s">
        <v>64</v>
      </c>
      <c r="D39">
        <v>39</v>
      </c>
      <c r="E39" t="s">
        <v>101</v>
      </c>
      <c r="G39">
        <v>39</v>
      </c>
      <c r="H39" s="6" t="s">
        <v>210</v>
      </c>
      <c r="I39" t="s">
        <v>295</v>
      </c>
      <c r="J39">
        <v>39</v>
      </c>
      <c r="K39" s="6" t="s">
        <v>197</v>
      </c>
      <c r="L39" t="s">
        <v>299</v>
      </c>
    </row>
    <row r="40" spans="1:12">
      <c r="A40">
        <v>40</v>
      </c>
      <c r="B40" s="6" t="s">
        <v>209</v>
      </c>
      <c r="C40" t="s">
        <v>290</v>
      </c>
      <c r="D40">
        <v>40</v>
      </c>
      <c r="E40" s="6" t="s">
        <v>205</v>
      </c>
      <c r="F40" t="s">
        <v>292</v>
      </c>
      <c r="G40">
        <v>40</v>
      </c>
      <c r="H40" s="5" t="s">
        <v>167</v>
      </c>
      <c r="I40" t="s">
        <v>317</v>
      </c>
      <c r="J40">
        <v>40</v>
      </c>
      <c r="K40" s="5" t="s">
        <v>163</v>
      </c>
      <c r="L40" t="s">
        <v>311</v>
      </c>
    </row>
    <row r="41" spans="1:12">
      <c r="A41">
        <v>41</v>
      </c>
      <c r="B41" t="s">
        <v>57</v>
      </c>
      <c r="D41">
        <v>41</v>
      </c>
      <c r="E41" t="s">
        <v>102</v>
      </c>
      <c r="G41">
        <v>41</v>
      </c>
      <c r="H41" t="s">
        <v>141</v>
      </c>
      <c r="J41">
        <v>41</v>
      </c>
      <c r="K41" t="s">
        <v>276</v>
      </c>
    </row>
    <row r="42" spans="1:12">
      <c r="A42">
        <v>42</v>
      </c>
      <c r="B42" s="4" t="s">
        <v>14</v>
      </c>
      <c r="C42" s="4" t="s">
        <v>19</v>
      </c>
      <c r="D42">
        <v>42</v>
      </c>
      <c r="E42" s="4" t="s">
        <v>164</v>
      </c>
      <c r="F42" s="4" t="s">
        <v>192</v>
      </c>
      <c r="G42">
        <v>42</v>
      </c>
      <c r="H42" t="s">
        <v>142</v>
      </c>
      <c r="J42">
        <v>42</v>
      </c>
      <c r="K42" t="s">
        <v>277</v>
      </c>
    </row>
    <row r="43" spans="1:12">
      <c r="A43">
        <v>43</v>
      </c>
      <c r="B43" t="s">
        <v>52</v>
      </c>
      <c r="D43">
        <v>43</v>
      </c>
      <c r="E43" t="s">
        <v>103</v>
      </c>
      <c r="G43">
        <v>43</v>
      </c>
      <c r="H43" t="s">
        <v>143</v>
      </c>
      <c r="J43">
        <v>43</v>
      </c>
      <c r="K43" t="s">
        <v>278</v>
      </c>
    </row>
    <row r="44" spans="1:12">
      <c r="A44">
        <v>44</v>
      </c>
      <c r="B44" t="s">
        <v>47</v>
      </c>
      <c r="D44">
        <v>44</v>
      </c>
      <c r="E44" t="s">
        <v>104</v>
      </c>
      <c r="G44">
        <v>44</v>
      </c>
      <c r="H44" s="5" t="s">
        <v>17</v>
      </c>
      <c r="I44" t="s">
        <v>315</v>
      </c>
      <c r="J44">
        <v>44</v>
      </c>
      <c r="K44" s="5" t="s">
        <v>165</v>
      </c>
      <c r="L44" t="s">
        <v>308</v>
      </c>
    </row>
    <row r="45" spans="1:12">
      <c r="A45">
        <v>45</v>
      </c>
      <c r="B45" s="4" t="s">
        <v>39</v>
      </c>
      <c r="C45" s="4" t="s">
        <v>30</v>
      </c>
      <c r="D45">
        <v>45</v>
      </c>
      <c r="E45" s="4" t="s">
        <v>169</v>
      </c>
      <c r="F45" s="4" t="s">
        <v>174</v>
      </c>
      <c r="G45">
        <v>45</v>
      </c>
      <c r="H45" t="s">
        <v>144</v>
      </c>
      <c r="J45">
        <v>45</v>
      </c>
      <c r="K45" t="s">
        <v>281</v>
      </c>
    </row>
    <row r="46" spans="1:12">
      <c r="A46">
        <v>46</v>
      </c>
      <c r="B46" t="s">
        <v>60</v>
      </c>
      <c r="D46">
        <v>46</v>
      </c>
      <c r="E46" t="s">
        <v>105</v>
      </c>
      <c r="G46">
        <v>46</v>
      </c>
      <c r="H46" t="s">
        <v>145</v>
      </c>
      <c r="J46">
        <v>46</v>
      </c>
      <c r="K46" t="s">
        <v>279</v>
      </c>
    </row>
    <row r="47" spans="1:12">
      <c r="A47">
        <v>47</v>
      </c>
      <c r="B47" t="s">
        <v>74</v>
      </c>
      <c r="D47">
        <v>47</v>
      </c>
      <c r="E47" t="s">
        <v>106</v>
      </c>
      <c r="G47">
        <v>47</v>
      </c>
      <c r="H47" t="s">
        <v>146</v>
      </c>
      <c r="J47">
        <v>47</v>
      </c>
      <c r="K47" t="s">
        <v>280</v>
      </c>
    </row>
    <row r="48" spans="1:12">
      <c r="A48">
        <v>48</v>
      </c>
      <c r="B48" t="s">
        <v>78</v>
      </c>
      <c r="D48">
        <v>48</v>
      </c>
      <c r="E48" t="s">
        <v>107</v>
      </c>
      <c r="G48">
        <v>48</v>
      </c>
      <c r="H48" t="s">
        <v>147</v>
      </c>
      <c r="J48">
        <v>48</v>
      </c>
      <c r="K48" t="s">
        <v>282</v>
      </c>
    </row>
    <row r="49" spans="1:12">
      <c r="A49">
        <v>49</v>
      </c>
      <c r="B49" t="s">
        <v>76</v>
      </c>
      <c r="D49">
        <v>49</v>
      </c>
      <c r="E49" t="s">
        <v>132</v>
      </c>
      <c r="G49">
        <v>49</v>
      </c>
      <c r="H49" s="1" t="s">
        <v>199</v>
      </c>
      <c r="I49" s="1" t="s">
        <v>200</v>
      </c>
      <c r="J49">
        <v>49</v>
      </c>
      <c r="K49" s="1" t="s">
        <v>194</v>
      </c>
      <c r="L49" s="1" t="s">
        <v>202</v>
      </c>
    </row>
    <row r="50" spans="1:12">
      <c r="A50">
        <v>50</v>
      </c>
      <c r="B50" t="s">
        <v>79</v>
      </c>
      <c r="D50">
        <v>50</v>
      </c>
      <c r="E50" t="s">
        <v>108</v>
      </c>
      <c r="G50">
        <v>50</v>
      </c>
      <c r="H50" t="s">
        <v>148</v>
      </c>
      <c r="J50">
        <v>50</v>
      </c>
      <c r="K50" t="s">
        <v>283</v>
      </c>
    </row>
    <row r="51" spans="1:12">
      <c r="A51">
        <v>51</v>
      </c>
      <c r="B51" s="1" t="s">
        <v>215</v>
      </c>
      <c r="C51" s="1" t="s">
        <v>222</v>
      </c>
      <c r="D51">
        <v>51</v>
      </c>
      <c r="E51" s="1" t="s">
        <v>214</v>
      </c>
      <c r="F51" s="1" t="s">
        <v>224</v>
      </c>
      <c r="G51">
        <v>51</v>
      </c>
      <c r="H51" s="5" t="s">
        <v>170</v>
      </c>
      <c r="I51" t="s">
        <v>312</v>
      </c>
      <c r="J51">
        <v>51</v>
      </c>
      <c r="K51" s="5" t="s">
        <v>18</v>
      </c>
      <c r="L51" t="s">
        <v>314</v>
      </c>
    </row>
    <row r="52" spans="1:12">
      <c r="A52">
        <v>52</v>
      </c>
      <c r="B52" t="s">
        <v>83</v>
      </c>
      <c r="D52">
        <v>52</v>
      </c>
      <c r="E52" t="s">
        <v>109</v>
      </c>
      <c r="G52">
        <v>52</v>
      </c>
      <c r="H52" t="s">
        <v>233</v>
      </c>
      <c r="J52">
        <v>52</v>
      </c>
      <c r="K52" t="s">
        <v>284</v>
      </c>
    </row>
    <row r="53" spans="1:12">
      <c r="A53">
        <v>53</v>
      </c>
      <c r="B53" t="s">
        <v>87</v>
      </c>
      <c r="D53">
        <v>53</v>
      </c>
      <c r="E53" t="s">
        <v>131</v>
      </c>
      <c r="G53">
        <v>53</v>
      </c>
      <c r="H53" s="2" t="s">
        <v>196</v>
      </c>
      <c r="I53" t="s">
        <v>296</v>
      </c>
      <c r="J53">
        <v>53</v>
      </c>
      <c r="K53" s="6" t="s">
        <v>154</v>
      </c>
      <c r="L53" t="s">
        <v>300</v>
      </c>
    </row>
    <row r="54" spans="1:12">
      <c r="A54">
        <v>54</v>
      </c>
      <c r="B54" s="4" t="s">
        <v>35</v>
      </c>
      <c r="C54" s="4" t="s">
        <v>36</v>
      </c>
      <c r="D54">
        <v>54</v>
      </c>
      <c r="E54" s="4" t="s">
        <v>151</v>
      </c>
      <c r="F54" s="4" t="s">
        <v>228</v>
      </c>
      <c r="G54">
        <v>54</v>
      </c>
      <c r="H54" t="s">
        <v>241</v>
      </c>
      <c r="J54">
        <v>54</v>
      </c>
      <c r="K54" t="s">
        <v>285</v>
      </c>
    </row>
    <row r="55" spans="1:12">
      <c r="A55">
        <v>55</v>
      </c>
      <c r="B55" t="s">
        <v>69</v>
      </c>
      <c r="C55" s="7"/>
      <c r="D55">
        <v>55</v>
      </c>
      <c r="E55" s="5" t="s">
        <v>34</v>
      </c>
      <c r="F55" t="s">
        <v>306</v>
      </c>
      <c r="G55">
        <v>55</v>
      </c>
      <c r="H55" t="s">
        <v>240</v>
      </c>
      <c r="J55">
        <v>55</v>
      </c>
      <c r="K55" t="s">
        <v>286</v>
      </c>
    </row>
    <row r="57" spans="1:12">
      <c r="B57" s="5">
        <v>3</v>
      </c>
      <c r="C57" s="5"/>
      <c r="E57" s="1">
        <v>3</v>
      </c>
      <c r="F57" s="1"/>
    </row>
    <row r="58" spans="1:12">
      <c r="B58" s="4">
        <v>3</v>
      </c>
      <c r="C58" s="4"/>
      <c r="E58" s="2">
        <v>3</v>
      </c>
      <c r="F58" s="2"/>
    </row>
  </sheetData>
  <conditionalFormatting sqref="B5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abstract</vt:lpstr>
      <vt:lpstr>concrete</vt:lpstr>
      <vt:lpstr>fillers</vt:lpstr>
      <vt:lpstr>order_lists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Бычкова Полина Андреевна</cp:lastModifiedBy>
  <dcterms:created xsi:type="dcterms:W3CDTF">2019-05-06T12:47:46Z</dcterms:created>
  <dcterms:modified xsi:type="dcterms:W3CDTF">2019-06-15T15:36:01Z</dcterms:modified>
</cp:coreProperties>
</file>