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420" windowHeight="10770"/>
  </bookViews>
  <sheets>
    <sheet name="BL" sheetId="1" r:id="rId1"/>
    <sheet name="BH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M69" i="1" l="1"/>
  <c r="N82" i="1" l="1"/>
  <c r="N78" i="1"/>
  <c r="N79" i="1"/>
  <c r="N80" i="1"/>
  <c r="N81" i="1"/>
  <c r="M70" i="1"/>
  <c r="M71" i="1"/>
  <c r="M72" i="1"/>
  <c r="M73" i="1"/>
  <c r="M74" i="1"/>
  <c r="M75" i="1"/>
  <c r="M76" i="1"/>
  <c r="L58" i="1"/>
  <c r="L59" i="1"/>
  <c r="L60" i="1"/>
  <c r="L61" i="1"/>
  <c r="L62" i="1"/>
  <c r="L63" i="1"/>
  <c r="L64" i="1"/>
  <c r="L65" i="1"/>
  <c r="L66" i="1"/>
  <c r="L67" i="1"/>
  <c r="L68" i="1"/>
  <c r="L57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32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I2" i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I3" i="1" l="1"/>
  <c r="I4" i="1"/>
  <c r="I5" i="1"/>
  <c r="I6" i="1"/>
  <c r="I7" i="1"/>
  <c r="I8" i="1"/>
  <c r="I9" i="1"/>
  <c r="I10" i="1"/>
  <c r="I11" i="1"/>
  <c r="I12" i="1"/>
  <c r="I13" i="1"/>
</calcChain>
</file>

<file path=xl/sharedStrings.xml><?xml version="1.0" encoding="utf-8"?>
<sst xmlns="http://schemas.openxmlformats.org/spreadsheetml/2006/main" count="145" uniqueCount="102">
  <si>
    <t xml:space="preserve">Ptros = (PT – (1 - P(E|edu)))/ (P(T|tros) -  (1 - P(E|edu))  </t>
  </si>
  <si>
    <t>Ptros</t>
  </si>
  <si>
    <t>PT</t>
  </si>
  <si>
    <t>BL</t>
  </si>
  <si>
    <t>BH</t>
  </si>
  <si>
    <t>WS</t>
  </si>
  <si>
    <t>GOM</t>
  </si>
  <si>
    <t>Balt</t>
  </si>
  <si>
    <t>Norw</t>
  </si>
  <si>
    <t>Ptros_eq3</t>
  </si>
  <si>
    <t>BALT</t>
  </si>
  <si>
    <t>NORW</t>
  </si>
  <si>
    <t>B</t>
  </si>
  <si>
    <t>E</t>
  </si>
  <si>
    <t>F</t>
  </si>
  <si>
    <t>outlier samples</t>
  </si>
  <si>
    <t>Ku</t>
  </si>
  <si>
    <t>Vo</t>
  </si>
  <si>
    <t>T0</t>
  </si>
  <si>
    <t>T1</t>
  </si>
  <si>
    <t>T2</t>
  </si>
  <si>
    <t>T3</t>
  </si>
  <si>
    <t>T4</t>
  </si>
  <si>
    <t>T5</t>
  </si>
  <si>
    <t>Bu</t>
  </si>
  <si>
    <t>Iv1</t>
  </si>
  <si>
    <t>Iv2</t>
  </si>
  <si>
    <t>Ya1</t>
  </si>
  <si>
    <t>Ya2</t>
  </si>
  <si>
    <t>Ya3</t>
  </si>
  <si>
    <t>shifted PT estimates in M. trossulus due to formal choice of sample with small N=…?</t>
  </si>
  <si>
    <t xml:space="preserve">underestimation of Ptros due to the absence of pure M. trossulus sample in the data </t>
  </si>
  <si>
    <t xml:space="preserve">underestimated in BH due of formal choice of </t>
  </si>
  <si>
    <t>Ab.16</t>
  </si>
  <si>
    <t>Be.16</t>
  </si>
  <si>
    <t>FR.14</t>
  </si>
  <si>
    <t>Mi.16</t>
  </si>
  <si>
    <t>NM1.08</t>
  </si>
  <si>
    <t>Sev.17</t>
  </si>
  <si>
    <t>NM2.08</t>
  </si>
  <si>
    <t>Be.05</t>
  </si>
  <si>
    <t>ZM.16</t>
  </si>
  <si>
    <t>Ku.12</t>
  </si>
  <si>
    <t>Vo.05</t>
  </si>
  <si>
    <t>usSL.05</t>
  </si>
  <si>
    <t>usSL.12</t>
  </si>
  <si>
    <t>usSS.12</t>
  </si>
  <si>
    <t>serNL.12</t>
  </si>
  <si>
    <t>serNS.12</t>
  </si>
  <si>
    <t>bankSL.12</t>
  </si>
  <si>
    <t>Iv2.08</t>
  </si>
  <si>
    <t>Iv3.08</t>
  </si>
  <si>
    <t>Yok.12</t>
  </si>
  <si>
    <t>Bu.12</t>
  </si>
  <si>
    <t>Iv0.05</t>
  </si>
  <si>
    <t>Iv0.08</t>
  </si>
  <si>
    <t>YaB.13</t>
  </si>
  <si>
    <t>YaL.13</t>
  </si>
  <si>
    <t>YaR.02</t>
  </si>
  <si>
    <t>Brackish</t>
  </si>
  <si>
    <t xml:space="preserve">Saline </t>
  </si>
  <si>
    <t>Saline</t>
  </si>
  <si>
    <t>Kandalaksha,  channel</t>
  </si>
  <si>
    <t>Kan</t>
  </si>
  <si>
    <t>Kandalaksha, Mouth of Niva river</t>
  </si>
  <si>
    <t>Niv</t>
  </si>
  <si>
    <t>Kandalaksha, Olenij Island</t>
  </si>
  <si>
    <t>Ol</t>
  </si>
  <si>
    <t xml:space="preserve">Kandalaksha, Salnaya Luda Island </t>
  </si>
  <si>
    <t>Sal</t>
  </si>
  <si>
    <t>Outlet of the Kolvitca Bay</t>
  </si>
  <si>
    <t>Kol</t>
  </si>
  <si>
    <t>Padan Inlet</t>
  </si>
  <si>
    <t>Pad</t>
  </si>
  <si>
    <t>Porya Inlet</t>
  </si>
  <si>
    <t>Por</t>
  </si>
  <si>
    <t>Luvenga Archipelago</t>
  </si>
  <si>
    <t>Lu1</t>
  </si>
  <si>
    <t>Lu2</t>
  </si>
  <si>
    <t>Umba, Bolshaya Pir Inlet</t>
  </si>
  <si>
    <t>Bp1</t>
  </si>
  <si>
    <t>Bp2</t>
  </si>
  <si>
    <t>Bp3</t>
  </si>
  <si>
    <t>Umba, Malaya Pir Inlet</t>
  </si>
  <si>
    <t>Mp1</t>
  </si>
  <si>
    <t>Mp2</t>
  </si>
  <si>
    <t>Mp3</t>
  </si>
  <si>
    <t>Umba, Malaya Pir Inlet, Umba harbor</t>
  </si>
  <si>
    <t>Um</t>
  </si>
  <si>
    <t>Umba river</t>
  </si>
  <si>
    <t>Umb</t>
  </si>
  <si>
    <t>Voronjya Inlet</t>
  </si>
  <si>
    <t>Vor1</t>
  </si>
  <si>
    <t>Vor2</t>
  </si>
  <si>
    <t>Vor3</t>
  </si>
  <si>
    <t>Vor4</t>
  </si>
  <si>
    <t>Kovda Inlet</t>
  </si>
  <si>
    <t>Kov</t>
  </si>
  <si>
    <t>Ryazhkov Island</t>
  </si>
  <si>
    <t>Rya</t>
  </si>
  <si>
    <t>Chupa Inlet, Chupa harbor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</si>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</sst>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E+00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2" fontId="0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1" fontId="1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164" fontId="0" fillId="3" borderId="0" xfId="0" applyNumberFormat="1" applyFill="1" applyBorder="1" applyAlignment="1">
      <alignment horizontal="center" vertical="center"/>
    </xf>
    <xf numFmtId="165" fontId="1" fillId="3" borderId="0" xfId="0" applyNumberFormat="1" applyFont="1" applyFill="1" applyBorder="1" applyAlignment="1">
      <alignment horizontal="center" vertical="center" wrapText="1"/>
    </xf>
    <xf numFmtId="164" fontId="0" fillId="3" borderId="0" xfId="0" applyNumberFormat="1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ill="1"/>
    <xf numFmtId="2" fontId="3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BL!$F$2:$F$13</c:f>
              <c:numCache>
                <c:formatCode>0.00</c:formatCode>
                <c:ptCount val="12"/>
                <c:pt idx="0">
                  <c:v>0</c:v>
                </c:pt>
                <c:pt idx="1">
                  <c:v>0.11764705882352941</c:v>
                </c:pt>
                <c:pt idx="2">
                  <c:v>0.23728813559322035</c:v>
                </c:pt>
                <c:pt idx="3">
                  <c:v>0.29090909090909089</c:v>
                </c:pt>
                <c:pt idx="4">
                  <c:v>0.4</c:v>
                </c:pt>
                <c:pt idx="5">
                  <c:v>0.31818181818181818</c:v>
                </c:pt>
                <c:pt idx="6">
                  <c:v>0.5</c:v>
                </c:pt>
                <c:pt idx="7">
                  <c:v>0.36</c:v>
                </c:pt>
                <c:pt idx="8">
                  <c:v>0.77647058823529413</c:v>
                </c:pt>
                <c:pt idx="9">
                  <c:v>0.76923076923076927</c:v>
                </c:pt>
                <c:pt idx="10">
                  <c:v>0.80701754385964908</c:v>
                </c:pt>
                <c:pt idx="11">
                  <c:v>0.98039215686274506</c:v>
                </c:pt>
              </c:numCache>
            </c:numRef>
          </c:xVal>
          <c:yVal>
            <c:numRef>
              <c:f>BL!$I$2:$I$13</c:f>
              <c:numCache>
                <c:formatCode>General</c:formatCode>
                <c:ptCount val="12"/>
                <c:pt idx="0">
                  <c:v>0</c:v>
                </c:pt>
                <c:pt idx="1">
                  <c:v>8.3333333333333329E-2</c:v>
                </c:pt>
                <c:pt idx="2">
                  <c:v>0.18008474576271208</c:v>
                </c:pt>
                <c:pt idx="3">
                  <c:v>0.25113636363636327</c:v>
                </c:pt>
                <c:pt idx="4">
                  <c:v>0.30694444444444452</c:v>
                </c:pt>
                <c:pt idx="5">
                  <c:v>0.32196969696969691</c:v>
                </c:pt>
                <c:pt idx="6">
                  <c:v>0.41319444444444459</c:v>
                </c:pt>
                <c:pt idx="7">
                  <c:v>0.42500000000000004</c:v>
                </c:pt>
                <c:pt idx="8">
                  <c:v>0.52500000000000047</c:v>
                </c:pt>
                <c:pt idx="9">
                  <c:v>0.69471153846153855</c:v>
                </c:pt>
                <c:pt idx="10">
                  <c:v>0.8947368421052635</c:v>
                </c:pt>
                <c:pt idx="1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83968"/>
        <c:axId val="152885504"/>
      </c:scatterChart>
      <c:valAx>
        <c:axId val="152883968"/>
        <c:scaling>
          <c:orientation val="minMax"/>
          <c:max val="1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52885504"/>
        <c:crosses val="autoZero"/>
        <c:crossBetween val="midCat"/>
      </c:valAx>
      <c:valAx>
        <c:axId val="152885504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52883968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6350"/>
            </c:spPr>
            <c:trendlineType val="linear"/>
            <c:dispRSqr val="0"/>
            <c:dispEq val="0"/>
          </c:trendline>
          <c:xVal>
            <c:numRef>
              <c:f>BL!$F$16:$F$29</c:f>
              <c:numCache>
                <c:formatCode>General</c:formatCode>
                <c:ptCount val="14"/>
                <c:pt idx="0">
                  <c:v>0.16666666666666666</c:v>
                </c:pt>
                <c:pt idx="1">
                  <c:v>9.0909090909090912E-2</c:v>
                </c:pt>
                <c:pt idx="2">
                  <c:v>9.5238095238095233E-2</c:v>
                </c:pt>
                <c:pt idx="3">
                  <c:v>3.3707865168539325E-2</c:v>
                </c:pt>
                <c:pt idx="4">
                  <c:v>0.2608695652173913</c:v>
                </c:pt>
                <c:pt idx="5">
                  <c:v>0.31932773109243695</c:v>
                </c:pt>
                <c:pt idx="6">
                  <c:v>0.22500000000000001</c:v>
                </c:pt>
                <c:pt idx="7">
                  <c:v>0.64615384615384619</c:v>
                </c:pt>
                <c:pt idx="8">
                  <c:v>0.48275862068965519</c:v>
                </c:pt>
                <c:pt idx="9">
                  <c:v>0.54716981132075471</c:v>
                </c:pt>
                <c:pt idx="10">
                  <c:v>0.55000000000000004</c:v>
                </c:pt>
                <c:pt idx="11">
                  <c:v>0.84444444444444444</c:v>
                </c:pt>
                <c:pt idx="12">
                  <c:v>0.5714285714285714</c:v>
                </c:pt>
                <c:pt idx="13">
                  <c:v>0.68181818181818177</c:v>
                </c:pt>
              </c:numCache>
            </c:numRef>
          </c:xVal>
          <c:yVal>
            <c:numRef>
              <c:f>BL!$J$16:$J$29</c:f>
              <c:numCache>
                <c:formatCode>0.000</c:formatCode>
                <c:ptCount val="14"/>
                <c:pt idx="0">
                  <c:v>-8.3266726846886704E-17</c:v>
                </c:pt>
                <c:pt idx="1">
                  <c:v>1.1363636363636931E-2</c:v>
                </c:pt>
                <c:pt idx="2">
                  <c:v>0.26785714285714329</c:v>
                </c:pt>
                <c:pt idx="3">
                  <c:v>0.29213483146067376</c:v>
                </c:pt>
                <c:pt idx="4">
                  <c:v>0.34782608695652228</c:v>
                </c:pt>
                <c:pt idx="5">
                  <c:v>0.38235294117647073</c:v>
                </c:pt>
                <c:pt idx="6">
                  <c:v>0.43750000000000022</c:v>
                </c:pt>
                <c:pt idx="7">
                  <c:v>0.46923076923076917</c:v>
                </c:pt>
                <c:pt idx="8">
                  <c:v>0.52155172413793172</c:v>
                </c:pt>
                <c:pt idx="9">
                  <c:v>0.66037735849056556</c:v>
                </c:pt>
                <c:pt idx="10">
                  <c:v>0.85000000000000009</c:v>
                </c:pt>
                <c:pt idx="11">
                  <c:v>0.86666666666666659</c:v>
                </c:pt>
                <c:pt idx="12">
                  <c:v>0.92346938775510246</c:v>
                </c:pt>
                <c:pt idx="1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79648"/>
        <c:axId val="229595776"/>
      </c:scatterChart>
      <c:valAx>
        <c:axId val="35979648"/>
        <c:scaling>
          <c:orientation val="minMax"/>
          <c:max val="1"/>
        </c:scaling>
        <c:delete val="0"/>
        <c:axPos val="b"/>
        <c:numFmt formatCode="#,##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229595776"/>
        <c:crosses val="autoZero"/>
        <c:crossBetween val="midCat"/>
      </c:valAx>
      <c:valAx>
        <c:axId val="229595776"/>
        <c:scaling>
          <c:orientation val="minMax"/>
          <c:max val="1"/>
          <c:min val="-0.2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35979648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BL!$F$32:$F$55</c:f>
              <c:numCache>
                <c:formatCode>General</c:formatCode>
                <c:ptCount val="24"/>
                <c:pt idx="0">
                  <c:v>3.3333333333333333E-2</c:v>
                </c:pt>
                <c:pt idx="1">
                  <c:v>2.564102564102564E-2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5.128205128205128E-2</c:v>
                </c:pt>
                <c:pt idx="6">
                  <c:v>0.11428571428571428</c:v>
                </c:pt>
                <c:pt idx="7">
                  <c:v>6.9767441860465115E-2</c:v>
                </c:pt>
                <c:pt idx="8">
                  <c:v>8.6956521739130432E-2</c:v>
                </c:pt>
                <c:pt idx="9">
                  <c:v>4.6511627906976744E-2</c:v>
                </c:pt>
                <c:pt idx="10">
                  <c:v>0.14634146341463414</c:v>
                </c:pt>
                <c:pt idx="11">
                  <c:v>0.15217391304347827</c:v>
                </c:pt>
                <c:pt idx="12">
                  <c:v>0.32</c:v>
                </c:pt>
                <c:pt idx="13">
                  <c:v>0.16666666666666666</c:v>
                </c:pt>
                <c:pt idx="14">
                  <c:v>0.125</c:v>
                </c:pt>
                <c:pt idx="15">
                  <c:v>6.9767441860465115E-2</c:v>
                </c:pt>
                <c:pt idx="16">
                  <c:v>0.70238095238095233</c:v>
                </c:pt>
                <c:pt idx="17">
                  <c:v>0.49523809523809526</c:v>
                </c:pt>
                <c:pt idx="18">
                  <c:v>0.3783783783783784</c:v>
                </c:pt>
                <c:pt idx="19">
                  <c:v>0.43902439024390244</c:v>
                </c:pt>
                <c:pt idx="20">
                  <c:v>0.875</c:v>
                </c:pt>
                <c:pt idx="21">
                  <c:v>0.94594594594594594</c:v>
                </c:pt>
                <c:pt idx="22">
                  <c:v>0.89130434782608692</c:v>
                </c:pt>
                <c:pt idx="23">
                  <c:v>0.77272727272727271</c:v>
                </c:pt>
              </c:numCache>
            </c:numRef>
          </c:xVal>
          <c:yVal>
            <c:numRef>
              <c:f>BL!$K$32:$K$55</c:f>
              <c:numCache>
                <c:formatCode>0.000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3.223443223443228E-2</c:v>
                </c:pt>
                <c:pt idx="7">
                  <c:v>5.247465712581989E-2</c:v>
                </c:pt>
                <c:pt idx="8">
                  <c:v>7.3578595317725745E-2</c:v>
                </c:pt>
                <c:pt idx="9">
                  <c:v>7.8711985688729891E-2</c:v>
                </c:pt>
                <c:pt idx="10">
                  <c:v>0.11006879299562231</c:v>
                </c:pt>
                <c:pt idx="11">
                  <c:v>0.12263099219620958</c:v>
                </c:pt>
                <c:pt idx="12">
                  <c:v>0.13538461538461544</c:v>
                </c:pt>
                <c:pt idx="13">
                  <c:v>0.14102564102564108</c:v>
                </c:pt>
                <c:pt idx="14">
                  <c:v>0.23504273504273476</c:v>
                </c:pt>
                <c:pt idx="15">
                  <c:v>0.23613595706618931</c:v>
                </c:pt>
                <c:pt idx="16">
                  <c:v>0.42979242979242999</c:v>
                </c:pt>
                <c:pt idx="17">
                  <c:v>0.49426129426129434</c:v>
                </c:pt>
                <c:pt idx="18">
                  <c:v>0.62508662508662516</c:v>
                </c:pt>
                <c:pt idx="19">
                  <c:v>0.63289555972482869</c:v>
                </c:pt>
                <c:pt idx="20">
                  <c:v>0.84615384615384648</c:v>
                </c:pt>
                <c:pt idx="21">
                  <c:v>0.9452529452529459</c:v>
                </c:pt>
                <c:pt idx="22">
                  <c:v>0.95652173913043537</c:v>
                </c:pt>
                <c:pt idx="2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35200"/>
        <c:axId val="226869632"/>
      </c:scatterChart>
      <c:valAx>
        <c:axId val="36035200"/>
        <c:scaling>
          <c:orientation val="minMax"/>
          <c:max val="1"/>
        </c:scaling>
        <c:delete val="0"/>
        <c:axPos val="b"/>
        <c:numFmt formatCode="#,##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226869632"/>
        <c:crosses val="autoZero"/>
        <c:crossBetween val="midCat"/>
      </c:valAx>
      <c:valAx>
        <c:axId val="226869632"/>
        <c:scaling>
          <c:orientation val="minMax"/>
          <c:max val="1"/>
          <c:min val="-0.2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36035200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BL!$F$57:$F$68</c:f>
              <c:numCache>
                <c:formatCode>0.00</c:formatCode>
                <c:ptCount val="12"/>
                <c:pt idx="0" formatCode="0">
                  <c:v>0</c:v>
                </c:pt>
                <c:pt idx="1">
                  <c:v>0.68292682926829296</c:v>
                </c:pt>
                <c:pt idx="2" formatCode="0">
                  <c:v>0</c:v>
                </c:pt>
                <c:pt idx="3" formatCode="0">
                  <c:v>0</c:v>
                </c:pt>
                <c:pt idx="4">
                  <c:v>4.3478260869565202E-2</c:v>
                </c:pt>
                <c:pt idx="5">
                  <c:v>0.22222222222222199</c:v>
                </c:pt>
                <c:pt idx="6">
                  <c:v>3.125E-2</c:v>
                </c:pt>
                <c:pt idx="7" formatCode="0">
                  <c:v>0</c:v>
                </c:pt>
                <c:pt idx="8">
                  <c:v>0.25</c:v>
                </c:pt>
                <c:pt idx="9">
                  <c:v>0.20833333333333301</c:v>
                </c:pt>
                <c:pt idx="10">
                  <c:v>0.57575757575757602</c:v>
                </c:pt>
                <c:pt idx="11">
                  <c:v>0.97222222222222199</c:v>
                </c:pt>
              </c:numCache>
            </c:numRef>
          </c:xVal>
          <c:yVal>
            <c:numRef>
              <c:f>BL!$L$57:$L$68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2.7692307692307704E-2</c:v>
                </c:pt>
                <c:pt idx="3">
                  <c:v>3.9560439560439607E-2</c:v>
                </c:pt>
                <c:pt idx="4">
                  <c:v>6.0200668896321072E-2</c:v>
                </c:pt>
                <c:pt idx="5">
                  <c:v>7.6923076923077011E-2</c:v>
                </c:pt>
                <c:pt idx="6">
                  <c:v>8.6538461538461564E-2</c:v>
                </c:pt>
                <c:pt idx="7">
                  <c:v>0.1909814323607433</c:v>
                </c:pt>
                <c:pt idx="8">
                  <c:v>0.21634615384615391</c:v>
                </c:pt>
                <c:pt idx="9">
                  <c:v>0.34615384615384626</c:v>
                </c:pt>
                <c:pt idx="10">
                  <c:v>0.58741258741258728</c:v>
                </c:pt>
                <c:pt idx="1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34624"/>
        <c:axId val="36635776"/>
      </c:scatterChart>
      <c:valAx>
        <c:axId val="36634624"/>
        <c:scaling>
          <c:orientation val="minMax"/>
          <c:max val="1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36635776"/>
        <c:crosses val="autoZero"/>
        <c:crossBetween val="midCat"/>
      </c:valAx>
      <c:valAx>
        <c:axId val="36635776"/>
        <c:scaling>
          <c:orientation val="minMax"/>
          <c:max val="1"/>
          <c:min val="-0.2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36634624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BL!$F$70:$F$77</c:f>
              <c:numCache>
                <c:formatCode>0.00</c:formatCode>
                <c:ptCount val="8"/>
                <c:pt idx="0">
                  <c:v>9.0909090999999997E-2</c:v>
                </c:pt>
                <c:pt idx="1">
                  <c:v>0.75213675199999996</c:v>
                </c:pt>
                <c:pt idx="2">
                  <c:v>0.45</c:v>
                </c:pt>
                <c:pt idx="3">
                  <c:v>0.35</c:v>
                </c:pt>
                <c:pt idx="4">
                  <c:v>0.448717949</c:v>
                </c:pt>
                <c:pt idx="5">
                  <c:v>0.82</c:v>
                </c:pt>
                <c:pt idx="6">
                  <c:v>0.98181818200000004</c:v>
                </c:pt>
                <c:pt idx="7" formatCode="0">
                  <c:v>1</c:v>
                </c:pt>
              </c:numCache>
            </c:numRef>
          </c:xVal>
          <c:yVal>
            <c:numRef>
              <c:f>BL!$M$69:$M$76</c:f>
              <c:numCache>
                <c:formatCode>0.000</c:formatCode>
                <c:ptCount val="8"/>
                <c:pt idx="0">
                  <c:v>0</c:v>
                </c:pt>
                <c:pt idx="1">
                  <c:v>9.2044707029282358E-2</c:v>
                </c:pt>
                <c:pt idx="2">
                  <c:v>9.9715099730440515E-2</c:v>
                </c:pt>
                <c:pt idx="3">
                  <c:v>0.12019230744637574</c:v>
                </c:pt>
                <c:pt idx="4">
                  <c:v>0.17258382635298133</c:v>
                </c:pt>
                <c:pt idx="5">
                  <c:v>0.55702917910426453</c:v>
                </c:pt>
                <c:pt idx="6">
                  <c:v>0.58741258760086068</c:v>
                </c:pt>
                <c:pt idx="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84928"/>
        <c:axId val="36686464"/>
      </c:scatterChart>
      <c:valAx>
        <c:axId val="36684928"/>
        <c:scaling>
          <c:orientation val="minMax"/>
          <c:max val="1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36686464"/>
        <c:crosses val="autoZero"/>
        <c:crossBetween val="midCat"/>
      </c:valAx>
      <c:valAx>
        <c:axId val="36686464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36684928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BL!$F$79:$F$90</c:f>
              <c:numCache>
                <c:formatCode>0.00</c:formatCode>
                <c:ptCount val="12"/>
                <c:pt idx="0">
                  <c:v>6.25E-2</c:v>
                </c:pt>
                <c:pt idx="1">
                  <c:v>0.69444444400000005</c:v>
                </c:pt>
                <c:pt idx="2">
                  <c:v>0.11</c:v>
                </c:pt>
                <c:pt idx="3">
                  <c:v>0.62222222199999999</c:v>
                </c:pt>
                <c:pt idx="4">
                  <c:v>0.82</c:v>
                </c:pt>
              </c:numCache>
            </c:numRef>
          </c:xVal>
          <c:yVal>
            <c:numRef>
              <c:f>BL!$N$78:$N$89</c:f>
              <c:numCache>
                <c:formatCode>0.000</c:formatCode>
                <c:ptCount val="12"/>
                <c:pt idx="0">
                  <c:v>0</c:v>
                </c:pt>
                <c:pt idx="1">
                  <c:v>2.1276595744680854E-2</c:v>
                </c:pt>
                <c:pt idx="2">
                  <c:v>0.55319148936170215</c:v>
                </c:pt>
                <c:pt idx="3">
                  <c:v>0.61702127659574468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06880"/>
        <c:axId val="133708416"/>
      </c:scatterChart>
      <c:valAx>
        <c:axId val="133706880"/>
        <c:scaling>
          <c:orientation val="minMax"/>
          <c:max val="1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33708416"/>
        <c:crosses val="autoZero"/>
        <c:crossBetween val="midCat"/>
      </c:valAx>
      <c:valAx>
        <c:axId val="133708416"/>
        <c:scaling>
          <c:orientation val="minMax"/>
          <c:max val="1"/>
          <c:min val="-0.2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33706880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noFill/>
              </a:ln>
            </c:spPr>
            <c:trendlineType val="linear"/>
            <c:dispRSqr val="0"/>
            <c:dispEq val="0"/>
          </c:trendline>
          <c:xVal>
            <c:numRef>
              <c:f>BL!$F$2:$F$13</c:f>
              <c:numCache>
                <c:formatCode>0.00</c:formatCode>
                <c:ptCount val="12"/>
                <c:pt idx="0">
                  <c:v>0</c:v>
                </c:pt>
                <c:pt idx="1">
                  <c:v>0.11764705882352941</c:v>
                </c:pt>
                <c:pt idx="2">
                  <c:v>0.23728813559322035</c:v>
                </c:pt>
                <c:pt idx="3">
                  <c:v>0.29090909090909089</c:v>
                </c:pt>
                <c:pt idx="4">
                  <c:v>0.4</c:v>
                </c:pt>
                <c:pt idx="5">
                  <c:v>0.31818181818181818</c:v>
                </c:pt>
                <c:pt idx="6">
                  <c:v>0.5</c:v>
                </c:pt>
                <c:pt idx="7">
                  <c:v>0.36</c:v>
                </c:pt>
                <c:pt idx="8">
                  <c:v>0.77647058823529413</c:v>
                </c:pt>
                <c:pt idx="9">
                  <c:v>0.76923076923076927</c:v>
                </c:pt>
                <c:pt idx="10">
                  <c:v>0.80701754385964908</c:v>
                </c:pt>
                <c:pt idx="11">
                  <c:v>0.98039215686274506</c:v>
                </c:pt>
              </c:numCache>
            </c:numRef>
          </c:xVal>
          <c:yVal>
            <c:numRef>
              <c:f>BL!$I$2:$I$13</c:f>
              <c:numCache>
                <c:formatCode>General</c:formatCode>
                <c:ptCount val="12"/>
                <c:pt idx="0">
                  <c:v>0</c:v>
                </c:pt>
                <c:pt idx="1">
                  <c:v>8.3333333333333329E-2</c:v>
                </c:pt>
                <c:pt idx="2">
                  <c:v>0.18008474576271208</c:v>
                </c:pt>
                <c:pt idx="3">
                  <c:v>0.25113636363636327</c:v>
                </c:pt>
                <c:pt idx="4">
                  <c:v>0.30694444444444452</c:v>
                </c:pt>
                <c:pt idx="5">
                  <c:v>0.32196969696969691</c:v>
                </c:pt>
                <c:pt idx="6">
                  <c:v>0.41319444444444459</c:v>
                </c:pt>
                <c:pt idx="7">
                  <c:v>0.42500000000000004</c:v>
                </c:pt>
                <c:pt idx="8">
                  <c:v>0.52500000000000047</c:v>
                </c:pt>
                <c:pt idx="9">
                  <c:v>0.69471153846153855</c:v>
                </c:pt>
                <c:pt idx="10">
                  <c:v>0.8947368421052635</c:v>
                </c:pt>
                <c:pt idx="1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48992"/>
        <c:axId val="133754880"/>
      </c:scatterChart>
      <c:valAx>
        <c:axId val="133748992"/>
        <c:scaling>
          <c:orientation val="minMax"/>
          <c:max val="1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33754880"/>
        <c:crosses val="autoZero"/>
        <c:crossBetween val="midCat"/>
      </c:valAx>
      <c:valAx>
        <c:axId val="133754880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33748992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6350">
                <a:noFill/>
              </a:ln>
            </c:spPr>
            <c:trendlineType val="linear"/>
            <c:dispRSqr val="0"/>
            <c:dispEq val="0"/>
          </c:trendline>
          <c:xVal>
            <c:numRef>
              <c:f>BL!$F$16:$F$29</c:f>
              <c:numCache>
                <c:formatCode>General</c:formatCode>
                <c:ptCount val="14"/>
                <c:pt idx="0">
                  <c:v>0.16666666666666666</c:v>
                </c:pt>
                <c:pt idx="1">
                  <c:v>9.0909090909090912E-2</c:v>
                </c:pt>
                <c:pt idx="2">
                  <c:v>9.5238095238095233E-2</c:v>
                </c:pt>
                <c:pt idx="3">
                  <c:v>3.3707865168539325E-2</c:v>
                </c:pt>
                <c:pt idx="4">
                  <c:v>0.2608695652173913</c:v>
                </c:pt>
                <c:pt idx="5">
                  <c:v>0.31932773109243695</c:v>
                </c:pt>
                <c:pt idx="6">
                  <c:v>0.22500000000000001</c:v>
                </c:pt>
                <c:pt idx="7">
                  <c:v>0.64615384615384619</c:v>
                </c:pt>
                <c:pt idx="8">
                  <c:v>0.48275862068965519</c:v>
                </c:pt>
                <c:pt idx="9">
                  <c:v>0.54716981132075471</c:v>
                </c:pt>
                <c:pt idx="10">
                  <c:v>0.55000000000000004</c:v>
                </c:pt>
                <c:pt idx="11">
                  <c:v>0.84444444444444444</c:v>
                </c:pt>
                <c:pt idx="12">
                  <c:v>0.5714285714285714</c:v>
                </c:pt>
                <c:pt idx="13">
                  <c:v>0.68181818181818177</c:v>
                </c:pt>
              </c:numCache>
            </c:numRef>
          </c:xVal>
          <c:yVal>
            <c:numRef>
              <c:f>BL!$J$16:$J$29</c:f>
              <c:numCache>
                <c:formatCode>0.000</c:formatCode>
                <c:ptCount val="14"/>
                <c:pt idx="0">
                  <c:v>-8.3266726846886704E-17</c:v>
                </c:pt>
                <c:pt idx="1">
                  <c:v>1.1363636363636931E-2</c:v>
                </c:pt>
                <c:pt idx="2">
                  <c:v>0.26785714285714329</c:v>
                </c:pt>
                <c:pt idx="3">
                  <c:v>0.29213483146067376</c:v>
                </c:pt>
                <c:pt idx="4">
                  <c:v>0.34782608695652228</c:v>
                </c:pt>
                <c:pt idx="5">
                  <c:v>0.38235294117647073</c:v>
                </c:pt>
                <c:pt idx="6">
                  <c:v>0.43750000000000022</c:v>
                </c:pt>
                <c:pt idx="7">
                  <c:v>0.46923076923076917</c:v>
                </c:pt>
                <c:pt idx="8">
                  <c:v>0.52155172413793172</c:v>
                </c:pt>
                <c:pt idx="9">
                  <c:v>0.66037735849056556</c:v>
                </c:pt>
                <c:pt idx="10">
                  <c:v>0.85000000000000009</c:v>
                </c:pt>
                <c:pt idx="11">
                  <c:v>0.86666666666666659</c:v>
                </c:pt>
                <c:pt idx="12">
                  <c:v>0.92346938775510246</c:v>
                </c:pt>
                <c:pt idx="1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91744"/>
        <c:axId val="133793280"/>
      </c:scatterChart>
      <c:valAx>
        <c:axId val="133791744"/>
        <c:scaling>
          <c:orientation val="minMax"/>
          <c:max val="1"/>
        </c:scaling>
        <c:delete val="0"/>
        <c:axPos val="b"/>
        <c:numFmt formatCode="#,##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33793280"/>
        <c:crosses val="autoZero"/>
        <c:crossBetween val="midCat"/>
      </c:valAx>
      <c:valAx>
        <c:axId val="133793280"/>
        <c:scaling>
          <c:orientation val="minMax"/>
          <c:max val="1"/>
          <c:min val="-0.2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33791744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noFill/>
              </a:ln>
            </c:spPr>
            <c:trendlineType val="linear"/>
            <c:dispRSqr val="0"/>
            <c:dispEq val="0"/>
          </c:trendline>
          <c:xVal>
            <c:numRef>
              <c:f>BL!$F$32:$F$55</c:f>
              <c:numCache>
                <c:formatCode>General</c:formatCode>
                <c:ptCount val="24"/>
                <c:pt idx="0">
                  <c:v>3.3333333333333333E-2</c:v>
                </c:pt>
                <c:pt idx="1">
                  <c:v>2.564102564102564E-2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5.128205128205128E-2</c:v>
                </c:pt>
                <c:pt idx="6">
                  <c:v>0.11428571428571428</c:v>
                </c:pt>
                <c:pt idx="7">
                  <c:v>6.9767441860465115E-2</c:v>
                </c:pt>
                <c:pt idx="8">
                  <c:v>8.6956521739130432E-2</c:v>
                </c:pt>
                <c:pt idx="9">
                  <c:v>4.6511627906976744E-2</c:v>
                </c:pt>
                <c:pt idx="10">
                  <c:v>0.14634146341463414</c:v>
                </c:pt>
                <c:pt idx="11">
                  <c:v>0.15217391304347827</c:v>
                </c:pt>
                <c:pt idx="12">
                  <c:v>0.32</c:v>
                </c:pt>
                <c:pt idx="13">
                  <c:v>0.16666666666666666</c:v>
                </c:pt>
                <c:pt idx="14">
                  <c:v>0.125</c:v>
                </c:pt>
                <c:pt idx="15">
                  <c:v>6.9767441860465115E-2</c:v>
                </c:pt>
                <c:pt idx="16">
                  <c:v>0.70238095238095233</c:v>
                </c:pt>
                <c:pt idx="17">
                  <c:v>0.49523809523809526</c:v>
                </c:pt>
                <c:pt idx="18">
                  <c:v>0.3783783783783784</c:v>
                </c:pt>
                <c:pt idx="19">
                  <c:v>0.43902439024390244</c:v>
                </c:pt>
                <c:pt idx="20">
                  <c:v>0.875</c:v>
                </c:pt>
                <c:pt idx="21">
                  <c:v>0.94594594594594594</c:v>
                </c:pt>
                <c:pt idx="22">
                  <c:v>0.89130434782608692</c:v>
                </c:pt>
                <c:pt idx="23">
                  <c:v>0.77272727272727271</c:v>
                </c:pt>
              </c:numCache>
            </c:numRef>
          </c:xVal>
          <c:yVal>
            <c:numRef>
              <c:f>BL!$K$32:$K$55</c:f>
              <c:numCache>
                <c:formatCode>0.000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3.223443223443228E-2</c:v>
                </c:pt>
                <c:pt idx="7">
                  <c:v>5.247465712581989E-2</c:v>
                </c:pt>
                <c:pt idx="8">
                  <c:v>7.3578595317725745E-2</c:v>
                </c:pt>
                <c:pt idx="9">
                  <c:v>7.8711985688729891E-2</c:v>
                </c:pt>
                <c:pt idx="10">
                  <c:v>0.11006879299562231</c:v>
                </c:pt>
                <c:pt idx="11">
                  <c:v>0.12263099219620958</c:v>
                </c:pt>
                <c:pt idx="12">
                  <c:v>0.13538461538461544</c:v>
                </c:pt>
                <c:pt idx="13">
                  <c:v>0.14102564102564108</c:v>
                </c:pt>
                <c:pt idx="14">
                  <c:v>0.23504273504273476</c:v>
                </c:pt>
                <c:pt idx="15">
                  <c:v>0.23613595706618931</c:v>
                </c:pt>
                <c:pt idx="16">
                  <c:v>0.42979242979242999</c:v>
                </c:pt>
                <c:pt idx="17">
                  <c:v>0.49426129426129434</c:v>
                </c:pt>
                <c:pt idx="18">
                  <c:v>0.62508662508662516</c:v>
                </c:pt>
                <c:pt idx="19">
                  <c:v>0.63289555972482869</c:v>
                </c:pt>
                <c:pt idx="20">
                  <c:v>0.84615384615384648</c:v>
                </c:pt>
                <c:pt idx="21">
                  <c:v>0.9452529452529459</c:v>
                </c:pt>
                <c:pt idx="22">
                  <c:v>0.95652173913043537</c:v>
                </c:pt>
                <c:pt idx="2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30624"/>
        <c:axId val="147136512"/>
      </c:scatterChart>
      <c:valAx>
        <c:axId val="147130624"/>
        <c:scaling>
          <c:orientation val="minMax"/>
          <c:max val="1"/>
        </c:scaling>
        <c:delete val="0"/>
        <c:axPos val="b"/>
        <c:numFmt formatCode="#,##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47136512"/>
        <c:crosses val="autoZero"/>
        <c:crossBetween val="midCat"/>
      </c:valAx>
      <c:valAx>
        <c:axId val="147136512"/>
        <c:scaling>
          <c:orientation val="minMax"/>
          <c:max val="1"/>
          <c:min val="-0.2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47130624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noFill/>
              </a:ln>
            </c:spPr>
            <c:trendlineType val="linear"/>
            <c:dispRSqr val="0"/>
            <c:dispEq val="0"/>
          </c:trendline>
          <c:xVal>
            <c:numRef>
              <c:f>BL!$F$57:$F$68</c:f>
              <c:numCache>
                <c:formatCode>0.00</c:formatCode>
                <c:ptCount val="12"/>
                <c:pt idx="0" formatCode="0">
                  <c:v>0</c:v>
                </c:pt>
                <c:pt idx="1">
                  <c:v>0.68292682926829296</c:v>
                </c:pt>
                <c:pt idx="2" formatCode="0">
                  <c:v>0</c:v>
                </c:pt>
                <c:pt idx="3" formatCode="0">
                  <c:v>0</c:v>
                </c:pt>
                <c:pt idx="4">
                  <c:v>4.3478260869565202E-2</c:v>
                </c:pt>
                <c:pt idx="5">
                  <c:v>0.22222222222222199</c:v>
                </c:pt>
                <c:pt idx="6">
                  <c:v>3.125E-2</c:v>
                </c:pt>
                <c:pt idx="7" formatCode="0">
                  <c:v>0</c:v>
                </c:pt>
                <c:pt idx="8">
                  <c:v>0.25</c:v>
                </c:pt>
                <c:pt idx="9">
                  <c:v>0.20833333333333301</c:v>
                </c:pt>
                <c:pt idx="10">
                  <c:v>0.57575757575757602</c:v>
                </c:pt>
                <c:pt idx="11">
                  <c:v>0.97222222222222199</c:v>
                </c:pt>
              </c:numCache>
            </c:numRef>
          </c:xVal>
          <c:yVal>
            <c:numRef>
              <c:f>BL!$L$57:$L$68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2.7692307692307704E-2</c:v>
                </c:pt>
                <c:pt idx="3">
                  <c:v>3.9560439560439607E-2</c:v>
                </c:pt>
                <c:pt idx="4">
                  <c:v>6.0200668896321072E-2</c:v>
                </c:pt>
                <c:pt idx="5">
                  <c:v>7.6923076923077011E-2</c:v>
                </c:pt>
                <c:pt idx="6">
                  <c:v>8.6538461538461564E-2</c:v>
                </c:pt>
                <c:pt idx="7">
                  <c:v>0.1909814323607433</c:v>
                </c:pt>
                <c:pt idx="8">
                  <c:v>0.21634615384615391</c:v>
                </c:pt>
                <c:pt idx="9">
                  <c:v>0.34615384615384626</c:v>
                </c:pt>
                <c:pt idx="10">
                  <c:v>0.58741258741258728</c:v>
                </c:pt>
                <c:pt idx="1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51872"/>
        <c:axId val="147165952"/>
      </c:scatterChart>
      <c:valAx>
        <c:axId val="147151872"/>
        <c:scaling>
          <c:orientation val="minMax"/>
          <c:max val="1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47165952"/>
        <c:crosses val="autoZero"/>
        <c:crossBetween val="midCat"/>
      </c:valAx>
      <c:valAx>
        <c:axId val="147165952"/>
        <c:scaling>
          <c:orientation val="minMax"/>
          <c:max val="1"/>
          <c:min val="-0.2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47151872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noFill/>
              </a:ln>
            </c:spPr>
            <c:trendlineType val="linear"/>
            <c:dispRSqr val="0"/>
            <c:dispEq val="0"/>
          </c:trendline>
          <c:xVal>
            <c:numRef>
              <c:f>BL!$F$70:$F$77</c:f>
              <c:numCache>
                <c:formatCode>0.00</c:formatCode>
                <c:ptCount val="8"/>
                <c:pt idx="0">
                  <c:v>9.0909090999999997E-2</c:v>
                </c:pt>
                <c:pt idx="1">
                  <c:v>0.75213675199999996</c:v>
                </c:pt>
                <c:pt idx="2">
                  <c:v>0.45</c:v>
                </c:pt>
                <c:pt idx="3">
                  <c:v>0.35</c:v>
                </c:pt>
                <c:pt idx="4">
                  <c:v>0.448717949</c:v>
                </c:pt>
                <c:pt idx="5">
                  <c:v>0.82</c:v>
                </c:pt>
                <c:pt idx="6">
                  <c:v>0.98181818200000004</c:v>
                </c:pt>
                <c:pt idx="7" formatCode="0">
                  <c:v>1</c:v>
                </c:pt>
              </c:numCache>
            </c:numRef>
          </c:xVal>
          <c:yVal>
            <c:numRef>
              <c:f>BL!$M$69:$M$76</c:f>
              <c:numCache>
                <c:formatCode>0.000</c:formatCode>
                <c:ptCount val="8"/>
                <c:pt idx="0">
                  <c:v>0</c:v>
                </c:pt>
                <c:pt idx="1">
                  <c:v>9.2044707029282358E-2</c:v>
                </c:pt>
                <c:pt idx="2">
                  <c:v>9.9715099730440515E-2</c:v>
                </c:pt>
                <c:pt idx="3">
                  <c:v>0.12019230744637574</c:v>
                </c:pt>
                <c:pt idx="4">
                  <c:v>0.17258382635298133</c:v>
                </c:pt>
                <c:pt idx="5">
                  <c:v>0.55702917910426453</c:v>
                </c:pt>
                <c:pt idx="6">
                  <c:v>0.58741258760086068</c:v>
                </c:pt>
                <c:pt idx="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61408"/>
        <c:axId val="149362944"/>
      </c:scatterChart>
      <c:valAx>
        <c:axId val="149361408"/>
        <c:scaling>
          <c:orientation val="minMax"/>
          <c:max val="1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49362944"/>
        <c:crosses val="autoZero"/>
        <c:crossBetween val="midCat"/>
      </c:valAx>
      <c:valAx>
        <c:axId val="149362944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49361408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noFill/>
              </a:ln>
            </c:spPr>
            <c:trendlineType val="linear"/>
            <c:dispRSqr val="0"/>
            <c:dispEq val="0"/>
          </c:trendline>
          <c:xVal>
            <c:numRef>
              <c:f>BL!$F$79:$F$90</c:f>
              <c:numCache>
                <c:formatCode>0.00</c:formatCode>
                <c:ptCount val="12"/>
                <c:pt idx="0">
                  <c:v>6.25E-2</c:v>
                </c:pt>
                <c:pt idx="1">
                  <c:v>0.69444444400000005</c:v>
                </c:pt>
                <c:pt idx="2">
                  <c:v>0.11</c:v>
                </c:pt>
                <c:pt idx="3">
                  <c:v>0.62222222199999999</c:v>
                </c:pt>
                <c:pt idx="4">
                  <c:v>0.82</c:v>
                </c:pt>
              </c:numCache>
            </c:numRef>
          </c:xVal>
          <c:yVal>
            <c:numRef>
              <c:f>BL!$N$78:$N$89</c:f>
              <c:numCache>
                <c:formatCode>0.000</c:formatCode>
                <c:ptCount val="12"/>
                <c:pt idx="0">
                  <c:v>0</c:v>
                </c:pt>
                <c:pt idx="1">
                  <c:v>2.1276595744680854E-2</c:v>
                </c:pt>
                <c:pt idx="2">
                  <c:v>0.55319148936170215</c:v>
                </c:pt>
                <c:pt idx="3">
                  <c:v>0.61702127659574468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95712"/>
        <c:axId val="149405696"/>
      </c:scatterChart>
      <c:valAx>
        <c:axId val="149395712"/>
        <c:scaling>
          <c:orientation val="minMax"/>
          <c:max val="1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49405696"/>
        <c:crosses val="autoZero"/>
        <c:crossBetween val="midCat"/>
      </c:valAx>
      <c:valAx>
        <c:axId val="149405696"/>
        <c:scaling>
          <c:orientation val="minMax"/>
          <c:max val="1"/>
          <c:min val="-0.2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crossAx val="149395712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7</xdr:row>
      <xdr:rowOff>4761</xdr:rowOff>
    </xdr:from>
    <xdr:to>
      <xdr:col>18</xdr:col>
      <xdr:colOff>352426</xdr:colOff>
      <xdr:row>24</xdr:row>
      <xdr:rowOff>66675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7</xdr:row>
      <xdr:rowOff>152401</xdr:rowOff>
    </xdr:from>
    <xdr:to>
      <xdr:col>18</xdr:col>
      <xdr:colOff>76200</xdr:colOff>
      <xdr:row>20</xdr:row>
      <xdr:rowOff>142875</xdr:rowOff>
    </xdr:to>
    <xdr:cxnSp macro="">
      <xdr:nvCxnSpPr>
        <xdr:cNvPr id="10" name="Прямая соединительная линия 9"/>
        <xdr:cNvCxnSpPr/>
      </xdr:nvCxnSpPr>
      <xdr:spPr>
        <a:xfrm flipV="1">
          <a:off x="8553450" y="1485901"/>
          <a:ext cx="2733675" cy="2466974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24</xdr:col>
      <xdr:colOff>352425</xdr:colOff>
      <xdr:row>24</xdr:row>
      <xdr:rowOff>33339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400050</xdr:colOff>
      <xdr:row>7</xdr:row>
      <xdr:rowOff>133350</xdr:rowOff>
    </xdr:from>
    <xdr:to>
      <xdr:col>24</xdr:col>
      <xdr:colOff>114300</xdr:colOff>
      <xdr:row>20</xdr:row>
      <xdr:rowOff>161925</xdr:rowOff>
    </xdr:to>
    <xdr:cxnSp macro="">
      <xdr:nvCxnSpPr>
        <xdr:cNvPr id="12" name="Прямая соединительная линия 11"/>
        <xdr:cNvCxnSpPr/>
      </xdr:nvCxnSpPr>
      <xdr:spPr>
        <a:xfrm flipV="1">
          <a:off x="12220575" y="1466850"/>
          <a:ext cx="2762250" cy="250507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4761</xdr:rowOff>
    </xdr:from>
    <xdr:to>
      <xdr:col>18</xdr:col>
      <xdr:colOff>352425</xdr:colOff>
      <xdr:row>42</xdr:row>
      <xdr:rowOff>38100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400050</xdr:colOff>
      <xdr:row>25</xdr:row>
      <xdr:rowOff>133350</xdr:rowOff>
    </xdr:from>
    <xdr:to>
      <xdr:col>18</xdr:col>
      <xdr:colOff>171450</xdr:colOff>
      <xdr:row>38</xdr:row>
      <xdr:rowOff>142876</xdr:rowOff>
    </xdr:to>
    <xdr:cxnSp macro="">
      <xdr:nvCxnSpPr>
        <xdr:cNvPr id="14" name="Прямая соединительная линия 13"/>
        <xdr:cNvCxnSpPr/>
      </xdr:nvCxnSpPr>
      <xdr:spPr>
        <a:xfrm flipV="1">
          <a:off x="8562975" y="4895850"/>
          <a:ext cx="2819400" cy="2486026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24</xdr:col>
      <xdr:colOff>352425</xdr:colOff>
      <xdr:row>42</xdr:row>
      <xdr:rowOff>33339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409575</xdr:colOff>
      <xdr:row>25</xdr:row>
      <xdr:rowOff>123825</xdr:rowOff>
    </xdr:from>
    <xdr:to>
      <xdr:col>24</xdr:col>
      <xdr:colOff>104775</xdr:colOff>
      <xdr:row>38</xdr:row>
      <xdr:rowOff>180975</xdr:rowOff>
    </xdr:to>
    <xdr:cxnSp macro="">
      <xdr:nvCxnSpPr>
        <xdr:cNvPr id="16" name="Прямая соединительная линия 15"/>
        <xdr:cNvCxnSpPr/>
      </xdr:nvCxnSpPr>
      <xdr:spPr>
        <a:xfrm flipV="1">
          <a:off x="12230100" y="4886325"/>
          <a:ext cx="2743200" cy="253365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43</xdr:row>
      <xdr:rowOff>4761</xdr:rowOff>
    </xdr:from>
    <xdr:to>
      <xdr:col>18</xdr:col>
      <xdr:colOff>352425</xdr:colOff>
      <xdr:row>60</xdr:row>
      <xdr:rowOff>38100</xdr:rowOff>
    </xdr:to>
    <xdr:graphicFrame macro="">
      <xdr:nvGraphicFramePr>
        <xdr:cNvPr id="17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400050</xdr:colOff>
      <xdr:row>43</xdr:row>
      <xdr:rowOff>152400</xdr:rowOff>
    </xdr:from>
    <xdr:to>
      <xdr:col>18</xdr:col>
      <xdr:colOff>76200</xdr:colOff>
      <xdr:row>56</xdr:row>
      <xdr:rowOff>142875</xdr:rowOff>
    </xdr:to>
    <xdr:cxnSp macro="">
      <xdr:nvCxnSpPr>
        <xdr:cNvPr id="18" name="Прямая соединительная линия 17"/>
        <xdr:cNvCxnSpPr/>
      </xdr:nvCxnSpPr>
      <xdr:spPr>
        <a:xfrm flipV="1">
          <a:off x="8562975" y="8343900"/>
          <a:ext cx="2724150" cy="246697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43</xdr:row>
      <xdr:rowOff>0</xdr:rowOff>
    </xdr:from>
    <xdr:to>
      <xdr:col>24</xdr:col>
      <xdr:colOff>409575</xdr:colOff>
      <xdr:row>60</xdr:row>
      <xdr:rowOff>47625</xdr:rowOff>
    </xdr:to>
    <xdr:graphicFrame macro="">
      <xdr:nvGraphicFramePr>
        <xdr:cNvPr id="19" name="Диаграмма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390525</xdr:colOff>
      <xdr:row>43</xdr:row>
      <xdr:rowOff>123825</xdr:rowOff>
    </xdr:from>
    <xdr:to>
      <xdr:col>24</xdr:col>
      <xdr:colOff>123825</xdr:colOff>
      <xdr:row>56</xdr:row>
      <xdr:rowOff>152400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12211050" y="8315325"/>
          <a:ext cx="2781300" cy="250507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581025</xdr:colOff>
      <xdr:row>22</xdr:row>
      <xdr:rowOff>0</xdr:rowOff>
    </xdr:from>
    <xdr:ext cx="4903009" cy="426784"/>
    <xdr:sp macro="" textlink="">
      <xdr:nvSpPr>
        <xdr:cNvPr id="23" name="TextBox 22"/>
        <xdr:cNvSpPr txBox="1"/>
      </xdr:nvSpPr>
      <xdr:spPr>
        <a:xfrm>
          <a:off x="9353550" y="4191000"/>
          <a:ext cx="4903009" cy="4267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latin typeface="Arial" panose="020B0604020202020204" pitchFamily="34" charset="0"/>
              <a:cs typeface="Arial" panose="020B0604020202020204" pitchFamily="34" charset="0"/>
            </a:rPr>
            <a:t>Ptros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observed          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</a:t>
          </a:r>
          <a:r>
            <a:rPr lang="en-U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observed</a:t>
          </a: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ru-RU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14</xdr:col>
      <xdr:colOff>571500</xdr:colOff>
      <xdr:row>39</xdr:row>
      <xdr:rowOff>152400</xdr:rowOff>
    </xdr:from>
    <xdr:ext cx="4903009" cy="426784"/>
    <xdr:sp macro="" textlink="">
      <xdr:nvSpPr>
        <xdr:cNvPr id="24" name="TextBox 23"/>
        <xdr:cNvSpPr txBox="1"/>
      </xdr:nvSpPr>
      <xdr:spPr>
        <a:xfrm>
          <a:off x="9344025" y="7581900"/>
          <a:ext cx="4903009" cy="4267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latin typeface="Arial" panose="020B0604020202020204" pitchFamily="34" charset="0"/>
              <a:cs typeface="Arial" panose="020B0604020202020204" pitchFamily="34" charset="0"/>
            </a:rPr>
            <a:t>Ptros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observed          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</a:t>
          </a:r>
          <a:r>
            <a:rPr lang="en-U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observed</a:t>
          </a: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ru-RU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14</xdr:col>
      <xdr:colOff>533400</xdr:colOff>
      <xdr:row>57</xdr:row>
      <xdr:rowOff>142875</xdr:rowOff>
    </xdr:from>
    <xdr:ext cx="4903009" cy="426784"/>
    <xdr:sp macro="" textlink="">
      <xdr:nvSpPr>
        <xdr:cNvPr id="25" name="TextBox 24"/>
        <xdr:cNvSpPr txBox="1"/>
      </xdr:nvSpPr>
      <xdr:spPr>
        <a:xfrm>
          <a:off x="9305925" y="11001375"/>
          <a:ext cx="4903009" cy="4267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latin typeface="Arial" panose="020B0604020202020204" pitchFamily="34" charset="0"/>
              <a:cs typeface="Arial" panose="020B0604020202020204" pitchFamily="34" charset="0"/>
            </a:rPr>
            <a:t>Ptros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observed          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</a:t>
          </a:r>
          <a:r>
            <a:rPr lang="en-U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observed</a:t>
          </a: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ru-RU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12</xdr:col>
      <xdr:colOff>385474</xdr:colOff>
      <xdr:row>11</xdr:row>
      <xdr:rowOff>28074</xdr:rowOff>
    </xdr:from>
    <xdr:ext cx="579005" cy="7990457"/>
    <xdr:sp macro="" textlink="">
      <xdr:nvSpPr>
        <xdr:cNvPr id="26" name="TextBox 25"/>
        <xdr:cNvSpPr txBox="1"/>
      </xdr:nvSpPr>
      <xdr:spPr>
        <a:xfrm rot="16200000">
          <a:off x="4233073" y="5829300"/>
          <a:ext cx="7990457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latin typeface="Arial" panose="020B0604020202020204" pitchFamily="34" charset="0"/>
              <a:cs typeface="Arial" panose="020B0604020202020204" pitchFamily="34" charset="0"/>
            </a:rPr>
            <a:t>Ptros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 predicted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 </a:t>
          </a:r>
          <a:r>
            <a:rPr lang="en-US" sz="1100" b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predicted    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</a:t>
          </a:r>
          <a:r>
            <a:rPr lang="en-US" sz="1100" b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predicted</a:t>
          </a: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ru-RU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18</xdr:col>
      <xdr:colOff>409575</xdr:colOff>
      <xdr:row>11</xdr:row>
      <xdr:rowOff>38100</xdr:rowOff>
    </xdr:from>
    <xdr:ext cx="579005" cy="7990457"/>
    <xdr:sp macro="" textlink="">
      <xdr:nvSpPr>
        <xdr:cNvPr id="27" name="TextBox 26"/>
        <xdr:cNvSpPr txBox="1"/>
      </xdr:nvSpPr>
      <xdr:spPr>
        <a:xfrm rot="16200000">
          <a:off x="7914774" y="5839326"/>
          <a:ext cx="7990457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latin typeface="Arial" panose="020B0604020202020204" pitchFamily="34" charset="0"/>
              <a:cs typeface="Arial" panose="020B0604020202020204" pitchFamily="34" charset="0"/>
            </a:rPr>
            <a:t>Ptros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 predicted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 </a:t>
          </a:r>
          <a:r>
            <a:rPr lang="en-US" sz="1100" b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predicted    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</a:t>
          </a:r>
          <a:r>
            <a:rPr lang="en-US" sz="1100" b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predicted</a:t>
          </a: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ru-RU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26</xdr:col>
      <xdr:colOff>238125</xdr:colOff>
      <xdr:row>7</xdr:row>
      <xdr:rowOff>4761</xdr:rowOff>
    </xdr:from>
    <xdr:to>
      <xdr:col>32</xdr:col>
      <xdr:colOff>352426</xdr:colOff>
      <xdr:row>24</xdr:row>
      <xdr:rowOff>66675</xdr:rowOff>
    </xdr:to>
    <xdr:graphicFrame macro="">
      <xdr:nvGraphicFramePr>
        <xdr:cNvPr id="28" name="Диаграмма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390525</xdr:colOff>
      <xdr:row>7</xdr:row>
      <xdr:rowOff>152401</xdr:rowOff>
    </xdr:from>
    <xdr:to>
      <xdr:col>32</xdr:col>
      <xdr:colOff>76200</xdr:colOff>
      <xdr:row>20</xdr:row>
      <xdr:rowOff>142875</xdr:rowOff>
    </xdr:to>
    <xdr:cxnSp macro="">
      <xdr:nvCxnSpPr>
        <xdr:cNvPr id="29" name="Прямая соединительная линия 28"/>
        <xdr:cNvCxnSpPr/>
      </xdr:nvCxnSpPr>
      <xdr:spPr>
        <a:xfrm flipV="1">
          <a:off x="8553450" y="1485901"/>
          <a:ext cx="2733675" cy="2466974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38</xdr:col>
      <xdr:colOff>352425</xdr:colOff>
      <xdr:row>24</xdr:row>
      <xdr:rowOff>33339</xdr:rowOff>
    </xdr:to>
    <xdr:graphicFrame macro="">
      <xdr:nvGraphicFramePr>
        <xdr:cNvPr id="30" name="Диаграмма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400050</xdr:colOff>
      <xdr:row>7</xdr:row>
      <xdr:rowOff>133350</xdr:rowOff>
    </xdr:from>
    <xdr:to>
      <xdr:col>38</xdr:col>
      <xdr:colOff>114300</xdr:colOff>
      <xdr:row>20</xdr:row>
      <xdr:rowOff>161925</xdr:rowOff>
    </xdr:to>
    <xdr:cxnSp macro="">
      <xdr:nvCxnSpPr>
        <xdr:cNvPr id="31" name="Прямая соединительная линия 30"/>
        <xdr:cNvCxnSpPr/>
      </xdr:nvCxnSpPr>
      <xdr:spPr>
        <a:xfrm flipV="1">
          <a:off x="12220575" y="1466850"/>
          <a:ext cx="2762250" cy="250507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4761</xdr:rowOff>
    </xdr:from>
    <xdr:to>
      <xdr:col>32</xdr:col>
      <xdr:colOff>352425</xdr:colOff>
      <xdr:row>42</xdr:row>
      <xdr:rowOff>38100</xdr:rowOff>
    </xdr:to>
    <xdr:graphicFrame macro="">
      <xdr:nvGraphicFramePr>
        <xdr:cNvPr id="32" name="Диаграмма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400050</xdr:colOff>
      <xdr:row>25</xdr:row>
      <xdr:rowOff>133350</xdr:rowOff>
    </xdr:from>
    <xdr:to>
      <xdr:col>32</xdr:col>
      <xdr:colOff>171450</xdr:colOff>
      <xdr:row>38</xdr:row>
      <xdr:rowOff>142876</xdr:rowOff>
    </xdr:to>
    <xdr:cxnSp macro="">
      <xdr:nvCxnSpPr>
        <xdr:cNvPr id="33" name="Прямая соединительная линия 32"/>
        <xdr:cNvCxnSpPr/>
      </xdr:nvCxnSpPr>
      <xdr:spPr>
        <a:xfrm flipV="1">
          <a:off x="8562975" y="4895850"/>
          <a:ext cx="2819400" cy="2486026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38</xdr:col>
      <xdr:colOff>352425</xdr:colOff>
      <xdr:row>42</xdr:row>
      <xdr:rowOff>33339</xdr:rowOff>
    </xdr:to>
    <xdr:graphicFrame macro="">
      <xdr:nvGraphicFramePr>
        <xdr:cNvPr id="34" name="Диаграмма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409575</xdr:colOff>
      <xdr:row>25</xdr:row>
      <xdr:rowOff>123825</xdr:rowOff>
    </xdr:from>
    <xdr:to>
      <xdr:col>38</xdr:col>
      <xdr:colOff>104775</xdr:colOff>
      <xdr:row>38</xdr:row>
      <xdr:rowOff>180975</xdr:rowOff>
    </xdr:to>
    <xdr:cxnSp macro="">
      <xdr:nvCxnSpPr>
        <xdr:cNvPr id="35" name="Прямая соединительная линия 34"/>
        <xdr:cNvCxnSpPr/>
      </xdr:nvCxnSpPr>
      <xdr:spPr>
        <a:xfrm flipV="1">
          <a:off x="12230100" y="4886325"/>
          <a:ext cx="2743200" cy="253365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43</xdr:row>
      <xdr:rowOff>4761</xdr:rowOff>
    </xdr:from>
    <xdr:to>
      <xdr:col>32</xdr:col>
      <xdr:colOff>352425</xdr:colOff>
      <xdr:row>60</xdr:row>
      <xdr:rowOff>38100</xdr:rowOff>
    </xdr:to>
    <xdr:graphicFrame macro="">
      <xdr:nvGraphicFramePr>
        <xdr:cNvPr id="36" name="Диаграмма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400050</xdr:colOff>
      <xdr:row>43</xdr:row>
      <xdr:rowOff>152400</xdr:rowOff>
    </xdr:from>
    <xdr:to>
      <xdr:col>32</xdr:col>
      <xdr:colOff>76200</xdr:colOff>
      <xdr:row>56</xdr:row>
      <xdr:rowOff>142875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8562975" y="8343900"/>
          <a:ext cx="2724150" cy="246697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43</xdr:row>
      <xdr:rowOff>0</xdr:rowOff>
    </xdr:from>
    <xdr:to>
      <xdr:col>38</xdr:col>
      <xdr:colOff>409575</xdr:colOff>
      <xdr:row>60</xdr:row>
      <xdr:rowOff>47625</xdr:rowOff>
    </xdr:to>
    <xdr:graphicFrame macro="">
      <xdr:nvGraphicFramePr>
        <xdr:cNvPr id="38" name="Диаграмма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390525</xdr:colOff>
      <xdr:row>43</xdr:row>
      <xdr:rowOff>123825</xdr:rowOff>
    </xdr:from>
    <xdr:to>
      <xdr:col>38</xdr:col>
      <xdr:colOff>123825</xdr:colOff>
      <xdr:row>56</xdr:row>
      <xdr:rowOff>152400</xdr:rowOff>
    </xdr:to>
    <xdr:cxnSp macro="">
      <xdr:nvCxnSpPr>
        <xdr:cNvPr id="39" name="Прямая соединительная линия 38"/>
        <xdr:cNvCxnSpPr/>
      </xdr:nvCxnSpPr>
      <xdr:spPr>
        <a:xfrm flipV="1">
          <a:off x="12211050" y="8315325"/>
          <a:ext cx="2781300" cy="250507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581025</xdr:colOff>
      <xdr:row>22</xdr:row>
      <xdr:rowOff>0</xdr:rowOff>
    </xdr:from>
    <xdr:ext cx="4903009" cy="426784"/>
    <xdr:sp macro="" textlink="">
      <xdr:nvSpPr>
        <xdr:cNvPr id="40" name="TextBox 39"/>
        <xdr:cNvSpPr txBox="1"/>
      </xdr:nvSpPr>
      <xdr:spPr>
        <a:xfrm>
          <a:off x="9353550" y="4191000"/>
          <a:ext cx="4903009" cy="4267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latin typeface="Arial" panose="020B0604020202020204" pitchFamily="34" charset="0"/>
              <a:cs typeface="Arial" panose="020B0604020202020204" pitchFamily="34" charset="0"/>
            </a:rPr>
            <a:t>Ptros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observed          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</a:t>
          </a:r>
          <a:r>
            <a:rPr lang="en-U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observed</a:t>
          </a: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ru-RU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28</xdr:col>
      <xdr:colOff>571500</xdr:colOff>
      <xdr:row>39</xdr:row>
      <xdr:rowOff>152400</xdr:rowOff>
    </xdr:from>
    <xdr:ext cx="4903009" cy="426784"/>
    <xdr:sp macro="" textlink="">
      <xdr:nvSpPr>
        <xdr:cNvPr id="41" name="TextBox 40"/>
        <xdr:cNvSpPr txBox="1"/>
      </xdr:nvSpPr>
      <xdr:spPr>
        <a:xfrm>
          <a:off x="9344025" y="7581900"/>
          <a:ext cx="4903009" cy="4267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latin typeface="Arial" panose="020B0604020202020204" pitchFamily="34" charset="0"/>
              <a:cs typeface="Arial" panose="020B0604020202020204" pitchFamily="34" charset="0"/>
            </a:rPr>
            <a:t>Ptros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observed          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</a:t>
          </a:r>
          <a:r>
            <a:rPr lang="en-U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observed</a:t>
          </a: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ru-RU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28</xdr:col>
      <xdr:colOff>533400</xdr:colOff>
      <xdr:row>57</xdr:row>
      <xdr:rowOff>142875</xdr:rowOff>
    </xdr:from>
    <xdr:ext cx="4903009" cy="426784"/>
    <xdr:sp macro="" textlink="">
      <xdr:nvSpPr>
        <xdr:cNvPr id="42" name="TextBox 41"/>
        <xdr:cNvSpPr txBox="1"/>
      </xdr:nvSpPr>
      <xdr:spPr>
        <a:xfrm>
          <a:off x="9305925" y="11001375"/>
          <a:ext cx="4903009" cy="4267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latin typeface="Arial" panose="020B0604020202020204" pitchFamily="34" charset="0"/>
              <a:cs typeface="Arial" panose="020B0604020202020204" pitchFamily="34" charset="0"/>
            </a:rPr>
            <a:t>Ptros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observed          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</a:t>
          </a:r>
          <a:r>
            <a:rPr lang="en-US" sz="11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observed</a:t>
          </a: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ru-RU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26</xdr:col>
      <xdr:colOff>385474</xdr:colOff>
      <xdr:row>11</xdr:row>
      <xdr:rowOff>28074</xdr:rowOff>
    </xdr:from>
    <xdr:ext cx="579005" cy="7990457"/>
    <xdr:sp macro="" textlink="">
      <xdr:nvSpPr>
        <xdr:cNvPr id="43" name="TextBox 42"/>
        <xdr:cNvSpPr txBox="1"/>
      </xdr:nvSpPr>
      <xdr:spPr>
        <a:xfrm rot="16200000">
          <a:off x="4233073" y="5829300"/>
          <a:ext cx="7990457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latin typeface="Arial" panose="020B0604020202020204" pitchFamily="34" charset="0"/>
              <a:cs typeface="Arial" panose="020B0604020202020204" pitchFamily="34" charset="0"/>
            </a:rPr>
            <a:t>Ptros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 predicted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 </a:t>
          </a:r>
          <a:r>
            <a:rPr lang="en-US" sz="1100" b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predicted    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</a:t>
          </a:r>
          <a:r>
            <a:rPr lang="en-US" sz="1100" b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predicted</a:t>
          </a: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ru-RU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32</xdr:col>
      <xdr:colOff>409575</xdr:colOff>
      <xdr:row>11</xdr:row>
      <xdr:rowOff>38100</xdr:rowOff>
    </xdr:from>
    <xdr:ext cx="579005" cy="7990457"/>
    <xdr:sp macro="" textlink="">
      <xdr:nvSpPr>
        <xdr:cNvPr id="44" name="TextBox 43"/>
        <xdr:cNvSpPr txBox="1"/>
      </xdr:nvSpPr>
      <xdr:spPr>
        <a:xfrm rot="16200000">
          <a:off x="7914774" y="5839326"/>
          <a:ext cx="7990457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latin typeface="Arial" panose="020B0604020202020204" pitchFamily="34" charset="0"/>
              <a:cs typeface="Arial" panose="020B0604020202020204" pitchFamily="34" charset="0"/>
            </a:rPr>
            <a:t>Ptros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 predicted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 </a:t>
          </a:r>
          <a:r>
            <a:rPr lang="en-US" sz="1100" b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predicted                                                              </a:t>
          </a:r>
          <a:r>
            <a:rPr lang="en-US" sz="1100" b="1" i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Ptros</a:t>
          </a:r>
          <a:r>
            <a:rPr lang="en-US" sz="1100" b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predicted</a:t>
          </a: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ru-RU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tabSelected="1" topLeftCell="A67" workbookViewId="0">
      <selection activeCell="M70" sqref="M70"/>
    </sheetView>
  </sheetViews>
  <sheetFormatPr defaultRowHeight="14.5"/>
  <cols>
    <col min="9" max="9" width="12.7265625" bestFit="1" customWidth="1"/>
  </cols>
  <sheetData>
    <row r="1" spans="1:39" ht="15">
      <c r="F1" t="s">
        <v>1</v>
      </c>
      <c r="G1" t="s">
        <v>2</v>
      </c>
      <c r="I1" t="s">
        <v>9</v>
      </c>
    </row>
    <row r="2" spans="1:39" ht="15">
      <c r="D2" t="s">
        <v>3</v>
      </c>
      <c r="F2" s="5">
        <v>0</v>
      </c>
      <c r="G2" s="6">
        <v>0</v>
      </c>
      <c r="I2">
        <f>(G2-(1-(1-G$2)))/(G$13-(1-(1-G$2)))</f>
        <v>0</v>
      </c>
    </row>
    <row r="3" spans="1:39">
      <c r="F3" s="5">
        <v>0.11764705882352941</v>
      </c>
      <c r="G3" s="3">
        <v>7.8431372549019607E-2</v>
      </c>
      <c r="I3">
        <f t="shared" ref="I3:I13" si="0">(G3-(1-(1-G$2)))/(G$13-(1-(1-G$2)))</f>
        <v>8.3333333333333329E-2</v>
      </c>
      <c r="L3" t="s">
        <v>0</v>
      </c>
    </row>
    <row r="4" spans="1:39" ht="15">
      <c r="F4" s="5">
        <v>0.23728813559322035</v>
      </c>
      <c r="G4" s="4">
        <v>0.169491525423729</v>
      </c>
      <c r="I4">
        <f t="shared" si="0"/>
        <v>0.18008474576271208</v>
      </c>
    </row>
    <row r="5" spans="1:39" ht="15">
      <c r="F5" s="5">
        <v>0.29090909090909089</v>
      </c>
      <c r="G5" s="1">
        <v>0.236363636363636</v>
      </c>
      <c r="I5">
        <f t="shared" si="0"/>
        <v>0.25113636363636327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39" ht="15">
      <c r="F6" s="5">
        <v>0.4</v>
      </c>
      <c r="G6" s="1">
        <v>0.28888888888888897</v>
      </c>
      <c r="I6">
        <f t="shared" si="0"/>
        <v>0.30694444444444452</v>
      </c>
      <c r="L6" s="16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6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</row>
    <row r="7" spans="1:39" ht="15">
      <c r="F7" s="5">
        <v>0.31818181818181818</v>
      </c>
      <c r="G7" s="1">
        <v>0.30303030303030298</v>
      </c>
      <c r="I7">
        <f t="shared" si="0"/>
        <v>0.32196969696969691</v>
      </c>
      <c r="L7" s="16"/>
      <c r="M7" s="17"/>
      <c r="N7" s="17"/>
      <c r="O7" s="17" t="s">
        <v>3</v>
      </c>
      <c r="P7" s="17"/>
      <c r="Q7" s="17"/>
      <c r="R7" s="17"/>
      <c r="S7" s="17"/>
      <c r="T7" s="17"/>
      <c r="U7" s="17" t="s">
        <v>4</v>
      </c>
      <c r="V7" s="17"/>
      <c r="W7" s="17"/>
      <c r="X7" s="17"/>
      <c r="Y7" s="17"/>
      <c r="Z7" s="16"/>
      <c r="AA7" s="17"/>
      <c r="AB7" s="17"/>
      <c r="AC7" s="17" t="s">
        <v>3</v>
      </c>
      <c r="AD7" s="17"/>
      <c r="AE7" s="17"/>
      <c r="AF7" s="17"/>
      <c r="AG7" s="17"/>
      <c r="AH7" s="17"/>
      <c r="AI7" s="17" t="s">
        <v>4</v>
      </c>
      <c r="AJ7" s="17"/>
      <c r="AK7" s="17"/>
      <c r="AL7" s="17"/>
      <c r="AM7" s="17"/>
    </row>
    <row r="8" spans="1:39" ht="15">
      <c r="F8" s="5">
        <v>0.5</v>
      </c>
      <c r="G8" s="3">
        <v>0.38888888888888901</v>
      </c>
      <c r="I8">
        <f t="shared" si="0"/>
        <v>0.41319444444444459</v>
      </c>
      <c r="L8" s="16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6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ht="15">
      <c r="F9" s="5">
        <v>0.36</v>
      </c>
      <c r="G9" s="2">
        <v>0.4</v>
      </c>
      <c r="I9">
        <f t="shared" si="0"/>
        <v>0.42500000000000004</v>
      </c>
      <c r="L9" s="16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6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 ht="15">
      <c r="F10" s="5">
        <v>0.77647058823529413</v>
      </c>
      <c r="G10" s="1">
        <v>0.49411764705882399</v>
      </c>
      <c r="I10">
        <f t="shared" si="0"/>
        <v>0.52500000000000047</v>
      </c>
      <c r="L10" s="16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6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</row>
    <row r="11" spans="1:39" ht="15">
      <c r="F11" s="5">
        <v>0.76923076923076927</v>
      </c>
      <c r="G11" s="3">
        <v>0.65384615384615397</v>
      </c>
      <c r="I11">
        <f t="shared" si="0"/>
        <v>0.69471153846153855</v>
      </c>
      <c r="L11" s="16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6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 spans="1:39" ht="15">
      <c r="F12" s="5">
        <v>0.80701754385964908</v>
      </c>
      <c r="G12" s="3">
        <v>0.84210526315789502</v>
      </c>
      <c r="I12">
        <f t="shared" si="0"/>
        <v>0.8947368421052635</v>
      </c>
      <c r="L12" s="16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6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 spans="1:39" ht="15">
      <c r="F13" s="5">
        <v>0.98039215686274506</v>
      </c>
      <c r="G13" s="7">
        <v>0.94117647058823528</v>
      </c>
      <c r="I13">
        <f t="shared" si="0"/>
        <v>1</v>
      </c>
      <c r="L13" s="16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6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 spans="1:39" ht="15">
      <c r="L14" s="16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6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</row>
    <row r="15" spans="1:39" ht="15">
      <c r="D15" t="s">
        <v>4</v>
      </c>
      <c r="L15" s="16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6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 spans="1:39" ht="15">
      <c r="A16" t="s">
        <v>26</v>
      </c>
      <c r="B16">
        <v>48</v>
      </c>
      <c r="C16">
        <v>0.33333333333333298</v>
      </c>
      <c r="F16">
        <v>0.16666666666666666</v>
      </c>
      <c r="G16">
        <v>0.33333333333333298</v>
      </c>
      <c r="J16" s="10">
        <f t="shared" ref="J16:J29" si="1">(G16-(1-(1-G$16)))/(G$29-(1-(1-G$16)))</f>
        <v>-8.3266726846886704E-17</v>
      </c>
      <c r="K16" s="9"/>
      <c r="L16" s="18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6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 spans="1:39" ht="15">
      <c r="A17" t="s">
        <v>27</v>
      </c>
      <c r="B17">
        <v>88</v>
      </c>
      <c r="C17">
        <v>0.34090909090909099</v>
      </c>
      <c r="F17">
        <v>9.0909090909090912E-2</v>
      </c>
      <c r="G17">
        <v>0.34090909090909099</v>
      </c>
      <c r="J17" s="10">
        <f t="shared" si="1"/>
        <v>1.1363636363636931E-2</v>
      </c>
      <c r="K17" s="5"/>
      <c r="L17" s="19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6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39" ht="15">
      <c r="A18" t="s">
        <v>23</v>
      </c>
      <c r="B18">
        <v>84</v>
      </c>
      <c r="C18">
        <v>0.51190476190476197</v>
      </c>
      <c r="F18">
        <v>9.5238095238095233E-2</v>
      </c>
      <c r="G18">
        <v>0.51190476190476197</v>
      </c>
      <c r="J18" s="10">
        <f t="shared" si="1"/>
        <v>0.26785714285714329</v>
      </c>
      <c r="K18" s="5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6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 spans="1:39" ht="15">
      <c r="A19" t="s">
        <v>28</v>
      </c>
      <c r="B19">
        <v>89</v>
      </c>
      <c r="C19">
        <v>0.52808988764044895</v>
      </c>
      <c r="F19">
        <v>3.3707865168539325E-2</v>
      </c>
      <c r="G19">
        <v>0.52808988764044895</v>
      </c>
      <c r="J19" s="10">
        <f t="shared" si="1"/>
        <v>0.29213483146067376</v>
      </c>
      <c r="K19" s="5"/>
      <c r="L19" s="19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6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39" ht="15">
      <c r="A20" t="s">
        <v>29</v>
      </c>
      <c r="B20">
        <v>23</v>
      </c>
      <c r="C20">
        <v>0.565217391304348</v>
      </c>
      <c r="F20">
        <v>0.2608695652173913</v>
      </c>
      <c r="G20">
        <v>0.565217391304348</v>
      </c>
      <c r="J20" s="10">
        <f t="shared" si="1"/>
        <v>0.34782608695652228</v>
      </c>
      <c r="K20" s="5"/>
      <c r="L20" s="19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6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spans="1:39" ht="15">
      <c r="A21" t="s">
        <v>20</v>
      </c>
      <c r="B21">
        <v>119</v>
      </c>
      <c r="C21">
        <v>0.58823529411764697</v>
      </c>
      <c r="F21">
        <v>0.31932773109243695</v>
      </c>
      <c r="G21">
        <v>0.58823529411764697</v>
      </c>
      <c r="J21" s="10">
        <f t="shared" si="1"/>
        <v>0.38235294117647073</v>
      </c>
      <c r="K21" s="5"/>
      <c r="L21" s="19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6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spans="1:39" ht="15">
      <c r="A22" t="s">
        <v>24</v>
      </c>
      <c r="B22">
        <v>40</v>
      </c>
      <c r="C22">
        <v>0.625</v>
      </c>
      <c r="F22">
        <v>0.22500000000000001</v>
      </c>
      <c r="G22">
        <v>0.625</v>
      </c>
      <c r="J22" s="10">
        <f t="shared" si="1"/>
        <v>0.43750000000000022</v>
      </c>
      <c r="K22" s="5"/>
      <c r="L22" s="19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6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39" ht="15">
      <c r="A23" t="s">
        <v>17</v>
      </c>
      <c r="B23">
        <v>65</v>
      </c>
      <c r="C23">
        <v>0.64615384615384597</v>
      </c>
      <c r="F23">
        <v>0.64615384615384619</v>
      </c>
      <c r="G23">
        <v>0.64615384615384597</v>
      </c>
      <c r="J23" s="10">
        <f t="shared" si="1"/>
        <v>0.46923076923076917</v>
      </c>
      <c r="K23" s="5"/>
      <c r="L23" s="21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6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spans="1:39" ht="15">
      <c r="A24" t="s">
        <v>22</v>
      </c>
      <c r="B24">
        <v>116</v>
      </c>
      <c r="C24">
        <v>0.681034482758621</v>
      </c>
      <c r="F24">
        <v>0.48275862068965519</v>
      </c>
      <c r="G24">
        <v>0.681034482758621</v>
      </c>
      <c r="J24" s="10">
        <f t="shared" si="1"/>
        <v>0.52155172413793172</v>
      </c>
      <c r="K24" s="5"/>
      <c r="L24" s="19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6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spans="1:39" ht="15">
      <c r="A25" t="s">
        <v>19</v>
      </c>
      <c r="B25">
        <v>106</v>
      </c>
      <c r="C25">
        <v>0.77358490566037696</v>
      </c>
      <c r="F25">
        <v>0.54716981132075471</v>
      </c>
      <c r="G25">
        <v>0.77358490566037696</v>
      </c>
      <c r="J25" s="10">
        <f t="shared" si="1"/>
        <v>0.66037735849056556</v>
      </c>
      <c r="K25" s="5"/>
      <c r="L25" s="19"/>
      <c r="M25" s="17"/>
      <c r="N25" s="17"/>
      <c r="O25" s="17" t="s">
        <v>5</v>
      </c>
      <c r="P25" s="17"/>
      <c r="Q25" s="17"/>
      <c r="R25" s="17"/>
      <c r="S25" s="17"/>
      <c r="T25" s="17"/>
      <c r="U25" s="17" t="s">
        <v>6</v>
      </c>
      <c r="V25" s="17"/>
      <c r="W25" s="17"/>
      <c r="X25" s="17"/>
      <c r="Y25" s="17"/>
      <c r="Z25" s="16"/>
      <c r="AA25" s="17"/>
      <c r="AB25" s="17"/>
      <c r="AC25" s="17" t="s">
        <v>5</v>
      </c>
      <c r="AD25" s="17"/>
      <c r="AE25" s="17"/>
      <c r="AF25" s="17"/>
      <c r="AG25" s="17"/>
      <c r="AH25" s="17"/>
      <c r="AI25" s="17" t="s">
        <v>6</v>
      </c>
      <c r="AJ25" s="17"/>
      <c r="AK25" s="17"/>
      <c r="AL25" s="17"/>
      <c r="AM25" s="17"/>
    </row>
    <row r="26" spans="1:39" ht="15">
      <c r="A26" t="s">
        <v>16</v>
      </c>
      <c r="B26">
        <v>40</v>
      </c>
      <c r="C26">
        <v>0.9</v>
      </c>
      <c r="F26">
        <v>0.55000000000000004</v>
      </c>
      <c r="G26">
        <v>0.9</v>
      </c>
      <c r="J26" s="10">
        <f t="shared" si="1"/>
        <v>0.85000000000000009</v>
      </c>
      <c r="K26" s="5"/>
      <c r="L26" s="19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6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spans="1:39" ht="15">
      <c r="A27" t="s">
        <v>18</v>
      </c>
      <c r="B27">
        <v>45</v>
      </c>
      <c r="C27">
        <v>0.91111111111111098</v>
      </c>
      <c r="F27">
        <v>0.84444444444444444</v>
      </c>
      <c r="G27">
        <v>0.91111111111111098</v>
      </c>
      <c r="J27" s="10">
        <f t="shared" si="1"/>
        <v>0.86666666666666659</v>
      </c>
      <c r="K27" s="5"/>
      <c r="L27" s="19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6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spans="1:39" ht="15">
      <c r="A28" t="s">
        <v>21</v>
      </c>
      <c r="B28">
        <v>98</v>
      </c>
      <c r="C28">
        <v>0.94897959183673497</v>
      </c>
      <c r="F28">
        <v>0.5714285714285714</v>
      </c>
      <c r="G28">
        <v>0.94897959183673497</v>
      </c>
      <c r="J28" s="10">
        <f t="shared" si="1"/>
        <v>0.92346938775510246</v>
      </c>
      <c r="L28" s="16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6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spans="1:39" ht="15">
      <c r="A29" t="s">
        <v>25</v>
      </c>
      <c r="B29">
        <v>22</v>
      </c>
      <c r="C29">
        <v>1</v>
      </c>
      <c r="F29">
        <v>0.68181818181818177</v>
      </c>
      <c r="G29">
        <v>1</v>
      </c>
      <c r="J29" s="10">
        <f t="shared" si="1"/>
        <v>1</v>
      </c>
      <c r="L29" s="16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6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>
      <c r="L30" s="16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6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  <row r="31" spans="1:39" ht="15">
      <c r="D31" t="s">
        <v>5</v>
      </c>
      <c r="L31" s="16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6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  <row r="32" spans="1:39" ht="15">
      <c r="F32">
        <v>3.3333333333333333E-2</v>
      </c>
      <c r="G32">
        <v>0</v>
      </c>
      <c r="K32" s="10">
        <f t="shared" ref="K32:K55" si="2">(G32-(1-(1-G$32)))/(G$55-(1-(1-G$32)))</f>
        <v>0</v>
      </c>
      <c r="L32" s="16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6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  <row r="33" spans="6:39" ht="15">
      <c r="F33">
        <v>2.564102564102564E-2</v>
      </c>
      <c r="G33">
        <v>0</v>
      </c>
      <c r="K33" s="10">
        <f t="shared" si="2"/>
        <v>0</v>
      </c>
      <c r="L33" s="16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6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6:39" ht="15">
      <c r="F34">
        <v>0</v>
      </c>
      <c r="G34">
        <v>0</v>
      </c>
      <c r="K34" s="10">
        <f t="shared" si="2"/>
        <v>0</v>
      </c>
      <c r="L34" s="16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6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spans="6:39">
      <c r="F35">
        <v>0</v>
      </c>
      <c r="G35">
        <v>0</v>
      </c>
      <c r="K35" s="10">
        <f t="shared" si="2"/>
        <v>0</v>
      </c>
      <c r="L35" s="16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6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</row>
    <row r="36" spans="6:39">
      <c r="F36">
        <v>0</v>
      </c>
      <c r="G36">
        <v>0</v>
      </c>
      <c r="K36" s="10">
        <f t="shared" si="2"/>
        <v>0</v>
      </c>
      <c r="L36" s="16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6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spans="6:39">
      <c r="F37">
        <v>5.128205128205128E-2</v>
      </c>
      <c r="G37">
        <v>0</v>
      </c>
      <c r="K37" s="10">
        <f t="shared" si="2"/>
        <v>0</v>
      </c>
      <c r="L37" s="16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6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spans="6:39">
      <c r="F38">
        <v>0.11428571428571428</v>
      </c>
      <c r="G38">
        <v>2.8571428571428598E-2</v>
      </c>
      <c r="K38" s="10">
        <f t="shared" si="2"/>
        <v>3.223443223443228E-2</v>
      </c>
      <c r="L38" s="16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6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</row>
    <row r="39" spans="6:39">
      <c r="F39">
        <v>6.9767441860465115E-2</v>
      </c>
      <c r="G39">
        <v>4.6511627906976702E-2</v>
      </c>
      <c r="K39" s="10">
        <f t="shared" si="2"/>
        <v>5.247465712581989E-2</v>
      </c>
      <c r="L39" s="16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6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 spans="6:39">
      <c r="F40">
        <v>8.6956521739130432E-2</v>
      </c>
      <c r="G40">
        <v>6.5217391304347797E-2</v>
      </c>
      <c r="K40" s="10">
        <f t="shared" si="2"/>
        <v>7.3578595317725745E-2</v>
      </c>
      <c r="L40" s="16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6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</row>
    <row r="41" spans="6:39">
      <c r="F41">
        <v>4.6511627906976744E-2</v>
      </c>
      <c r="G41">
        <v>6.9767441860465101E-2</v>
      </c>
      <c r="K41" s="10">
        <f t="shared" si="2"/>
        <v>7.8711985688729891E-2</v>
      </c>
      <c r="L41" s="16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6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 spans="6:39">
      <c r="F42">
        <v>0.14634146341463414</v>
      </c>
      <c r="G42">
        <v>9.7560975609756101E-2</v>
      </c>
      <c r="K42" s="10">
        <f t="shared" si="2"/>
        <v>0.11006879299562231</v>
      </c>
      <c r="L42" s="16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6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  <row r="43" spans="6:39">
      <c r="F43">
        <v>0.15217391304347827</v>
      </c>
      <c r="G43">
        <v>0.108695652173913</v>
      </c>
      <c r="K43" s="10">
        <f t="shared" si="2"/>
        <v>0.12263099219620958</v>
      </c>
      <c r="L43" s="16"/>
      <c r="M43" s="17"/>
      <c r="N43" s="17"/>
      <c r="O43" s="17" t="s">
        <v>10</v>
      </c>
      <c r="P43" s="17"/>
      <c r="Q43" s="17"/>
      <c r="R43" s="17"/>
      <c r="S43" s="17"/>
      <c r="T43" s="17"/>
      <c r="U43" s="17" t="s">
        <v>11</v>
      </c>
      <c r="V43" s="17"/>
      <c r="W43" s="17"/>
      <c r="X43" s="17"/>
      <c r="Y43" s="17"/>
      <c r="Z43" s="16"/>
      <c r="AA43" s="17"/>
      <c r="AB43" s="17"/>
      <c r="AC43" s="17" t="s">
        <v>10</v>
      </c>
      <c r="AD43" s="17"/>
      <c r="AE43" s="17"/>
      <c r="AF43" s="17"/>
      <c r="AG43" s="17"/>
      <c r="AH43" s="17"/>
      <c r="AI43" s="17" t="s">
        <v>11</v>
      </c>
      <c r="AJ43" s="17"/>
      <c r="AK43" s="17"/>
      <c r="AL43" s="17"/>
      <c r="AM43" s="17"/>
    </row>
    <row r="44" spans="6:39">
      <c r="F44">
        <v>0.32</v>
      </c>
      <c r="G44">
        <v>0.12</v>
      </c>
      <c r="K44" s="10">
        <f t="shared" si="2"/>
        <v>0.13538461538461544</v>
      </c>
      <c r="L44" s="16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6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 spans="6:39">
      <c r="F45">
        <v>0.16666666666666666</v>
      </c>
      <c r="G45">
        <v>0.125</v>
      </c>
      <c r="K45" s="10">
        <f t="shared" si="2"/>
        <v>0.14102564102564108</v>
      </c>
      <c r="L45" s="16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6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 spans="6:39">
      <c r="F46">
        <v>0.125</v>
      </c>
      <c r="G46">
        <v>0.20833333333333301</v>
      </c>
      <c r="K46" s="10">
        <f t="shared" si="2"/>
        <v>0.23504273504273476</v>
      </c>
      <c r="L46" s="16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6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 spans="6:39">
      <c r="F47">
        <v>6.9767441860465115E-2</v>
      </c>
      <c r="G47">
        <v>0.209302325581395</v>
      </c>
      <c r="K47" s="10">
        <f t="shared" si="2"/>
        <v>0.23613595706618931</v>
      </c>
      <c r="L47" s="16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6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</row>
    <row r="48" spans="6:39">
      <c r="F48">
        <v>0.70238095238095233</v>
      </c>
      <c r="G48">
        <v>0.38095238095238099</v>
      </c>
      <c r="K48" s="10">
        <f t="shared" si="2"/>
        <v>0.42979242979242999</v>
      </c>
      <c r="L48" s="16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6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</row>
    <row r="49" spans="4:39">
      <c r="F49">
        <v>0.49523809523809526</v>
      </c>
      <c r="G49">
        <v>0.43809523809523798</v>
      </c>
      <c r="K49" s="10">
        <f t="shared" si="2"/>
        <v>0.49426129426129434</v>
      </c>
      <c r="L49" s="16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6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spans="4:39">
      <c r="F50">
        <v>0.3783783783783784</v>
      </c>
      <c r="G50">
        <v>0.55405405405405395</v>
      </c>
      <c r="K50" s="10">
        <f t="shared" si="2"/>
        <v>0.62508662508662516</v>
      </c>
      <c r="L50" s="16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6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spans="4:39">
      <c r="F51">
        <v>0.43902439024390244</v>
      </c>
      <c r="G51">
        <v>0.56097560975609795</v>
      </c>
      <c r="K51" s="10">
        <f t="shared" si="2"/>
        <v>0.63289555972482869</v>
      </c>
      <c r="L51" s="16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6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 spans="4:39">
      <c r="F52">
        <v>0.875</v>
      </c>
      <c r="G52">
        <v>0.75</v>
      </c>
      <c r="K52" s="10">
        <f t="shared" si="2"/>
        <v>0.84615384615384648</v>
      </c>
      <c r="L52" s="16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6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spans="4:39">
      <c r="F53">
        <v>0.94594594594594594</v>
      </c>
      <c r="G53">
        <v>0.83783783783783805</v>
      </c>
      <c r="K53" s="10">
        <f t="shared" si="2"/>
        <v>0.9452529452529459</v>
      </c>
      <c r="L53" s="16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6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4:39">
      <c r="F54">
        <v>0.89130434782608692</v>
      </c>
      <c r="G54">
        <v>0.84782608695652195</v>
      </c>
      <c r="K54" s="10">
        <f t="shared" si="2"/>
        <v>0.95652173913043537</v>
      </c>
      <c r="L54" s="16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6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4:39">
      <c r="F55">
        <v>0.77272727272727271</v>
      </c>
      <c r="G55">
        <v>0.88636363636363602</v>
      </c>
      <c r="K55" s="10">
        <f t="shared" si="2"/>
        <v>1</v>
      </c>
      <c r="L55" s="16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6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 spans="4:39">
      <c r="L56" s="16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6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</row>
    <row r="57" spans="4:39">
      <c r="D57" t="s">
        <v>6</v>
      </c>
      <c r="F57" s="11">
        <v>0</v>
      </c>
      <c r="G57" s="12">
        <v>0</v>
      </c>
      <c r="L57" s="22">
        <f t="shared" ref="L57:L68" si="3">(G57-(1-(1-G$57)))/(G$68-(1-(1-G$57)))</f>
        <v>0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6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spans="4:39">
      <c r="F58" s="13">
        <v>0.68292682926829296</v>
      </c>
      <c r="G58" s="12">
        <v>0</v>
      </c>
      <c r="L58" s="22">
        <f t="shared" si="3"/>
        <v>0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6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</row>
    <row r="59" spans="4:39">
      <c r="F59" s="15">
        <v>0</v>
      </c>
      <c r="G59" s="12">
        <v>0.02</v>
      </c>
      <c r="L59" s="22">
        <f t="shared" si="3"/>
        <v>2.7692307692307704E-2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6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 spans="4:39">
      <c r="F60" s="15">
        <v>0</v>
      </c>
      <c r="G60" s="14">
        <v>2.8571428571428598E-2</v>
      </c>
      <c r="L60" s="22">
        <f t="shared" si="3"/>
        <v>3.9560439560439607E-2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6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 spans="4:39">
      <c r="F61" s="13">
        <v>4.3478260869565202E-2</v>
      </c>
      <c r="G61" s="14">
        <v>4.3478260869565202E-2</v>
      </c>
      <c r="L61" s="22">
        <f t="shared" si="3"/>
        <v>6.0200668896321072E-2</v>
      </c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6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spans="4:39">
      <c r="F62" s="13">
        <v>0.22222222222222199</v>
      </c>
      <c r="G62" s="14">
        <v>5.5555555555555601E-2</v>
      </c>
      <c r="L62" s="22">
        <f t="shared" si="3"/>
        <v>7.6923076923077011E-2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4:39">
      <c r="F63" s="13">
        <v>3.125E-2</v>
      </c>
      <c r="G63" s="14">
        <v>6.25E-2</v>
      </c>
      <c r="L63" s="22">
        <f t="shared" si="3"/>
        <v>8.6538461538461564E-2</v>
      </c>
      <c r="M63" s="16"/>
      <c r="N63" s="16"/>
      <c r="O63" s="16" t="s">
        <v>13</v>
      </c>
      <c r="P63" s="16" t="s">
        <v>30</v>
      </c>
      <c r="Q63" s="16"/>
      <c r="R63" s="16"/>
      <c r="S63" s="16"/>
      <c r="T63" s="16"/>
      <c r="U63" s="16" t="s">
        <v>14</v>
      </c>
      <c r="V63" s="16" t="s">
        <v>15</v>
      </c>
      <c r="W63" s="16"/>
      <c r="X63" s="16"/>
      <c r="Y63" s="16"/>
      <c r="Z63" s="16"/>
    </row>
    <row r="64" spans="4:39">
      <c r="F64" s="11">
        <v>0</v>
      </c>
      <c r="G64" s="13">
        <v>0.13793103448275901</v>
      </c>
      <c r="L64" s="22">
        <f t="shared" si="3"/>
        <v>0.1909814323607433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B64" t="s">
        <v>32</v>
      </c>
    </row>
    <row r="65" spans="4:26">
      <c r="F65" s="13">
        <v>0.25</v>
      </c>
      <c r="G65" s="14">
        <v>0.15625</v>
      </c>
      <c r="L65" s="22">
        <f t="shared" si="3"/>
        <v>0.21634615384615391</v>
      </c>
      <c r="M65" s="16"/>
      <c r="N65" s="16"/>
      <c r="O65" s="16" t="s">
        <v>12</v>
      </c>
      <c r="P65" s="16" t="s">
        <v>31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4:26">
      <c r="F66" s="13">
        <v>0.20833333333333301</v>
      </c>
      <c r="G66" s="14">
        <v>0.25</v>
      </c>
      <c r="L66" s="22">
        <f t="shared" si="3"/>
        <v>0.34615384615384626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4:26">
      <c r="F67" s="13">
        <v>0.57575757575757602</v>
      </c>
      <c r="G67" s="14">
        <v>0.42424242424242398</v>
      </c>
      <c r="L67" s="10">
        <f t="shared" si="3"/>
        <v>0.58741258741258728</v>
      </c>
    </row>
    <row r="68" spans="4:26">
      <c r="F68" s="13">
        <v>0.97222222222222199</v>
      </c>
      <c r="G68" s="14">
        <v>0.72222222222222199</v>
      </c>
      <c r="L68" s="10">
        <f t="shared" si="3"/>
        <v>1</v>
      </c>
    </row>
    <row r="69" spans="4:26">
      <c r="D69" t="s">
        <v>7</v>
      </c>
      <c r="M69" s="10">
        <f>(G70-(1-(1-G$70)))/(G$77-(1-(1-G$70)))</f>
        <v>0</v>
      </c>
    </row>
    <row r="70" spans="4:26">
      <c r="F70" s="14">
        <v>9.0909090999999997E-2</v>
      </c>
      <c r="G70" s="12">
        <v>0</v>
      </c>
      <c r="M70" s="10">
        <f t="shared" ref="M69:M76" si="4">(G71-(1-(1-G$70)))/(G$77-(1-(1-G$70)))</f>
        <v>9.2044707029282358E-2</v>
      </c>
    </row>
    <row r="71" spans="4:26">
      <c r="F71" s="14">
        <v>0.75213675199999996</v>
      </c>
      <c r="G71" s="14">
        <v>3.4188033999999999E-2</v>
      </c>
      <c r="M71" s="10">
        <f t="shared" si="4"/>
        <v>9.9715099730440515E-2</v>
      </c>
    </row>
    <row r="72" spans="4:26">
      <c r="F72" s="14">
        <v>0.45</v>
      </c>
      <c r="G72" s="14">
        <v>3.7037037000000002E-2</v>
      </c>
      <c r="M72" s="10">
        <f t="shared" si="4"/>
        <v>0.12019230744637574</v>
      </c>
    </row>
    <row r="73" spans="4:26">
      <c r="F73" s="14">
        <v>0.35</v>
      </c>
      <c r="G73" s="14">
        <v>4.4642857000000001E-2</v>
      </c>
      <c r="M73" s="10">
        <f t="shared" si="4"/>
        <v>0.17258382635298133</v>
      </c>
    </row>
    <row r="74" spans="4:26">
      <c r="F74" s="14">
        <v>0.448717949</v>
      </c>
      <c r="G74" s="14">
        <v>6.4102564000000001E-2</v>
      </c>
      <c r="M74" s="10">
        <f t="shared" si="4"/>
        <v>0.55702917910426453</v>
      </c>
    </row>
    <row r="75" spans="4:26">
      <c r="F75" s="14">
        <v>0.82</v>
      </c>
      <c r="G75" s="14">
        <v>0.20689655200000001</v>
      </c>
      <c r="M75" s="10">
        <f t="shared" si="4"/>
        <v>0.58741258760086068</v>
      </c>
    </row>
    <row r="76" spans="4:26">
      <c r="F76" s="14">
        <v>0.98181818200000004</v>
      </c>
      <c r="G76" s="14">
        <v>0.218181818</v>
      </c>
      <c r="M76" s="10">
        <f t="shared" si="4"/>
        <v>1</v>
      </c>
    </row>
    <row r="77" spans="4:26">
      <c r="F77" s="11">
        <v>1</v>
      </c>
      <c r="G77" s="14">
        <v>0.37142857099999999</v>
      </c>
    </row>
    <row r="78" spans="4:26">
      <c r="N78" s="10">
        <f>(G79-(1-(1-G$79)))/(G$83-(1-(1-G$79)))</f>
        <v>0</v>
      </c>
    </row>
    <row r="79" spans="4:26">
      <c r="D79" t="s">
        <v>8</v>
      </c>
      <c r="F79" s="14">
        <v>6.25E-2</v>
      </c>
      <c r="G79" s="12">
        <v>0</v>
      </c>
      <c r="N79" s="10">
        <f>(G80-(1-(1-G$79)))/(G$83-(1-(1-G$79)))</f>
        <v>2.1276595744680854E-2</v>
      </c>
    </row>
    <row r="80" spans="4:26">
      <c r="F80" s="14">
        <v>0.69444444400000005</v>
      </c>
      <c r="G80" s="12">
        <v>0.01</v>
      </c>
      <c r="N80" s="10">
        <f>(G81-(1-(1-G$79)))/(G$83-(1-(1-G$79)))</f>
        <v>0.55319148936170215</v>
      </c>
    </row>
    <row r="81" spans="6:14">
      <c r="F81" s="14">
        <v>0.11</v>
      </c>
      <c r="G81" s="12">
        <v>0.26</v>
      </c>
      <c r="N81" s="10">
        <f>(G82-(1-(1-G$79)))/(G$83-(1-(1-G$79)))</f>
        <v>0.61702127659574468</v>
      </c>
    </row>
    <row r="82" spans="6:14">
      <c r="F82" s="14">
        <v>0.62222222199999999</v>
      </c>
      <c r="G82" s="12">
        <v>0.28999999999999998</v>
      </c>
      <c r="N82" s="10">
        <f>(G83-(1-(1-G$79)))/(G$83-(1-(1-G$79)))</f>
        <v>1</v>
      </c>
    </row>
    <row r="83" spans="6:14">
      <c r="F83" s="14">
        <v>0.82</v>
      </c>
      <c r="G83" s="12">
        <v>0.47</v>
      </c>
    </row>
  </sheetData>
  <sortState ref="A16:C29">
    <sortCondition ref="C9:C2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B2" sqref="B2:C15"/>
    </sheetView>
  </sheetViews>
  <sheetFormatPr defaultRowHeight="14.5"/>
  <cols>
    <col min="5" max="5" width="12.7265625" bestFit="1" customWidth="1"/>
  </cols>
  <sheetData>
    <row r="1" spans="2:5">
      <c r="B1" t="s">
        <v>1</v>
      </c>
      <c r="C1" t="s">
        <v>2</v>
      </c>
    </row>
    <row r="2" spans="2:5">
      <c r="B2">
        <v>0.16666666666666666</v>
      </c>
      <c r="C2">
        <v>0.33333333333333298</v>
      </c>
      <c r="E2" s="8">
        <f>(C2-(1-(1-C$2)))/(C$15-(1-(1-C$2)))</f>
        <v>-8.3266726846886704E-17</v>
      </c>
    </row>
    <row r="3" spans="2:5">
      <c r="B3">
        <v>9.0909090909090912E-2</v>
      </c>
      <c r="C3">
        <v>0.34090909090909099</v>
      </c>
      <c r="E3">
        <f t="shared" ref="E3:E15" si="0">(C3-(1-(1-C$2)))/(C$15-(1-(1-C$2)))</f>
        <v>1.1363636363636931E-2</v>
      </c>
    </row>
    <row r="4" spans="2:5">
      <c r="B4">
        <v>9.5238095238095233E-2</v>
      </c>
      <c r="C4">
        <v>0.51190476190476197</v>
      </c>
      <c r="E4">
        <f t="shared" si="0"/>
        <v>0.26785714285714329</v>
      </c>
    </row>
    <row r="5" spans="2:5">
      <c r="B5">
        <v>3.3707865168539325E-2</v>
      </c>
      <c r="C5">
        <v>0.52808988764044895</v>
      </c>
      <c r="E5">
        <f t="shared" si="0"/>
        <v>0.29213483146067376</v>
      </c>
    </row>
    <row r="6" spans="2:5">
      <c r="B6">
        <v>0.2608695652173913</v>
      </c>
      <c r="C6">
        <v>0.565217391304348</v>
      </c>
      <c r="E6">
        <f t="shared" si="0"/>
        <v>0.34782608695652228</v>
      </c>
    </row>
    <row r="7" spans="2:5">
      <c r="B7">
        <v>0.31932773109243695</v>
      </c>
      <c r="C7">
        <v>0.58823529411764697</v>
      </c>
      <c r="E7">
        <f t="shared" si="0"/>
        <v>0.38235294117647073</v>
      </c>
    </row>
    <row r="8" spans="2:5">
      <c r="B8">
        <v>0.22500000000000001</v>
      </c>
      <c r="C8">
        <v>0.625</v>
      </c>
      <c r="E8">
        <f t="shared" si="0"/>
        <v>0.43750000000000022</v>
      </c>
    </row>
    <row r="9" spans="2:5">
      <c r="B9">
        <v>0.64615384615384619</v>
      </c>
      <c r="C9">
        <v>0.64615384615384597</v>
      </c>
      <c r="E9">
        <f t="shared" si="0"/>
        <v>0.46923076923076917</v>
      </c>
    </row>
    <row r="10" spans="2:5">
      <c r="B10">
        <v>0.48275862068965519</v>
      </c>
      <c r="C10">
        <v>0.681034482758621</v>
      </c>
      <c r="E10">
        <f t="shared" si="0"/>
        <v>0.52155172413793172</v>
      </c>
    </row>
    <row r="11" spans="2:5">
      <c r="B11">
        <v>0.54716981132075471</v>
      </c>
      <c r="C11">
        <v>0.77358490566037696</v>
      </c>
      <c r="E11">
        <f t="shared" si="0"/>
        <v>0.66037735849056556</v>
      </c>
    </row>
    <row r="12" spans="2:5">
      <c r="B12">
        <v>0.55000000000000004</v>
      </c>
      <c r="C12">
        <v>0.9</v>
      </c>
      <c r="E12">
        <f t="shared" si="0"/>
        <v>0.85000000000000009</v>
      </c>
    </row>
    <row r="13" spans="2:5">
      <c r="B13">
        <v>0.84444444444444444</v>
      </c>
      <c r="C13">
        <v>0.91111111111111098</v>
      </c>
      <c r="E13">
        <f t="shared" si="0"/>
        <v>0.86666666666666659</v>
      </c>
    </row>
    <row r="14" spans="2:5">
      <c r="B14">
        <v>0.5714285714285714</v>
      </c>
      <c r="C14">
        <v>0.94897959183673497</v>
      </c>
      <c r="E14">
        <f t="shared" si="0"/>
        <v>0.92346938775510246</v>
      </c>
    </row>
    <row r="15" spans="2:5">
      <c r="B15">
        <v>0.68181818181818177</v>
      </c>
      <c r="C15">
        <v>1</v>
      </c>
      <c r="E15">
        <f t="shared" si="0"/>
        <v>1</v>
      </c>
    </row>
  </sheetData>
  <sortState ref="B2:C15">
    <sortCondition ref="C2:C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2" workbookViewId="0">
      <selection activeCell="G1" sqref="G1"/>
    </sheetView>
  </sheetViews>
  <sheetFormatPr defaultRowHeight="14.5"/>
  <cols>
    <col min="1" max="16384" width="8.7265625" style="30"/>
  </cols>
  <sheetData>
    <row r="1" spans="1:9" ht="29">
      <c r="A1" s="29" t="s">
        <v>39</v>
      </c>
      <c r="B1" s="24" t="s">
        <v>59</v>
      </c>
      <c r="C1" s="27">
        <v>0</v>
      </c>
      <c r="F1" s="24" t="s">
        <v>72</v>
      </c>
      <c r="G1" s="24" t="s">
        <v>73</v>
      </c>
      <c r="H1" s="31">
        <v>3.3333333333333298E-2</v>
      </c>
      <c r="I1" s="27">
        <v>0</v>
      </c>
    </row>
    <row r="2" spans="1:9" ht="43.5">
      <c r="A2" s="23" t="s">
        <v>50</v>
      </c>
      <c r="B2" s="24" t="s">
        <v>59</v>
      </c>
      <c r="C2" s="25">
        <v>7.8431372549019607E-2</v>
      </c>
      <c r="F2" s="24" t="s">
        <v>79</v>
      </c>
      <c r="G2" s="24" t="s">
        <v>82</v>
      </c>
      <c r="H2" s="31">
        <v>2.5641025641025599E-2</v>
      </c>
      <c r="I2" s="27">
        <v>0</v>
      </c>
    </row>
    <row r="3" spans="1:9" ht="43.5">
      <c r="A3" s="23" t="s">
        <v>52</v>
      </c>
      <c r="B3" s="24" t="s">
        <v>59</v>
      </c>
      <c r="C3" s="28">
        <v>0.169491525423729</v>
      </c>
      <c r="F3" s="24" t="s">
        <v>83</v>
      </c>
      <c r="G3" s="24" t="s">
        <v>85</v>
      </c>
      <c r="H3" s="31">
        <v>0</v>
      </c>
      <c r="I3" s="27">
        <v>0</v>
      </c>
    </row>
    <row r="4" spans="1:9" ht="43.5">
      <c r="A4" s="23" t="s">
        <v>35</v>
      </c>
      <c r="B4" s="24" t="s">
        <v>59</v>
      </c>
      <c r="C4" s="25">
        <v>0.236363636363636</v>
      </c>
      <c r="F4" s="24" t="s">
        <v>83</v>
      </c>
      <c r="G4" s="24" t="s">
        <v>86</v>
      </c>
      <c r="H4" s="31">
        <v>0</v>
      </c>
      <c r="I4" s="27">
        <v>0</v>
      </c>
    </row>
    <row r="5" spans="1:9" ht="29">
      <c r="A5" s="23" t="s">
        <v>33</v>
      </c>
      <c r="B5" s="24" t="s">
        <v>59</v>
      </c>
      <c r="C5" s="25">
        <v>0.28888888888888897</v>
      </c>
      <c r="F5" s="24" t="s">
        <v>89</v>
      </c>
      <c r="G5" s="24" t="s">
        <v>90</v>
      </c>
      <c r="H5" s="31">
        <v>0</v>
      </c>
      <c r="I5" s="27">
        <v>0</v>
      </c>
    </row>
    <row r="6" spans="1:9" ht="29">
      <c r="A6" s="23" t="s">
        <v>34</v>
      </c>
      <c r="B6" s="24" t="s">
        <v>59</v>
      </c>
      <c r="C6" s="25">
        <v>0.30303030303030298</v>
      </c>
      <c r="F6" s="24" t="s">
        <v>91</v>
      </c>
      <c r="G6" s="24" t="s">
        <v>93</v>
      </c>
      <c r="H6" s="31">
        <v>5.1282051282051301E-2</v>
      </c>
      <c r="I6" s="27">
        <v>0</v>
      </c>
    </row>
    <row r="7" spans="1:9" ht="43.5">
      <c r="A7" s="23" t="s">
        <v>38</v>
      </c>
      <c r="B7" s="24" t="s">
        <v>59</v>
      </c>
      <c r="C7" s="25">
        <v>0.38888888888888901</v>
      </c>
      <c r="F7" s="24" t="s">
        <v>79</v>
      </c>
      <c r="G7" s="24" t="s">
        <v>80</v>
      </c>
      <c r="H7" s="31">
        <v>0.114285714285714</v>
      </c>
      <c r="I7" s="25">
        <v>2.8571428571428598E-2</v>
      </c>
    </row>
    <row r="8" spans="1:9" ht="43.5">
      <c r="A8" s="23" t="s">
        <v>37</v>
      </c>
      <c r="B8" s="24" t="s">
        <v>59</v>
      </c>
      <c r="C8" s="26">
        <v>0.4</v>
      </c>
      <c r="F8" s="24" t="s">
        <v>76</v>
      </c>
      <c r="G8" s="24" t="s">
        <v>77</v>
      </c>
      <c r="H8" s="31">
        <v>6.9767441860465101E-2</v>
      </c>
      <c r="I8" s="25">
        <v>4.6511627906976702E-2</v>
      </c>
    </row>
    <row r="9" spans="1:9" ht="58">
      <c r="A9" s="23" t="s">
        <v>36</v>
      </c>
      <c r="B9" s="24" t="s">
        <v>59</v>
      </c>
      <c r="C9" s="25">
        <v>0.49411764705882399</v>
      </c>
      <c r="F9" s="24" t="s">
        <v>70</v>
      </c>
      <c r="G9" s="24" t="s">
        <v>71</v>
      </c>
      <c r="H9" s="31">
        <v>8.6956521739130405E-2</v>
      </c>
      <c r="I9" s="25">
        <v>6.5217391304347797E-2</v>
      </c>
    </row>
    <row r="10" spans="1:9" ht="29">
      <c r="A10" s="23" t="s">
        <v>51</v>
      </c>
      <c r="B10" s="24" t="s">
        <v>59</v>
      </c>
      <c r="C10" s="25">
        <v>0.65384615384615397</v>
      </c>
      <c r="F10" s="24" t="s">
        <v>91</v>
      </c>
      <c r="G10" s="24" t="s">
        <v>94</v>
      </c>
      <c r="H10" s="31">
        <v>4.6511627906976702E-2</v>
      </c>
      <c r="I10" s="25">
        <v>6.9767441860465101E-2</v>
      </c>
    </row>
    <row r="11" spans="1:9" ht="29">
      <c r="A11" s="23" t="s">
        <v>41</v>
      </c>
      <c r="B11" s="24" t="s">
        <v>59</v>
      </c>
      <c r="C11" s="25">
        <v>0.84210526315789502</v>
      </c>
      <c r="F11" s="24" t="s">
        <v>74</v>
      </c>
      <c r="G11" s="24" t="s">
        <v>75</v>
      </c>
      <c r="H11" s="31">
        <v>0.146341463414634</v>
      </c>
      <c r="I11" s="25">
        <v>9.7560975609756101E-2</v>
      </c>
    </row>
    <row r="12" spans="1:9" ht="29">
      <c r="A12" s="29" t="s">
        <v>40</v>
      </c>
      <c r="B12" s="24" t="s">
        <v>59</v>
      </c>
      <c r="C12" s="25">
        <v>0.94117647058823495</v>
      </c>
      <c r="F12" s="24" t="s">
        <v>91</v>
      </c>
      <c r="G12" s="24" t="s">
        <v>95</v>
      </c>
      <c r="H12" s="31">
        <v>0.15217391304347799</v>
      </c>
      <c r="I12" s="25">
        <v>0.108695652173913</v>
      </c>
    </row>
    <row r="13" spans="1:9" ht="43.5">
      <c r="A13" s="23" t="s">
        <v>55</v>
      </c>
      <c r="B13" s="24" t="s">
        <v>61</v>
      </c>
      <c r="C13" s="25">
        <v>0.33333333333333298</v>
      </c>
      <c r="F13" s="24" t="s">
        <v>79</v>
      </c>
      <c r="G13" s="24" t="s">
        <v>81</v>
      </c>
      <c r="H13" s="31">
        <v>0.32</v>
      </c>
      <c r="I13" s="25">
        <v>0.12</v>
      </c>
    </row>
    <row r="14" spans="1:9" ht="29">
      <c r="A14" s="23" t="s">
        <v>56</v>
      </c>
      <c r="B14" s="24" t="s">
        <v>61</v>
      </c>
      <c r="C14" s="25">
        <v>0.34090909090909099</v>
      </c>
      <c r="F14" s="24" t="s">
        <v>96</v>
      </c>
      <c r="G14" s="24" t="s">
        <v>97</v>
      </c>
      <c r="H14" s="31">
        <v>0.16666666666666699</v>
      </c>
      <c r="I14" s="25">
        <v>0.125</v>
      </c>
    </row>
    <row r="15" spans="1:9" ht="43.5">
      <c r="A15" s="23" t="s">
        <v>49</v>
      </c>
      <c r="B15" s="24" t="s">
        <v>61</v>
      </c>
      <c r="C15" s="28">
        <v>0.51190476190476197</v>
      </c>
      <c r="F15" s="24" t="s">
        <v>76</v>
      </c>
      <c r="G15" s="24" t="s">
        <v>78</v>
      </c>
      <c r="H15" s="31">
        <v>0.125</v>
      </c>
      <c r="I15" s="25">
        <v>0.20833333333333301</v>
      </c>
    </row>
    <row r="16" spans="1:9" ht="29">
      <c r="A16" s="23" t="s">
        <v>57</v>
      </c>
      <c r="B16" s="24" t="s">
        <v>61</v>
      </c>
      <c r="C16" s="25">
        <v>0.52808988764044895</v>
      </c>
      <c r="F16" s="24" t="s">
        <v>91</v>
      </c>
      <c r="G16" s="24" t="s">
        <v>92</v>
      </c>
      <c r="H16" s="31">
        <v>6.9767441860465101E-2</v>
      </c>
      <c r="I16" s="25">
        <v>0.209302325581395</v>
      </c>
    </row>
    <row r="17" spans="1:9" ht="58">
      <c r="A17" s="23" t="s">
        <v>58</v>
      </c>
      <c r="B17" s="24" t="s">
        <v>61</v>
      </c>
      <c r="C17" s="25">
        <v>0.565217391304348</v>
      </c>
      <c r="F17" s="24" t="s">
        <v>100</v>
      </c>
      <c r="G17" s="24" t="s">
        <v>101</v>
      </c>
      <c r="H17" s="31">
        <v>0.702380952380952</v>
      </c>
      <c r="I17" s="25">
        <v>0.38095238095238099</v>
      </c>
    </row>
    <row r="18" spans="1:9" ht="72.5">
      <c r="A18" s="23" t="s">
        <v>46</v>
      </c>
      <c r="B18" s="24" t="s">
        <v>61</v>
      </c>
      <c r="C18" s="28">
        <v>0.58823529411764697</v>
      </c>
      <c r="F18" s="24" t="s">
        <v>87</v>
      </c>
      <c r="G18" s="24" t="s">
        <v>88</v>
      </c>
      <c r="H18" s="31">
        <v>0.49523809523809498</v>
      </c>
      <c r="I18" s="25">
        <v>0.43809523809523798</v>
      </c>
    </row>
    <row r="19" spans="1:9" ht="29">
      <c r="A19" s="23" t="s">
        <v>53</v>
      </c>
      <c r="B19" s="24" t="s">
        <v>61</v>
      </c>
      <c r="C19" s="25">
        <v>0.625</v>
      </c>
      <c r="F19" s="24" t="s">
        <v>98</v>
      </c>
      <c r="G19" s="24" t="s">
        <v>99</v>
      </c>
      <c r="H19" s="31">
        <v>0.37837837837837801</v>
      </c>
      <c r="I19" s="25">
        <v>0.55405405405405395</v>
      </c>
    </row>
    <row r="20" spans="1:9" ht="58">
      <c r="A20" s="23" t="s">
        <v>43</v>
      </c>
      <c r="B20" s="24" t="s">
        <v>61</v>
      </c>
      <c r="C20" s="28">
        <v>0.64615384615384597</v>
      </c>
      <c r="F20" s="24" t="s">
        <v>64</v>
      </c>
      <c r="G20" s="24" t="s">
        <v>65</v>
      </c>
      <c r="H20" s="31">
        <v>0.439024390243902</v>
      </c>
      <c r="I20" s="25">
        <v>0.56097560975609795</v>
      </c>
    </row>
    <row r="21" spans="1:9" ht="58">
      <c r="A21" s="23" t="s">
        <v>48</v>
      </c>
      <c r="B21" s="24" t="s">
        <v>61</v>
      </c>
      <c r="C21" s="28">
        <v>0.681034482758621</v>
      </c>
      <c r="F21" s="24" t="s">
        <v>66</v>
      </c>
      <c r="G21" s="24" t="s">
        <v>67</v>
      </c>
      <c r="H21" s="31">
        <v>0.875</v>
      </c>
      <c r="I21" s="25">
        <v>0.75</v>
      </c>
    </row>
    <row r="22" spans="1:9" ht="72.5">
      <c r="A22" s="23" t="s">
        <v>45</v>
      </c>
      <c r="B22" s="24" t="s">
        <v>61</v>
      </c>
      <c r="C22" s="28">
        <v>0.77358490566037696</v>
      </c>
      <c r="F22" s="24" t="s">
        <v>68</v>
      </c>
      <c r="G22" s="24" t="s">
        <v>69</v>
      </c>
      <c r="H22" s="31">
        <v>0.94594594594594605</v>
      </c>
      <c r="I22" s="25">
        <v>0.83783783783783805</v>
      </c>
    </row>
    <row r="23" spans="1:9" ht="43.5">
      <c r="A23" s="23" t="s">
        <v>42</v>
      </c>
      <c r="B23" s="24" t="s">
        <v>60</v>
      </c>
      <c r="C23" s="28">
        <v>0.9</v>
      </c>
      <c r="F23" s="24" t="s">
        <v>62</v>
      </c>
      <c r="G23" s="24" t="s">
        <v>63</v>
      </c>
      <c r="H23" s="31">
        <v>0.89130434782608703</v>
      </c>
      <c r="I23" s="25">
        <v>0.84782608695652195</v>
      </c>
    </row>
    <row r="24" spans="1:9" ht="43.5">
      <c r="A24" s="23" t="s">
        <v>44</v>
      </c>
      <c r="B24" s="24" t="s">
        <v>61</v>
      </c>
      <c r="C24" s="28">
        <v>0.91111111111111098</v>
      </c>
      <c r="F24" s="24" t="s">
        <v>83</v>
      </c>
      <c r="G24" s="24" t="s">
        <v>84</v>
      </c>
      <c r="H24" s="31">
        <v>0.77272727272727304</v>
      </c>
      <c r="I24" s="25">
        <v>0.88636363636363602</v>
      </c>
    </row>
    <row r="25" spans="1:9">
      <c r="A25" s="23" t="s">
        <v>47</v>
      </c>
      <c r="B25" s="24" t="s">
        <v>61</v>
      </c>
      <c r="C25" s="28">
        <v>0.94897959183673497</v>
      </c>
    </row>
    <row r="26" spans="1:9">
      <c r="A26" s="23" t="s">
        <v>54</v>
      </c>
      <c r="B26" s="24" t="s">
        <v>61</v>
      </c>
      <c r="C26" s="27">
        <v>1</v>
      </c>
    </row>
  </sheetData>
  <sortState ref="F1:I24">
    <sortCondition ref="I1:I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BL</vt:lpstr>
      <vt:lpstr>BH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2020-06-27T12:54:31Z</dcterms:created>
  <dcterms:modified xsi:type="dcterms:W3CDTF">2020-07-27T12:25:54Z</dcterms:modified>
</cp:coreProperties>
</file>