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1"/>
  </bookViews>
  <sheets>
    <sheet name="S1 table" sheetId="1" r:id="rId1"/>
    <sheet name="S1 Kola samples" sheetId="2" r:id="rId2"/>
  </sheets>
  <calcPr calcId="144525"/>
</workbook>
</file>

<file path=xl/sharedStrings.xml><?xml version="1.0" encoding="utf-8"?>
<sst xmlns="http://schemas.openxmlformats.org/spreadsheetml/2006/main" count="587" uniqueCount="146">
  <si>
    <t>Number</t>
  </si>
  <si>
    <t>Locality</t>
  </si>
  <si>
    <t>Site</t>
  </si>
  <si>
    <t>Lat</t>
  </si>
  <si>
    <t>Lon</t>
  </si>
  <si>
    <t>Sea</t>
  </si>
  <si>
    <t>Region</t>
  </si>
  <si>
    <t>Sample set</t>
  </si>
  <si>
    <t>Sampling year</t>
  </si>
  <si>
    <t xml:space="preserve">Local salinity </t>
  </si>
  <si>
    <t>Habitat</t>
  </si>
  <si>
    <t>N</t>
  </si>
  <si>
    <t>Ptros</t>
  </si>
  <si>
    <t>PT</t>
  </si>
  <si>
    <t>Abram Mys</t>
  </si>
  <si>
    <t>Ab.16</t>
  </si>
  <si>
    <t>Barents Sea</t>
  </si>
  <si>
    <t>Kola Bay</t>
  </si>
  <si>
    <t>BL</t>
  </si>
  <si>
    <t>Brackish</t>
  </si>
  <si>
    <t>tidal</t>
  </si>
  <si>
    <t>Belokamenka</t>
  </si>
  <si>
    <t>Be.16</t>
  </si>
  <si>
    <t>Fadeev Ruchey</t>
  </si>
  <si>
    <t>FR.14</t>
  </si>
  <si>
    <t>Mishukovo</t>
  </si>
  <si>
    <t>Mi.16</t>
  </si>
  <si>
    <t>Novy Most</t>
  </si>
  <si>
    <t>NM1.08</t>
  </si>
  <si>
    <t>Griaznaya Guba</t>
  </si>
  <si>
    <t>Sev.17</t>
  </si>
  <si>
    <t>NM2.08</t>
  </si>
  <si>
    <t>Be.05</t>
  </si>
  <si>
    <t>Zeleniy Mys</t>
  </si>
  <si>
    <t>ZM.16</t>
  </si>
  <si>
    <t>Kuvshinskaya Salma</t>
  </si>
  <si>
    <t>Ku.12</t>
  </si>
  <si>
    <t>BH</t>
  </si>
  <si>
    <t xml:space="preserve">Saline </t>
  </si>
  <si>
    <t>pier</t>
  </si>
  <si>
    <t>Bolshaya Volokovaya Guba</t>
  </si>
  <si>
    <t>Vo.05</t>
  </si>
  <si>
    <t>Saline</t>
  </si>
  <si>
    <t>Mouth of  Tyuva Guba</t>
  </si>
  <si>
    <t>usSL.05</t>
  </si>
  <si>
    <t>Tyuva inlet</t>
  </si>
  <si>
    <t>usSL.12</t>
  </si>
  <si>
    <t>usSS.12</t>
  </si>
  <si>
    <t>subtidal</t>
  </si>
  <si>
    <t>Central part of Tyva Guba</t>
  </si>
  <si>
    <t>serNL.12</t>
  </si>
  <si>
    <t>serNS.12</t>
  </si>
  <si>
    <t>Top of Tyva Guba</t>
  </si>
  <si>
    <t>bankSL.12</t>
  </si>
  <si>
    <t>Vtoroy Kovsh of Ivanovskaya Guba</t>
  </si>
  <si>
    <t>Iv2.08</t>
  </si>
  <si>
    <t>Eastern Murman</t>
  </si>
  <si>
    <t>Iv3.08</t>
  </si>
  <si>
    <t>Yokanga River</t>
  </si>
  <si>
    <t>Yok.12</t>
  </si>
  <si>
    <t>Bukhtovka</t>
  </si>
  <si>
    <t>Bu.12</t>
  </si>
  <si>
    <t>Mouth of Ivanovskaya Guba</t>
  </si>
  <si>
    <t>Iv0.05</t>
  </si>
  <si>
    <t>mooring buoy</t>
  </si>
  <si>
    <t>Iv0.08</t>
  </si>
  <si>
    <t>Yarnishnaya Guba</t>
  </si>
  <si>
    <t>YaB.13</t>
  </si>
  <si>
    <t xml:space="preserve"> intertidal and shallow sublittoral zones</t>
  </si>
  <si>
    <t>YaL.13</t>
  </si>
  <si>
    <t>Yarnishny Ruchey</t>
  </si>
  <si>
    <t>YaR.02</t>
  </si>
  <si>
    <t>Vinalhaven</t>
  </si>
  <si>
    <t>VH</t>
  </si>
  <si>
    <t>NW Atlantic</t>
  </si>
  <si>
    <t>Gulf of Maine</t>
  </si>
  <si>
    <t>GOM</t>
  </si>
  <si>
    <t>Phippsburg The Basin</t>
  </si>
  <si>
    <t>PH</t>
  </si>
  <si>
    <t>Bailey Island</t>
  </si>
  <si>
    <t>BI</t>
  </si>
  <si>
    <t>Mount Desert Rock East</t>
  </si>
  <si>
    <t>MDRE</t>
  </si>
  <si>
    <t>Mount Desert Rock West</t>
  </si>
  <si>
    <t>MDRW</t>
  </si>
  <si>
    <t>Cobscook Bay Comstock Point</t>
  </si>
  <si>
    <t>CBCP</t>
  </si>
  <si>
    <t>Cobscook Bay Smalls Cove</t>
  </si>
  <si>
    <t>CBSC</t>
  </si>
  <si>
    <t>Cobscook Bay Eastport</t>
  </si>
  <si>
    <t>CBE</t>
  </si>
  <si>
    <t>Cobscook Bay South Lubec</t>
  </si>
  <si>
    <t>CBSL</t>
  </si>
  <si>
    <t>Jonesport Central</t>
  </si>
  <si>
    <t>JPC</t>
  </si>
  <si>
    <t>Mount Desert Island College of the Atlantic</t>
  </si>
  <si>
    <t>MDIACOA</t>
  </si>
  <si>
    <t>Kent Island Mooring</t>
  </si>
  <si>
    <t>KIM</t>
  </si>
  <si>
    <t>Vikhög, Sweden</t>
  </si>
  <si>
    <t>Vhg88</t>
  </si>
  <si>
    <t>Baltic Sea</t>
  </si>
  <si>
    <t>Oresund Strait</t>
  </si>
  <si>
    <t>BALT</t>
  </si>
  <si>
    <t>1988</t>
  </si>
  <si>
    <t>Vhg05</t>
  </si>
  <si>
    <t>2005</t>
  </si>
  <si>
    <t>Kastrup, Denmark</t>
  </si>
  <si>
    <t>Kast87</t>
  </si>
  <si>
    <t>1987</t>
  </si>
  <si>
    <t>Kast05</t>
  </si>
  <si>
    <t>Limhamn, Sweden</t>
  </si>
  <si>
    <t>Limh88</t>
  </si>
  <si>
    <t>Limh08</t>
  </si>
  <si>
    <t>2008</t>
  </si>
  <si>
    <t>Ystad, Sweden</t>
  </si>
  <si>
    <t>Yst</t>
  </si>
  <si>
    <t>Baltic Proper</t>
  </si>
  <si>
    <t>Solvesborg, Sweden</t>
  </si>
  <si>
    <t>Solv</t>
  </si>
  <si>
    <t>Sample_set</t>
  </si>
  <si>
    <t>Local salinity</t>
  </si>
  <si>
    <t>Salinity</t>
  </si>
  <si>
    <t>Ptros_observed</t>
  </si>
  <si>
    <t>Fetch</t>
  </si>
  <si>
    <t>Port_Status</t>
  </si>
  <si>
    <t>Port</t>
  </si>
  <si>
    <t>Min_dist_port</t>
  </si>
  <si>
    <t>River</t>
  </si>
  <si>
    <t>River_Size</t>
  </si>
  <si>
    <t>Drainage_Area</t>
  </si>
  <si>
    <t>Min_dist_river</t>
  </si>
  <si>
    <t>Active</t>
  </si>
  <si>
    <t>Murmansk</t>
  </si>
  <si>
    <t>Tuloma</t>
  </si>
  <si>
    <t>Large</t>
  </si>
  <si>
    <t>Severomorsk</t>
  </si>
  <si>
    <t>Srednaja</t>
  </si>
  <si>
    <t>Abandoned</t>
  </si>
  <si>
    <t>Graitny</t>
  </si>
  <si>
    <t>Jokanga</t>
  </si>
  <si>
    <t>Varzina</t>
  </si>
  <si>
    <t>Polyarny</t>
  </si>
  <si>
    <t>Bolshaya Tyuva</t>
  </si>
  <si>
    <t>intertidal and shallow sublittoral zones</t>
  </si>
  <si>
    <t>Voronja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</si>
</sst>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.0000\ ##0"/>
    <numFmt numFmtId="181" formatCode="#.00\ ##0"/>
    <numFmt numFmtId="182" formatCode="#\ ##0"/>
    <numFmt numFmtId="183" formatCode="#.0\ ##0"/>
    <numFmt numFmtId="184" formatCode="0.000"/>
    <numFmt numFmtId="185" formatCode="0.0"/>
  </numFmts>
  <fonts count="23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opLeftCell="A10" workbookViewId="0">
      <selection activeCell="D12" sqref="D12"/>
    </sheetView>
  </sheetViews>
  <sheetFormatPr defaultColWidth="8.88888888888889" defaultRowHeight="14.4"/>
  <cols>
    <col min="1" max="1" width="8.88888888888889" style="7"/>
    <col min="2" max="2" width="39.8888888888889" style="7" customWidth="1"/>
    <col min="3" max="3" width="15.8888888888889" style="7" customWidth="1"/>
    <col min="4" max="5" width="20.1111111111111" style="7" customWidth="1"/>
    <col min="6" max="6" width="15" style="7" customWidth="1"/>
    <col min="7" max="7" width="17" style="7" customWidth="1"/>
    <col min="8" max="8" width="17.5555555555556" style="7" customWidth="1"/>
    <col min="9" max="9" width="18.1111111111111" style="7" customWidth="1"/>
    <col min="10" max="10" width="17.7777777777778" style="7" customWidth="1"/>
    <col min="11" max="11" width="16.8888888888889" style="7" customWidth="1"/>
    <col min="12" max="12" width="14.3333333333333" style="7" customWidth="1"/>
    <col min="13" max="16384" width="8.88888888888889" style="7"/>
  </cols>
  <sheetData>
    <row r="1" ht="18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4" t="s">
        <v>12</v>
      </c>
      <c r="N1" s="8" t="s">
        <v>13</v>
      </c>
    </row>
    <row r="2" spans="1:14">
      <c r="A2" s="9">
        <v>1</v>
      </c>
      <c r="B2" s="9" t="s">
        <v>14</v>
      </c>
      <c r="C2" s="9" t="s">
        <v>15</v>
      </c>
      <c r="D2" s="9">
        <v>68.98219</v>
      </c>
      <c r="E2" s="9">
        <v>33.028131</v>
      </c>
      <c r="F2" s="9" t="s">
        <v>16</v>
      </c>
      <c r="G2" s="9" t="s">
        <v>17</v>
      </c>
      <c r="H2" s="9" t="s">
        <v>18</v>
      </c>
      <c r="I2" s="9">
        <v>2016</v>
      </c>
      <c r="J2" s="9" t="s">
        <v>19</v>
      </c>
      <c r="K2" s="9" t="s">
        <v>20</v>
      </c>
      <c r="L2" s="15">
        <v>45</v>
      </c>
      <c r="M2" s="12">
        <v>0.4</v>
      </c>
      <c r="N2" s="16">
        <v>0.288888888888889</v>
      </c>
    </row>
    <row r="3" spans="1:14">
      <c r="A3" s="9">
        <v>2</v>
      </c>
      <c r="B3" s="9" t="s">
        <v>21</v>
      </c>
      <c r="C3" s="9" t="s">
        <v>22</v>
      </c>
      <c r="D3" s="9">
        <v>69.078978</v>
      </c>
      <c r="E3" s="9">
        <v>33.180997</v>
      </c>
      <c r="F3" s="9" t="s">
        <v>16</v>
      </c>
      <c r="G3" s="9" t="s">
        <v>17</v>
      </c>
      <c r="H3" s="9" t="s">
        <v>18</v>
      </c>
      <c r="I3" s="9">
        <v>2016</v>
      </c>
      <c r="J3" s="9" t="s">
        <v>19</v>
      </c>
      <c r="K3" s="9" t="s">
        <v>20</v>
      </c>
      <c r="L3" s="15">
        <v>66</v>
      </c>
      <c r="M3" s="12">
        <v>0.318181818181818</v>
      </c>
      <c r="N3" s="16">
        <v>0.303030303030303</v>
      </c>
    </row>
    <row r="4" spans="1:14">
      <c r="A4" s="9">
        <v>3</v>
      </c>
      <c r="B4" s="9" t="s">
        <v>23</v>
      </c>
      <c r="C4" s="9" t="s">
        <v>24</v>
      </c>
      <c r="D4" s="9">
        <v>68.904612</v>
      </c>
      <c r="E4" s="9">
        <v>33.055684</v>
      </c>
      <c r="F4" s="9" t="s">
        <v>16</v>
      </c>
      <c r="G4" s="9" t="s">
        <v>17</v>
      </c>
      <c r="H4" s="9" t="s">
        <v>18</v>
      </c>
      <c r="I4" s="9">
        <v>2014</v>
      </c>
      <c r="J4" s="9" t="s">
        <v>19</v>
      </c>
      <c r="K4" s="9" t="s">
        <v>20</v>
      </c>
      <c r="L4" s="15">
        <v>55</v>
      </c>
      <c r="M4" s="12">
        <v>0.290909090909091</v>
      </c>
      <c r="N4" s="16">
        <v>0.236363636363636</v>
      </c>
    </row>
    <row r="5" spans="1:14">
      <c r="A5" s="9">
        <v>4</v>
      </c>
      <c r="B5" s="9" t="s">
        <v>25</v>
      </c>
      <c r="C5" s="9" t="s">
        <v>26</v>
      </c>
      <c r="D5" s="9">
        <v>69.046161</v>
      </c>
      <c r="E5" s="9">
        <v>33.041935</v>
      </c>
      <c r="F5" s="9" t="s">
        <v>16</v>
      </c>
      <c r="G5" s="9" t="s">
        <v>17</v>
      </c>
      <c r="H5" s="9" t="s">
        <v>18</v>
      </c>
      <c r="I5" s="9">
        <v>2016</v>
      </c>
      <c r="J5" s="9" t="s">
        <v>19</v>
      </c>
      <c r="K5" s="9" t="s">
        <v>20</v>
      </c>
      <c r="L5" s="15">
        <v>85</v>
      </c>
      <c r="M5" s="12">
        <v>0.776470588235294</v>
      </c>
      <c r="N5" s="16">
        <v>0.494117647058824</v>
      </c>
    </row>
    <row r="6" spans="1:14">
      <c r="A6" s="9">
        <v>5</v>
      </c>
      <c r="B6" s="9" t="s">
        <v>27</v>
      </c>
      <c r="C6" s="9" t="s">
        <v>28</v>
      </c>
      <c r="D6" s="9">
        <v>68.904723</v>
      </c>
      <c r="E6" s="9">
        <v>33.026324</v>
      </c>
      <c r="F6" s="9" t="s">
        <v>16</v>
      </c>
      <c r="G6" s="9" t="s">
        <v>17</v>
      </c>
      <c r="H6" s="9" t="s">
        <v>18</v>
      </c>
      <c r="I6" s="9">
        <v>2008</v>
      </c>
      <c r="J6" s="9" t="s">
        <v>19</v>
      </c>
      <c r="K6" s="9" t="s">
        <v>20</v>
      </c>
      <c r="L6" s="15">
        <v>50</v>
      </c>
      <c r="M6" s="12">
        <v>0.36</v>
      </c>
      <c r="N6" s="17">
        <v>0.4</v>
      </c>
    </row>
    <row r="7" spans="1:14">
      <c r="A7" s="9">
        <v>6</v>
      </c>
      <c r="B7" s="9" t="s">
        <v>29</v>
      </c>
      <c r="C7" s="9" t="s">
        <v>30</v>
      </c>
      <c r="D7" s="9">
        <v>69.063377</v>
      </c>
      <c r="E7" s="10">
        <v>33.27</v>
      </c>
      <c r="F7" s="9" t="s">
        <v>16</v>
      </c>
      <c r="G7" s="9" t="s">
        <v>17</v>
      </c>
      <c r="H7" s="9" t="s">
        <v>18</v>
      </c>
      <c r="I7" s="9">
        <v>2017</v>
      </c>
      <c r="J7" s="9" t="s">
        <v>19</v>
      </c>
      <c r="K7" s="9" t="s">
        <v>20</v>
      </c>
      <c r="L7" s="15">
        <v>54</v>
      </c>
      <c r="M7" s="12">
        <v>0.5</v>
      </c>
      <c r="N7" s="16">
        <v>0.388888888888889</v>
      </c>
    </row>
    <row r="8" spans="1:14">
      <c r="A8" s="9">
        <v>7</v>
      </c>
      <c r="B8" s="9" t="s">
        <v>27</v>
      </c>
      <c r="C8" s="9" t="s">
        <v>31</v>
      </c>
      <c r="D8" s="9">
        <v>68.906931</v>
      </c>
      <c r="E8" s="9">
        <v>33.027402</v>
      </c>
      <c r="F8" s="9" t="s">
        <v>16</v>
      </c>
      <c r="G8" s="9" t="s">
        <v>17</v>
      </c>
      <c r="H8" s="9" t="s">
        <v>18</v>
      </c>
      <c r="I8" s="9">
        <v>2008</v>
      </c>
      <c r="J8" s="9" t="s">
        <v>19</v>
      </c>
      <c r="K8" s="9" t="s">
        <v>20</v>
      </c>
      <c r="L8" s="15">
        <v>37</v>
      </c>
      <c r="M8" s="12">
        <v>0</v>
      </c>
      <c r="N8" s="15">
        <v>0</v>
      </c>
    </row>
    <row r="9" spans="1:14">
      <c r="A9" s="9">
        <v>8</v>
      </c>
      <c r="B9" s="9" t="s">
        <v>21</v>
      </c>
      <c r="C9" s="9" t="s">
        <v>32</v>
      </c>
      <c r="D9" s="9">
        <v>69.078978</v>
      </c>
      <c r="E9" s="9">
        <v>33.180997</v>
      </c>
      <c r="F9" s="9" t="s">
        <v>16</v>
      </c>
      <c r="G9" s="9" t="s">
        <v>17</v>
      </c>
      <c r="H9" s="9" t="s">
        <v>18</v>
      </c>
      <c r="I9" s="9">
        <v>2005</v>
      </c>
      <c r="J9" s="9" t="s">
        <v>19</v>
      </c>
      <c r="K9" s="9" t="s">
        <v>20</v>
      </c>
      <c r="L9" s="15">
        <v>51</v>
      </c>
      <c r="M9" s="12">
        <v>0.980392156862745</v>
      </c>
      <c r="N9" s="16">
        <v>0.941176470588235</v>
      </c>
    </row>
    <row r="10" spans="1:14">
      <c r="A10" s="9">
        <v>9</v>
      </c>
      <c r="B10" s="9" t="s">
        <v>33</v>
      </c>
      <c r="C10" s="9" t="s">
        <v>34</v>
      </c>
      <c r="D10" s="9">
        <v>68.995637</v>
      </c>
      <c r="E10" s="9">
        <v>33.052134</v>
      </c>
      <c r="F10" s="9" t="s">
        <v>16</v>
      </c>
      <c r="G10" s="9" t="s">
        <v>17</v>
      </c>
      <c r="H10" s="9" t="s">
        <v>18</v>
      </c>
      <c r="I10" s="9">
        <v>2016</v>
      </c>
      <c r="J10" s="9" t="s">
        <v>19</v>
      </c>
      <c r="K10" s="9" t="s">
        <v>20</v>
      </c>
      <c r="L10" s="15">
        <v>57</v>
      </c>
      <c r="M10" s="12">
        <v>0.807017543859649</v>
      </c>
      <c r="N10" s="16">
        <v>0.842105263157895</v>
      </c>
    </row>
    <row r="11" spans="1:14">
      <c r="A11" s="9">
        <v>10</v>
      </c>
      <c r="B11" s="9" t="s">
        <v>35</v>
      </c>
      <c r="C11" s="9" t="s">
        <v>36</v>
      </c>
      <c r="D11" s="9">
        <v>69.30385</v>
      </c>
      <c r="E11" s="9">
        <v>33.415571</v>
      </c>
      <c r="F11" s="9" t="s">
        <v>16</v>
      </c>
      <c r="G11" s="9" t="s">
        <v>17</v>
      </c>
      <c r="H11" s="9" t="s">
        <v>37</v>
      </c>
      <c r="I11" s="9">
        <v>2012</v>
      </c>
      <c r="J11" s="9" t="s">
        <v>38</v>
      </c>
      <c r="K11" s="9" t="s">
        <v>39</v>
      </c>
      <c r="L11" s="15">
        <v>40</v>
      </c>
      <c r="M11" s="12">
        <v>0.55</v>
      </c>
      <c r="N11" s="16">
        <v>0.9</v>
      </c>
    </row>
    <row r="12" spans="1:14">
      <c r="A12" s="9">
        <v>11</v>
      </c>
      <c r="B12" s="9" t="s">
        <v>40</v>
      </c>
      <c r="C12" s="9" t="s">
        <v>41</v>
      </c>
      <c r="D12" s="9">
        <v>69.264898</v>
      </c>
      <c r="E12" s="9">
        <v>33.610993</v>
      </c>
      <c r="F12" s="9" t="s">
        <v>16</v>
      </c>
      <c r="G12" s="9" t="s">
        <v>17</v>
      </c>
      <c r="H12" s="9" t="s">
        <v>37</v>
      </c>
      <c r="I12" s="9">
        <v>2005</v>
      </c>
      <c r="J12" s="9" t="s">
        <v>42</v>
      </c>
      <c r="K12" s="9" t="s">
        <v>20</v>
      </c>
      <c r="L12" s="15">
        <v>65</v>
      </c>
      <c r="M12" s="12">
        <v>0.646153846153846</v>
      </c>
      <c r="N12" s="16">
        <v>0.646153846153846</v>
      </c>
    </row>
    <row r="13" spans="1:14">
      <c r="A13" s="9">
        <v>12</v>
      </c>
      <c r="B13" s="9" t="s">
        <v>43</v>
      </c>
      <c r="C13" s="9" t="s">
        <v>44</v>
      </c>
      <c r="D13" s="9">
        <v>69.11611</v>
      </c>
      <c r="E13" s="9">
        <v>33.35042</v>
      </c>
      <c r="F13" s="9" t="s">
        <v>16</v>
      </c>
      <c r="G13" s="9" t="s">
        <v>45</v>
      </c>
      <c r="H13" s="9" t="s">
        <v>37</v>
      </c>
      <c r="I13" s="9">
        <v>2005</v>
      </c>
      <c r="J13" s="9" t="s">
        <v>42</v>
      </c>
      <c r="K13" s="9" t="s">
        <v>20</v>
      </c>
      <c r="L13" s="15">
        <v>45</v>
      </c>
      <c r="M13" s="12">
        <v>0.844444444444444</v>
      </c>
      <c r="N13" s="16">
        <v>0.911111111111111</v>
      </c>
    </row>
    <row r="14" spans="1:14">
      <c r="A14" s="9">
        <v>13</v>
      </c>
      <c r="B14" s="9" t="s">
        <v>43</v>
      </c>
      <c r="C14" s="9" t="s">
        <v>46</v>
      </c>
      <c r="D14" s="9">
        <v>69.11611</v>
      </c>
      <c r="E14" s="9">
        <v>33.35042</v>
      </c>
      <c r="F14" s="9" t="s">
        <v>16</v>
      </c>
      <c r="G14" s="9" t="s">
        <v>45</v>
      </c>
      <c r="H14" s="9" t="s">
        <v>37</v>
      </c>
      <c r="I14" s="9">
        <v>2012</v>
      </c>
      <c r="J14" s="9" t="s">
        <v>42</v>
      </c>
      <c r="K14" s="9" t="s">
        <v>20</v>
      </c>
      <c r="L14" s="15">
        <v>106</v>
      </c>
      <c r="M14" s="12">
        <v>0.547169811320755</v>
      </c>
      <c r="N14" s="16">
        <v>0.773584905660377</v>
      </c>
    </row>
    <row r="15" spans="1:14">
      <c r="A15" s="9">
        <v>14</v>
      </c>
      <c r="B15" s="9" t="s">
        <v>43</v>
      </c>
      <c r="C15" s="9" t="s">
        <v>47</v>
      </c>
      <c r="D15" s="9">
        <v>69.11611</v>
      </c>
      <c r="E15" s="9">
        <v>33.35042</v>
      </c>
      <c r="F15" s="9" t="s">
        <v>16</v>
      </c>
      <c r="G15" s="9" t="s">
        <v>45</v>
      </c>
      <c r="H15" s="9" t="s">
        <v>37</v>
      </c>
      <c r="I15" s="9">
        <v>2012</v>
      </c>
      <c r="J15" s="9" t="s">
        <v>42</v>
      </c>
      <c r="K15" s="9" t="s">
        <v>48</v>
      </c>
      <c r="L15" s="15">
        <v>119</v>
      </c>
      <c r="M15" s="12">
        <v>0.319327731092437</v>
      </c>
      <c r="N15" s="16">
        <v>0.588235294117647</v>
      </c>
    </row>
    <row r="16" spans="1:14">
      <c r="A16" s="9">
        <v>15</v>
      </c>
      <c r="B16" s="9" t="s">
        <v>49</v>
      </c>
      <c r="C16" s="9" t="s">
        <v>50</v>
      </c>
      <c r="D16" s="9">
        <v>69.11723</v>
      </c>
      <c r="E16" s="9">
        <v>33.36145</v>
      </c>
      <c r="F16" s="9" t="s">
        <v>16</v>
      </c>
      <c r="G16" s="9" t="s">
        <v>45</v>
      </c>
      <c r="H16" s="9" t="s">
        <v>37</v>
      </c>
      <c r="I16" s="9">
        <v>2012</v>
      </c>
      <c r="J16" s="9" t="s">
        <v>42</v>
      </c>
      <c r="K16" s="9" t="s">
        <v>20</v>
      </c>
      <c r="L16" s="15">
        <v>98</v>
      </c>
      <c r="M16" s="12">
        <v>0.571428571428571</v>
      </c>
      <c r="N16" s="16">
        <v>0.948979591836735</v>
      </c>
    </row>
    <row r="17" spans="1:14">
      <c r="A17" s="9">
        <v>16</v>
      </c>
      <c r="B17" s="9" t="s">
        <v>49</v>
      </c>
      <c r="C17" s="9" t="s">
        <v>51</v>
      </c>
      <c r="D17" s="9">
        <v>69.11723</v>
      </c>
      <c r="E17" s="9">
        <v>33.36145</v>
      </c>
      <c r="F17" s="9" t="s">
        <v>16</v>
      </c>
      <c r="G17" s="9" t="s">
        <v>45</v>
      </c>
      <c r="H17" s="9" t="s">
        <v>37</v>
      </c>
      <c r="I17" s="9">
        <v>2012</v>
      </c>
      <c r="J17" s="9" t="s">
        <v>42</v>
      </c>
      <c r="K17" s="9" t="s">
        <v>48</v>
      </c>
      <c r="L17" s="15">
        <v>116</v>
      </c>
      <c r="M17" s="12">
        <v>0.482758620689655</v>
      </c>
      <c r="N17" s="16">
        <v>0.681034482758621</v>
      </c>
    </row>
    <row r="18" spans="1:14">
      <c r="A18" s="9">
        <v>17</v>
      </c>
      <c r="B18" s="9" t="s">
        <v>52</v>
      </c>
      <c r="C18" s="9" t="s">
        <v>53</v>
      </c>
      <c r="D18" s="9">
        <v>69.11096</v>
      </c>
      <c r="E18" s="9">
        <v>33.37666</v>
      </c>
      <c r="F18" s="9" t="s">
        <v>16</v>
      </c>
      <c r="G18" s="9" t="s">
        <v>45</v>
      </c>
      <c r="H18" s="9" t="s">
        <v>37</v>
      </c>
      <c r="I18" s="9">
        <v>2012</v>
      </c>
      <c r="J18" s="9" t="s">
        <v>42</v>
      </c>
      <c r="K18" s="9" t="s">
        <v>20</v>
      </c>
      <c r="L18" s="15">
        <v>84</v>
      </c>
      <c r="M18" s="12">
        <v>0.0952380952380952</v>
      </c>
      <c r="N18" s="16">
        <v>0.511904761904762</v>
      </c>
    </row>
    <row r="19" spans="1:14">
      <c r="A19" s="9">
        <v>18</v>
      </c>
      <c r="B19" s="9" t="s">
        <v>54</v>
      </c>
      <c r="C19" s="9" t="s">
        <v>55</v>
      </c>
      <c r="D19" s="9">
        <v>68.274332</v>
      </c>
      <c r="E19" s="9">
        <v>38.708501</v>
      </c>
      <c r="F19" s="9" t="s">
        <v>16</v>
      </c>
      <c r="G19" s="9" t="s">
        <v>56</v>
      </c>
      <c r="H19" s="9" t="s">
        <v>18</v>
      </c>
      <c r="I19" s="9">
        <v>2008</v>
      </c>
      <c r="J19" s="9" t="s">
        <v>19</v>
      </c>
      <c r="K19" s="9" t="s">
        <v>20</v>
      </c>
      <c r="L19" s="15">
        <v>51</v>
      </c>
      <c r="M19" s="12">
        <v>0.117647058823529</v>
      </c>
      <c r="N19" s="16">
        <v>0.0784313725490196</v>
      </c>
    </row>
    <row r="20" spans="1:14">
      <c r="A20" s="9">
        <v>19</v>
      </c>
      <c r="B20" s="9" t="s">
        <v>54</v>
      </c>
      <c r="C20" s="9" t="s">
        <v>57</v>
      </c>
      <c r="D20" s="9">
        <v>68.245452</v>
      </c>
      <c r="E20" s="9">
        <v>38.762673</v>
      </c>
      <c r="F20" s="9" t="s">
        <v>16</v>
      </c>
      <c r="G20" s="9" t="s">
        <v>56</v>
      </c>
      <c r="H20" s="9" t="s">
        <v>18</v>
      </c>
      <c r="I20" s="9">
        <v>2008</v>
      </c>
      <c r="J20" s="9" t="s">
        <v>19</v>
      </c>
      <c r="K20" s="9" t="s">
        <v>20</v>
      </c>
      <c r="L20" s="15">
        <v>52</v>
      </c>
      <c r="M20" s="12">
        <v>0.769230769230769</v>
      </c>
      <c r="N20" s="16">
        <v>0.653846153846154</v>
      </c>
    </row>
    <row r="21" spans="1:14">
      <c r="A21" s="9">
        <v>20</v>
      </c>
      <c r="B21" s="9" t="s">
        <v>58</v>
      </c>
      <c r="C21" s="9" t="s">
        <v>59</v>
      </c>
      <c r="D21" s="9">
        <v>68.01501</v>
      </c>
      <c r="E21" s="9">
        <v>39.676212</v>
      </c>
      <c r="F21" s="9" t="s">
        <v>16</v>
      </c>
      <c r="G21" s="9" t="s">
        <v>56</v>
      </c>
      <c r="H21" s="9" t="s">
        <v>18</v>
      </c>
      <c r="I21" s="9">
        <v>2012</v>
      </c>
      <c r="J21" s="9" t="s">
        <v>19</v>
      </c>
      <c r="K21" s="9" t="s">
        <v>20</v>
      </c>
      <c r="L21" s="15">
        <v>59</v>
      </c>
      <c r="M21" s="12">
        <v>0.23728813559322</v>
      </c>
      <c r="N21" s="16">
        <v>0.169491525423729</v>
      </c>
    </row>
    <row r="22" spans="1:14">
      <c r="A22" s="9">
        <v>21</v>
      </c>
      <c r="B22" s="9" t="s">
        <v>60</v>
      </c>
      <c r="C22" s="9" t="s">
        <v>61</v>
      </c>
      <c r="D22" s="9">
        <v>67.983576</v>
      </c>
      <c r="E22" s="9">
        <v>40.022112</v>
      </c>
      <c r="F22" s="9" t="s">
        <v>16</v>
      </c>
      <c r="G22" s="9" t="s">
        <v>56</v>
      </c>
      <c r="H22" s="9" t="s">
        <v>37</v>
      </c>
      <c r="I22" s="9">
        <v>2012</v>
      </c>
      <c r="J22" s="9" t="s">
        <v>42</v>
      </c>
      <c r="K22" s="9" t="s">
        <v>20</v>
      </c>
      <c r="L22" s="15">
        <v>40</v>
      </c>
      <c r="M22" s="12">
        <v>0.225</v>
      </c>
      <c r="N22" s="16">
        <v>0.625</v>
      </c>
    </row>
    <row r="23" spans="1:14">
      <c r="A23" s="9">
        <v>22</v>
      </c>
      <c r="B23" s="9" t="s">
        <v>62</v>
      </c>
      <c r="C23" s="9" t="s">
        <v>63</v>
      </c>
      <c r="D23" s="9">
        <v>68.346753</v>
      </c>
      <c r="E23" s="9">
        <v>38.498009</v>
      </c>
      <c r="F23" s="9" t="s">
        <v>16</v>
      </c>
      <c r="G23" s="9" t="s">
        <v>56</v>
      </c>
      <c r="H23" s="9" t="s">
        <v>37</v>
      </c>
      <c r="I23" s="9">
        <v>2005</v>
      </c>
      <c r="J23" s="9" t="s">
        <v>42</v>
      </c>
      <c r="K23" s="9" t="s">
        <v>64</v>
      </c>
      <c r="L23" s="15">
        <v>22</v>
      </c>
      <c r="M23" s="12">
        <v>0.681818181818182</v>
      </c>
      <c r="N23" s="15">
        <v>1</v>
      </c>
    </row>
    <row r="24" spans="1:14">
      <c r="A24" s="9">
        <v>23</v>
      </c>
      <c r="B24" s="9" t="s">
        <v>62</v>
      </c>
      <c r="C24" s="9" t="s">
        <v>65</v>
      </c>
      <c r="D24" s="9">
        <v>68.350366</v>
      </c>
      <c r="E24" s="9">
        <v>38.464863</v>
      </c>
      <c r="F24" s="9" t="s">
        <v>16</v>
      </c>
      <c r="G24" s="9" t="s">
        <v>56</v>
      </c>
      <c r="H24" s="9" t="s">
        <v>37</v>
      </c>
      <c r="I24" s="9">
        <v>2008</v>
      </c>
      <c r="J24" s="9" t="s">
        <v>42</v>
      </c>
      <c r="K24" s="9" t="s">
        <v>20</v>
      </c>
      <c r="L24" s="15">
        <v>48</v>
      </c>
      <c r="M24" s="12">
        <v>0.166666666666667</v>
      </c>
      <c r="N24" s="16">
        <v>0.333333333333333</v>
      </c>
    </row>
    <row r="25" spans="1:14">
      <c r="A25" s="9">
        <v>24</v>
      </c>
      <c r="B25" s="9" t="s">
        <v>66</v>
      </c>
      <c r="C25" s="9" t="s">
        <v>67</v>
      </c>
      <c r="D25" s="9">
        <v>69.086296</v>
      </c>
      <c r="E25" s="10">
        <v>36.0525</v>
      </c>
      <c r="F25" s="9" t="s">
        <v>16</v>
      </c>
      <c r="G25" s="9" t="s">
        <v>56</v>
      </c>
      <c r="H25" s="9" t="s">
        <v>37</v>
      </c>
      <c r="I25" s="9">
        <v>2013</v>
      </c>
      <c r="J25" s="9" t="s">
        <v>42</v>
      </c>
      <c r="K25" s="18" t="s">
        <v>68</v>
      </c>
      <c r="L25" s="15">
        <v>88</v>
      </c>
      <c r="M25" s="12">
        <v>0.0909090909090909</v>
      </c>
      <c r="N25" s="16">
        <v>0.340909090909091</v>
      </c>
    </row>
    <row r="26" spans="1:14">
      <c r="A26" s="9">
        <v>25</v>
      </c>
      <c r="B26" s="9" t="s">
        <v>66</v>
      </c>
      <c r="C26" s="9" t="s">
        <v>69</v>
      </c>
      <c r="D26" s="9">
        <v>69.08709</v>
      </c>
      <c r="E26" s="11">
        <v>36.05445</v>
      </c>
      <c r="F26" s="9" t="s">
        <v>16</v>
      </c>
      <c r="G26" s="9" t="s">
        <v>56</v>
      </c>
      <c r="H26" s="9" t="s">
        <v>37</v>
      </c>
      <c r="I26" s="9">
        <v>2013</v>
      </c>
      <c r="J26" s="9" t="s">
        <v>42</v>
      </c>
      <c r="K26" s="9" t="s">
        <v>20</v>
      </c>
      <c r="L26" s="15">
        <v>89</v>
      </c>
      <c r="M26" s="12">
        <v>0.0337078651685393</v>
      </c>
      <c r="N26" s="16">
        <v>0.528089887640449</v>
      </c>
    </row>
    <row r="27" spans="1:14">
      <c r="A27" s="9">
        <v>26</v>
      </c>
      <c r="B27" s="9" t="s">
        <v>70</v>
      </c>
      <c r="C27" s="9" t="s">
        <v>71</v>
      </c>
      <c r="D27" s="9">
        <v>69.085598</v>
      </c>
      <c r="E27" s="10">
        <v>36.05155</v>
      </c>
      <c r="F27" s="9" t="s">
        <v>16</v>
      </c>
      <c r="G27" s="9" t="s">
        <v>56</v>
      </c>
      <c r="H27" s="9" t="s">
        <v>37</v>
      </c>
      <c r="I27" s="9">
        <v>2002</v>
      </c>
      <c r="J27" s="9" t="s">
        <v>42</v>
      </c>
      <c r="K27" s="9" t="s">
        <v>20</v>
      </c>
      <c r="L27" s="15">
        <v>23</v>
      </c>
      <c r="M27" s="12">
        <v>0.260869565217391</v>
      </c>
      <c r="N27" s="16">
        <v>0.565217391304348</v>
      </c>
    </row>
    <row r="28" spans="1:14">
      <c r="A28" s="9">
        <v>51</v>
      </c>
      <c r="B28" s="9" t="s">
        <v>72</v>
      </c>
      <c r="C28" s="9" t="s">
        <v>73</v>
      </c>
      <c r="D28" s="12">
        <v>44.040389</v>
      </c>
      <c r="E28" s="12">
        <v>-68.853389</v>
      </c>
      <c r="F28" s="9" t="s">
        <v>74</v>
      </c>
      <c r="G28" s="9" t="s">
        <v>75</v>
      </c>
      <c r="H28" s="9" t="s">
        <v>76</v>
      </c>
      <c r="I28" s="9">
        <v>2014</v>
      </c>
      <c r="J28" s="9" t="s">
        <v>42</v>
      </c>
      <c r="K28" s="18" t="s">
        <v>68</v>
      </c>
      <c r="L28" s="9">
        <v>75</v>
      </c>
      <c r="M28" s="15">
        <v>0</v>
      </c>
      <c r="N28" s="9">
        <v>0</v>
      </c>
    </row>
    <row r="29" spans="1:14">
      <c r="A29" s="9">
        <v>52</v>
      </c>
      <c r="B29" s="9" t="s">
        <v>77</v>
      </c>
      <c r="C29" s="9" t="s">
        <v>78</v>
      </c>
      <c r="D29" s="9">
        <v>43.798389</v>
      </c>
      <c r="E29" s="9">
        <v>-69.852044</v>
      </c>
      <c r="F29" s="9" t="s">
        <v>74</v>
      </c>
      <c r="G29" s="9" t="s">
        <v>75</v>
      </c>
      <c r="H29" s="9" t="s">
        <v>76</v>
      </c>
      <c r="I29" s="9">
        <v>2014</v>
      </c>
      <c r="J29" s="9" t="s">
        <v>42</v>
      </c>
      <c r="K29" s="18" t="s">
        <v>68</v>
      </c>
      <c r="L29" s="9">
        <v>29</v>
      </c>
      <c r="M29" s="15">
        <v>0</v>
      </c>
      <c r="N29" s="12">
        <v>0.137931034482759</v>
      </c>
    </row>
    <row r="30" spans="1:14">
      <c r="A30" s="9">
        <v>53</v>
      </c>
      <c r="B30" s="9" t="s">
        <v>79</v>
      </c>
      <c r="C30" s="9" t="s">
        <v>80</v>
      </c>
      <c r="D30" s="9">
        <v>43.723778</v>
      </c>
      <c r="E30" s="9">
        <v>-69.993333</v>
      </c>
      <c r="F30" s="9" t="s">
        <v>74</v>
      </c>
      <c r="G30" s="9" t="s">
        <v>75</v>
      </c>
      <c r="H30" s="9" t="s">
        <v>76</v>
      </c>
      <c r="I30" s="9">
        <v>2014</v>
      </c>
      <c r="J30" s="9" t="s">
        <v>42</v>
      </c>
      <c r="K30" s="18" t="s">
        <v>68</v>
      </c>
      <c r="L30" s="9">
        <v>23</v>
      </c>
      <c r="M30" s="12">
        <v>0.0434782608695652</v>
      </c>
      <c r="N30" s="12">
        <v>0.0434782608695652</v>
      </c>
    </row>
    <row r="31" spans="1:14">
      <c r="A31" s="9">
        <v>54</v>
      </c>
      <c r="B31" s="9" t="s">
        <v>81</v>
      </c>
      <c r="C31" s="9" t="s">
        <v>82</v>
      </c>
      <c r="D31" s="9">
        <v>43.968621</v>
      </c>
      <c r="E31" s="9">
        <v>-68.128314</v>
      </c>
      <c r="F31" s="9" t="s">
        <v>74</v>
      </c>
      <c r="G31" s="9" t="s">
        <v>75</v>
      </c>
      <c r="H31" s="9" t="s">
        <v>76</v>
      </c>
      <c r="I31" s="9">
        <v>2014</v>
      </c>
      <c r="J31" s="9" t="s">
        <v>42</v>
      </c>
      <c r="K31" s="18" t="s">
        <v>68</v>
      </c>
      <c r="L31" s="9">
        <v>24</v>
      </c>
      <c r="M31" s="12">
        <v>0.208333333333333</v>
      </c>
      <c r="N31" s="12">
        <v>0.25</v>
      </c>
    </row>
    <row r="32" spans="1:14">
      <c r="A32" s="9">
        <v>55</v>
      </c>
      <c r="B32" s="9" t="s">
        <v>83</v>
      </c>
      <c r="C32" s="9" t="s">
        <v>84</v>
      </c>
      <c r="D32" s="9">
        <v>43.968621</v>
      </c>
      <c r="E32" s="9">
        <v>-68.128314</v>
      </c>
      <c r="F32" s="9" t="s">
        <v>74</v>
      </c>
      <c r="G32" s="9" t="s">
        <v>75</v>
      </c>
      <c r="H32" s="9" t="s">
        <v>76</v>
      </c>
      <c r="I32" s="9">
        <v>2014</v>
      </c>
      <c r="J32" s="9" t="s">
        <v>42</v>
      </c>
      <c r="K32" s="18" t="s">
        <v>68</v>
      </c>
      <c r="L32" s="9">
        <v>32</v>
      </c>
      <c r="M32" s="12">
        <v>0.25</v>
      </c>
      <c r="N32" s="12">
        <v>0.15625</v>
      </c>
    </row>
    <row r="33" spans="1:14">
      <c r="A33" s="9">
        <v>56</v>
      </c>
      <c r="B33" s="9" t="s">
        <v>85</v>
      </c>
      <c r="C33" s="9" t="s">
        <v>86</v>
      </c>
      <c r="D33" s="9">
        <v>44.887528</v>
      </c>
      <c r="E33" s="9">
        <v>-67.01975</v>
      </c>
      <c r="F33" s="9" t="s">
        <v>74</v>
      </c>
      <c r="G33" s="9" t="s">
        <v>75</v>
      </c>
      <c r="H33" s="9" t="s">
        <v>76</v>
      </c>
      <c r="I33" s="9">
        <v>2014</v>
      </c>
      <c r="J33" s="9" t="s">
        <v>42</v>
      </c>
      <c r="K33" s="18" t="s">
        <v>68</v>
      </c>
      <c r="L33" s="9">
        <v>41</v>
      </c>
      <c r="M33" s="12">
        <v>0.682926829268293</v>
      </c>
      <c r="N33" s="9">
        <v>0</v>
      </c>
    </row>
    <row r="34" spans="1:14">
      <c r="A34" s="9">
        <v>57</v>
      </c>
      <c r="B34" s="9" t="s">
        <v>87</v>
      </c>
      <c r="C34" s="9" t="s">
        <v>88</v>
      </c>
      <c r="D34" s="9">
        <v>44.885962</v>
      </c>
      <c r="E34" s="9">
        <v>-67.022185</v>
      </c>
      <c r="F34" s="9" t="s">
        <v>74</v>
      </c>
      <c r="G34" s="9" t="s">
        <v>75</v>
      </c>
      <c r="H34" s="9" t="s">
        <v>76</v>
      </c>
      <c r="I34" s="9">
        <v>2014</v>
      </c>
      <c r="J34" s="9" t="s">
        <v>42</v>
      </c>
      <c r="K34" s="18" t="s">
        <v>68</v>
      </c>
      <c r="L34" s="9">
        <v>18</v>
      </c>
      <c r="M34" s="12">
        <v>0.222222222222222</v>
      </c>
      <c r="N34" s="12">
        <v>0.0555555555555556</v>
      </c>
    </row>
    <row r="35" spans="1:14">
      <c r="A35" s="9">
        <v>58</v>
      </c>
      <c r="B35" s="9" t="s">
        <v>89</v>
      </c>
      <c r="C35" s="9" t="s">
        <v>90</v>
      </c>
      <c r="D35" s="9">
        <v>44.893883</v>
      </c>
      <c r="E35" s="9">
        <v>-67.001248</v>
      </c>
      <c r="F35" s="9" t="s">
        <v>74</v>
      </c>
      <c r="G35" s="9" t="s">
        <v>75</v>
      </c>
      <c r="H35" s="9" t="s">
        <v>76</v>
      </c>
      <c r="I35" s="9">
        <v>2014</v>
      </c>
      <c r="J35" s="9" t="s">
        <v>42</v>
      </c>
      <c r="K35" s="18" t="s">
        <v>68</v>
      </c>
      <c r="L35" s="9">
        <v>36</v>
      </c>
      <c r="M35" s="12">
        <v>0.972222222222222</v>
      </c>
      <c r="N35" s="12">
        <v>0.722222222222222</v>
      </c>
    </row>
    <row r="36" spans="1:14">
      <c r="A36" s="9">
        <v>59</v>
      </c>
      <c r="B36" s="9" t="s">
        <v>91</v>
      </c>
      <c r="C36" s="9" t="s">
        <v>92</v>
      </c>
      <c r="D36" s="9">
        <v>44.858151</v>
      </c>
      <c r="E36" s="9">
        <v>-66.981904</v>
      </c>
      <c r="F36" s="9" t="s">
        <v>74</v>
      </c>
      <c r="G36" s="9" t="s">
        <v>75</v>
      </c>
      <c r="H36" s="9" t="s">
        <v>76</v>
      </c>
      <c r="I36" s="9">
        <v>2015</v>
      </c>
      <c r="J36" s="9" t="s">
        <v>42</v>
      </c>
      <c r="K36" s="18" t="s">
        <v>68</v>
      </c>
      <c r="L36" s="9">
        <v>33</v>
      </c>
      <c r="M36" s="12">
        <v>0.575757575757576</v>
      </c>
      <c r="N36" s="12">
        <v>0.424242424242424</v>
      </c>
    </row>
    <row r="37" spans="1:14">
      <c r="A37" s="9">
        <v>60</v>
      </c>
      <c r="B37" s="9" t="s">
        <v>93</v>
      </c>
      <c r="C37" s="9" t="s">
        <v>94</v>
      </c>
      <c r="D37" s="9">
        <v>44.528468</v>
      </c>
      <c r="E37" s="9">
        <v>-67.619748</v>
      </c>
      <c r="F37" s="9" t="s">
        <v>74</v>
      </c>
      <c r="G37" s="9" t="s">
        <v>75</v>
      </c>
      <c r="H37" s="9" t="s">
        <v>76</v>
      </c>
      <c r="I37" s="9">
        <v>2015</v>
      </c>
      <c r="J37" s="9" t="s">
        <v>42</v>
      </c>
      <c r="K37" s="18" t="s">
        <v>68</v>
      </c>
      <c r="L37" s="9">
        <v>50</v>
      </c>
      <c r="M37" s="15">
        <v>0</v>
      </c>
      <c r="N37" s="9">
        <v>0.02</v>
      </c>
    </row>
    <row r="38" spans="1:14">
      <c r="A38" s="9">
        <v>61</v>
      </c>
      <c r="B38" s="9" t="s">
        <v>95</v>
      </c>
      <c r="C38" s="9" t="s">
        <v>96</v>
      </c>
      <c r="D38" s="9">
        <v>44.395905</v>
      </c>
      <c r="E38" s="9">
        <v>-68.22036</v>
      </c>
      <c r="F38" s="9" t="s">
        <v>74</v>
      </c>
      <c r="G38" s="9" t="s">
        <v>75</v>
      </c>
      <c r="H38" s="9" t="s">
        <v>76</v>
      </c>
      <c r="I38" s="9">
        <v>2015</v>
      </c>
      <c r="J38" s="9" t="s">
        <v>42</v>
      </c>
      <c r="K38" s="18" t="s">
        <v>68</v>
      </c>
      <c r="L38" s="9">
        <v>35</v>
      </c>
      <c r="M38" s="15">
        <v>0</v>
      </c>
      <c r="N38" s="12">
        <v>0.0285714285714286</v>
      </c>
    </row>
    <row r="39" spans="1:14">
      <c r="A39" s="9">
        <v>62</v>
      </c>
      <c r="B39" s="9" t="s">
        <v>97</v>
      </c>
      <c r="C39" s="9" t="s">
        <v>98</v>
      </c>
      <c r="D39" s="9">
        <v>44.588711</v>
      </c>
      <c r="E39" s="9">
        <v>-66.761891</v>
      </c>
      <c r="F39" s="9" t="s">
        <v>74</v>
      </c>
      <c r="G39" s="9" t="s">
        <v>75</v>
      </c>
      <c r="H39" s="9" t="s">
        <v>76</v>
      </c>
      <c r="I39" s="9">
        <v>2015</v>
      </c>
      <c r="J39" s="9" t="s">
        <v>42</v>
      </c>
      <c r="K39" s="13" t="s">
        <v>48</v>
      </c>
      <c r="L39" s="9">
        <v>32</v>
      </c>
      <c r="M39" s="12">
        <v>0.03125</v>
      </c>
      <c r="N39" s="12">
        <v>0.0625</v>
      </c>
    </row>
    <row r="40" spans="1:14">
      <c r="A40" s="9">
        <v>63</v>
      </c>
      <c r="B40" s="9" t="s">
        <v>99</v>
      </c>
      <c r="C40" s="9" t="s">
        <v>100</v>
      </c>
      <c r="D40" s="9">
        <v>55.4342</v>
      </c>
      <c r="E40" s="9">
        <v>12.5533</v>
      </c>
      <c r="F40" s="9" t="s">
        <v>101</v>
      </c>
      <c r="G40" s="13" t="s">
        <v>102</v>
      </c>
      <c r="H40" s="13" t="s">
        <v>103</v>
      </c>
      <c r="I40" s="13" t="s">
        <v>104</v>
      </c>
      <c r="J40" s="13" t="s">
        <v>19</v>
      </c>
      <c r="K40" s="13" t="s">
        <v>48</v>
      </c>
      <c r="L40" s="13">
        <v>108</v>
      </c>
      <c r="M40" s="12">
        <v>0.82</v>
      </c>
      <c r="N40" s="12">
        <v>0.206896552</v>
      </c>
    </row>
    <row r="41" spans="1:14">
      <c r="A41" s="9">
        <v>64</v>
      </c>
      <c r="B41" s="9" t="s">
        <v>99</v>
      </c>
      <c r="C41" s="9" t="s">
        <v>105</v>
      </c>
      <c r="D41" s="9">
        <v>55.4342</v>
      </c>
      <c r="E41" s="9">
        <v>12.5533</v>
      </c>
      <c r="F41" s="9" t="s">
        <v>101</v>
      </c>
      <c r="G41" s="13" t="s">
        <v>102</v>
      </c>
      <c r="H41" s="13" t="s">
        <v>103</v>
      </c>
      <c r="I41" s="13" t="s">
        <v>106</v>
      </c>
      <c r="J41" s="13" t="s">
        <v>19</v>
      </c>
      <c r="K41" s="13" t="s">
        <v>48</v>
      </c>
      <c r="L41" s="13">
        <v>51</v>
      </c>
      <c r="M41" s="12">
        <v>0.45</v>
      </c>
      <c r="N41" s="12">
        <v>0.037037037</v>
      </c>
    </row>
    <row r="42" spans="1:14">
      <c r="A42" s="9">
        <v>65</v>
      </c>
      <c r="B42" s="9" t="s">
        <v>107</v>
      </c>
      <c r="C42" s="9" t="s">
        <v>108</v>
      </c>
      <c r="D42" s="9">
        <v>55.3823</v>
      </c>
      <c r="E42" s="9">
        <v>12.3918</v>
      </c>
      <c r="F42" s="9" t="s">
        <v>101</v>
      </c>
      <c r="G42" s="13" t="s">
        <v>102</v>
      </c>
      <c r="H42" s="13" t="s">
        <v>103</v>
      </c>
      <c r="I42" s="13" t="s">
        <v>109</v>
      </c>
      <c r="J42" s="13" t="s">
        <v>19</v>
      </c>
      <c r="K42" s="13" t="s">
        <v>48</v>
      </c>
      <c r="L42" s="13">
        <v>78</v>
      </c>
      <c r="M42" s="12">
        <v>0.448717949</v>
      </c>
      <c r="N42" s="12">
        <v>0.064102564</v>
      </c>
    </row>
    <row r="43" spans="1:14">
      <c r="A43" s="9">
        <v>66</v>
      </c>
      <c r="B43" s="9" t="s">
        <v>107</v>
      </c>
      <c r="C43" s="9" t="s">
        <v>110</v>
      </c>
      <c r="D43" s="9">
        <v>55.3823</v>
      </c>
      <c r="E43" s="9">
        <v>12.3918</v>
      </c>
      <c r="F43" s="9" t="s">
        <v>101</v>
      </c>
      <c r="G43" s="13" t="s">
        <v>102</v>
      </c>
      <c r="H43" s="13" t="s">
        <v>103</v>
      </c>
      <c r="I43" s="13" t="s">
        <v>106</v>
      </c>
      <c r="J43" s="13" t="s">
        <v>19</v>
      </c>
      <c r="K43" s="13" t="s">
        <v>48</v>
      </c>
      <c r="L43" s="13">
        <v>77</v>
      </c>
      <c r="M43" s="12">
        <v>0.090909091</v>
      </c>
      <c r="N43" s="9">
        <v>0</v>
      </c>
    </row>
    <row r="44" spans="1:14">
      <c r="A44" s="9">
        <v>67</v>
      </c>
      <c r="B44" s="9" t="s">
        <v>111</v>
      </c>
      <c r="C44" s="9" t="s">
        <v>112</v>
      </c>
      <c r="D44" s="9">
        <v>55.3524</v>
      </c>
      <c r="E44" s="9">
        <v>12.5517</v>
      </c>
      <c r="F44" s="9" t="s">
        <v>101</v>
      </c>
      <c r="G44" s="13" t="s">
        <v>102</v>
      </c>
      <c r="H44" s="13" t="s">
        <v>103</v>
      </c>
      <c r="I44" s="13" t="s">
        <v>104</v>
      </c>
      <c r="J44" s="13" t="s">
        <v>19</v>
      </c>
      <c r="K44" s="13" t="s">
        <v>48</v>
      </c>
      <c r="L44" s="13">
        <v>115</v>
      </c>
      <c r="M44" s="12">
        <v>0.752136752</v>
      </c>
      <c r="N44" s="12">
        <v>0.034188034</v>
      </c>
    </row>
    <row r="45" spans="1:14">
      <c r="A45" s="9">
        <v>68</v>
      </c>
      <c r="B45" s="9" t="s">
        <v>111</v>
      </c>
      <c r="C45" s="9" t="s">
        <v>113</v>
      </c>
      <c r="D45" s="9">
        <v>55.3524</v>
      </c>
      <c r="E45" s="9">
        <v>12.5517</v>
      </c>
      <c r="F45" s="9" t="s">
        <v>101</v>
      </c>
      <c r="G45" s="13" t="s">
        <v>102</v>
      </c>
      <c r="H45" s="13" t="s">
        <v>103</v>
      </c>
      <c r="I45" s="13" t="s">
        <v>114</v>
      </c>
      <c r="J45" s="13" t="s">
        <v>19</v>
      </c>
      <c r="K45" s="13" t="s">
        <v>48</v>
      </c>
      <c r="L45" s="13">
        <v>119</v>
      </c>
      <c r="M45" s="12">
        <v>0.35</v>
      </c>
      <c r="N45" s="12">
        <v>0.044642857</v>
      </c>
    </row>
    <row r="46" spans="1:14">
      <c r="A46" s="9">
        <v>69</v>
      </c>
      <c r="B46" s="9" t="s">
        <v>115</v>
      </c>
      <c r="C46" s="9" t="s">
        <v>116</v>
      </c>
      <c r="D46" s="9">
        <v>55.2546</v>
      </c>
      <c r="E46" s="9">
        <v>13.4922</v>
      </c>
      <c r="F46" s="9" t="s">
        <v>101</v>
      </c>
      <c r="G46" s="13" t="s">
        <v>117</v>
      </c>
      <c r="H46" s="13" t="s">
        <v>103</v>
      </c>
      <c r="I46" s="13" t="s">
        <v>106</v>
      </c>
      <c r="J46" s="13" t="s">
        <v>19</v>
      </c>
      <c r="K46" s="13" t="s">
        <v>48</v>
      </c>
      <c r="L46" s="13">
        <v>55</v>
      </c>
      <c r="M46" s="12">
        <v>0.981818182</v>
      </c>
      <c r="N46" s="12">
        <v>0.218181818</v>
      </c>
    </row>
    <row r="47" spans="1:14">
      <c r="A47" s="9">
        <v>70</v>
      </c>
      <c r="B47" s="9" t="s">
        <v>118</v>
      </c>
      <c r="C47" s="9" t="s">
        <v>119</v>
      </c>
      <c r="D47" s="9">
        <v>56.0133</v>
      </c>
      <c r="E47" s="9">
        <v>14.3345</v>
      </c>
      <c r="F47" s="9" t="s">
        <v>101</v>
      </c>
      <c r="G47" s="13" t="s">
        <v>117</v>
      </c>
      <c r="H47" s="13" t="s">
        <v>103</v>
      </c>
      <c r="I47" s="13" t="s">
        <v>109</v>
      </c>
      <c r="J47" s="13" t="s">
        <v>19</v>
      </c>
      <c r="K47" s="13" t="s">
        <v>48</v>
      </c>
      <c r="L47" s="13">
        <v>35</v>
      </c>
      <c r="M47" s="15">
        <v>1</v>
      </c>
      <c r="N47" s="12">
        <v>0.371428571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tabSelected="1" workbookViewId="0">
      <selection activeCell="C6" sqref="C6"/>
    </sheetView>
  </sheetViews>
  <sheetFormatPr defaultColWidth="8.88888888888889" defaultRowHeight="14.4"/>
  <cols>
    <col min="1" max="1" width="8.22222222222222" customWidth="1"/>
    <col min="2" max="2" width="10.4444444444444" customWidth="1"/>
    <col min="3" max="3" width="32.2222222222222" customWidth="1"/>
    <col min="4" max="4" width="11.7777777777778" customWidth="1"/>
    <col min="5" max="5" width="11.7777777777778"/>
    <col min="16" max="16" width="9.55555555555556"/>
  </cols>
  <sheetData>
    <row r="1" spans="1:2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120</v>
      </c>
      <c r="I1" t="s">
        <v>8</v>
      </c>
      <c r="J1" t="s">
        <v>121</v>
      </c>
      <c r="K1" t="s">
        <v>122</v>
      </c>
      <c r="L1" t="s">
        <v>10</v>
      </c>
      <c r="M1" t="s">
        <v>11</v>
      </c>
      <c r="N1" t="s">
        <v>123</v>
      </c>
      <c r="O1" t="s">
        <v>13</v>
      </c>
      <c r="P1" t="s">
        <v>124</v>
      </c>
      <c r="Q1" s="3" t="s">
        <v>125</v>
      </c>
      <c r="R1" t="s">
        <v>126</v>
      </c>
      <c r="S1" s="4" t="s">
        <v>127</v>
      </c>
      <c r="T1" t="s">
        <v>128</v>
      </c>
      <c r="U1" t="s">
        <v>129</v>
      </c>
      <c r="V1" t="s">
        <v>130</v>
      </c>
      <c r="W1" s="4" t="s">
        <v>131</v>
      </c>
    </row>
    <row r="2" spans="1:23">
      <c r="A2" t="s">
        <v>15</v>
      </c>
      <c r="B2">
        <v>1</v>
      </c>
      <c r="C2" t="s">
        <v>14</v>
      </c>
      <c r="D2" s="1">
        <v>68.98219</v>
      </c>
      <c r="E2" s="1">
        <v>33.028131</v>
      </c>
      <c r="F2" t="s">
        <v>16</v>
      </c>
      <c r="G2" t="s">
        <v>17</v>
      </c>
      <c r="H2" t="s">
        <v>18</v>
      </c>
      <c r="I2">
        <v>2016</v>
      </c>
      <c r="J2" t="s">
        <v>19</v>
      </c>
      <c r="K2">
        <f t="shared" ref="K2:K6" si="0">(30+5)/2</f>
        <v>17.5</v>
      </c>
      <c r="L2" t="s">
        <v>20</v>
      </c>
      <c r="M2">
        <v>45</v>
      </c>
      <c r="N2">
        <v>0.4</v>
      </c>
      <c r="O2">
        <v>0.288888888888889</v>
      </c>
      <c r="P2" s="2">
        <v>1.36881654025783</v>
      </c>
      <c r="Q2" t="s">
        <v>132</v>
      </c>
      <c r="R2" t="s">
        <v>133</v>
      </c>
      <c r="S2" s="5">
        <v>1.0370192091773</v>
      </c>
      <c r="T2" t="s">
        <v>134</v>
      </c>
      <c r="U2" t="s">
        <v>135</v>
      </c>
      <c r="V2">
        <v>21500</v>
      </c>
      <c r="W2" s="6">
        <v>10.3468374073044</v>
      </c>
    </row>
    <row r="3" spans="1:23">
      <c r="A3" t="s">
        <v>32</v>
      </c>
      <c r="B3">
        <v>8</v>
      </c>
      <c r="C3" t="s">
        <v>21</v>
      </c>
      <c r="D3" s="1">
        <v>69.078978</v>
      </c>
      <c r="E3" s="1">
        <v>33.180997</v>
      </c>
      <c r="F3" t="s">
        <v>16</v>
      </c>
      <c r="G3" t="s">
        <v>17</v>
      </c>
      <c r="H3" t="s">
        <v>18</v>
      </c>
      <c r="I3">
        <v>2005</v>
      </c>
      <c r="J3" t="s">
        <v>19</v>
      </c>
      <c r="K3">
        <f t="shared" si="0"/>
        <v>17.5</v>
      </c>
      <c r="L3" t="s">
        <v>20</v>
      </c>
      <c r="M3">
        <v>51</v>
      </c>
      <c r="N3">
        <v>0.980392156862745</v>
      </c>
      <c r="O3">
        <v>0.941176470588235</v>
      </c>
      <c r="P3" s="2">
        <v>0.329507323845052</v>
      </c>
      <c r="Q3" t="s">
        <v>132</v>
      </c>
      <c r="R3" t="s">
        <v>136</v>
      </c>
      <c r="S3" s="5">
        <v>9.30820638438392</v>
      </c>
      <c r="T3" t="s">
        <v>137</v>
      </c>
      <c r="U3" t="s">
        <v>135</v>
      </c>
      <c r="V3">
        <v>584</v>
      </c>
      <c r="W3" s="6">
        <v>16.5341787656723</v>
      </c>
    </row>
    <row r="4" spans="1:23">
      <c r="A4" t="s">
        <v>22</v>
      </c>
      <c r="B4">
        <v>2</v>
      </c>
      <c r="C4" t="s">
        <v>21</v>
      </c>
      <c r="D4" s="1">
        <v>69.078978</v>
      </c>
      <c r="E4" s="1">
        <v>33.180997</v>
      </c>
      <c r="F4" t="s">
        <v>16</v>
      </c>
      <c r="G4" t="s">
        <v>17</v>
      </c>
      <c r="H4" t="s">
        <v>18</v>
      </c>
      <c r="I4">
        <v>2016</v>
      </c>
      <c r="J4" t="s">
        <v>19</v>
      </c>
      <c r="K4">
        <f t="shared" si="0"/>
        <v>17.5</v>
      </c>
      <c r="L4" t="s">
        <v>20</v>
      </c>
      <c r="M4">
        <v>66</v>
      </c>
      <c r="N4">
        <v>0.318181818181818</v>
      </c>
      <c r="O4">
        <v>0.303030303030303</v>
      </c>
      <c r="P4" s="2">
        <v>0.329507323845052</v>
      </c>
      <c r="Q4" t="s">
        <v>132</v>
      </c>
      <c r="R4" t="s">
        <v>136</v>
      </c>
      <c r="S4" s="5">
        <v>9.30820638438392</v>
      </c>
      <c r="T4" t="s">
        <v>137</v>
      </c>
      <c r="U4" t="s">
        <v>135</v>
      </c>
      <c r="V4">
        <v>584</v>
      </c>
      <c r="W4" s="6">
        <v>16.5341787656723</v>
      </c>
    </row>
    <row r="5" spans="1:23">
      <c r="A5" t="s">
        <v>61</v>
      </c>
      <c r="B5">
        <v>21</v>
      </c>
      <c r="C5" t="s">
        <v>60</v>
      </c>
      <c r="D5" s="1">
        <v>67.983576</v>
      </c>
      <c r="E5" s="1">
        <v>40.022112</v>
      </c>
      <c r="F5" t="s">
        <v>16</v>
      </c>
      <c r="G5" t="s">
        <v>56</v>
      </c>
      <c r="H5" t="s">
        <v>37</v>
      </c>
      <c r="I5">
        <v>2012</v>
      </c>
      <c r="J5" t="s">
        <v>42</v>
      </c>
      <c r="K5">
        <v>30</v>
      </c>
      <c r="L5" t="s">
        <v>20</v>
      </c>
      <c r="M5">
        <v>40</v>
      </c>
      <c r="N5">
        <v>0.225</v>
      </c>
      <c r="O5">
        <v>0.625</v>
      </c>
      <c r="P5" s="2">
        <v>12.5284236966176</v>
      </c>
      <c r="Q5" t="s">
        <v>138</v>
      </c>
      <c r="R5" t="s">
        <v>139</v>
      </c>
      <c r="S5" s="5">
        <v>289.033496599512</v>
      </c>
      <c r="T5" t="s">
        <v>140</v>
      </c>
      <c r="U5" t="s">
        <v>135</v>
      </c>
      <c r="V5">
        <v>6020</v>
      </c>
      <c r="W5" s="6">
        <v>17.4771775177294</v>
      </c>
    </row>
    <row r="6" spans="1:23">
      <c r="A6" t="s">
        <v>24</v>
      </c>
      <c r="B6">
        <v>3</v>
      </c>
      <c r="C6" t="s">
        <v>23</v>
      </c>
      <c r="D6" s="1">
        <v>68.904612</v>
      </c>
      <c r="E6" s="1">
        <v>33.055684</v>
      </c>
      <c r="F6" t="s">
        <v>16</v>
      </c>
      <c r="G6" t="s">
        <v>17</v>
      </c>
      <c r="H6" t="s">
        <v>18</v>
      </c>
      <c r="I6">
        <v>2014</v>
      </c>
      <c r="J6" t="s">
        <v>19</v>
      </c>
      <c r="K6">
        <f t="shared" si="0"/>
        <v>17.5</v>
      </c>
      <c r="L6" t="s">
        <v>20</v>
      </c>
      <c r="M6">
        <v>55</v>
      </c>
      <c r="N6">
        <v>0.290909090909091</v>
      </c>
      <c r="O6">
        <v>0.236363636363636</v>
      </c>
      <c r="P6" s="2">
        <v>1.0659840806265</v>
      </c>
      <c r="Q6" t="s">
        <v>132</v>
      </c>
      <c r="R6" t="s">
        <v>133</v>
      </c>
      <c r="S6" s="5">
        <v>8.50169233386563</v>
      </c>
      <c r="T6" t="s">
        <v>134</v>
      </c>
      <c r="U6" t="s">
        <v>135</v>
      </c>
      <c r="V6">
        <v>21500</v>
      </c>
      <c r="W6" s="6">
        <v>2.42287646833753</v>
      </c>
    </row>
    <row r="7" spans="1:23">
      <c r="A7" t="s">
        <v>63</v>
      </c>
      <c r="B7">
        <v>22</v>
      </c>
      <c r="C7" t="s">
        <v>62</v>
      </c>
      <c r="D7" s="1">
        <v>68.346753</v>
      </c>
      <c r="E7" s="1">
        <v>38.498009</v>
      </c>
      <c r="F7" t="s">
        <v>16</v>
      </c>
      <c r="G7" t="s">
        <v>56</v>
      </c>
      <c r="H7" t="s">
        <v>37</v>
      </c>
      <c r="I7">
        <v>2005</v>
      </c>
      <c r="J7" t="s">
        <v>42</v>
      </c>
      <c r="K7">
        <v>30</v>
      </c>
      <c r="L7" t="s">
        <v>64</v>
      </c>
      <c r="M7">
        <v>22</v>
      </c>
      <c r="N7">
        <v>0.681818181818182</v>
      </c>
      <c r="O7">
        <v>1</v>
      </c>
      <c r="P7" s="2">
        <v>0.238597872481294</v>
      </c>
      <c r="Q7" t="s">
        <v>138</v>
      </c>
      <c r="R7" t="s">
        <v>139</v>
      </c>
      <c r="S7" s="5">
        <v>214.188237639739</v>
      </c>
      <c r="T7" t="s">
        <v>141</v>
      </c>
      <c r="U7" t="s">
        <v>135</v>
      </c>
      <c r="V7">
        <v>1450</v>
      </c>
      <c r="W7" s="6">
        <v>8.96888251626821</v>
      </c>
    </row>
    <row r="8" spans="1:23">
      <c r="A8" t="s">
        <v>65</v>
      </c>
      <c r="B8">
        <v>23</v>
      </c>
      <c r="C8" t="s">
        <v>62</v>
      </c>
      <c r="D8" s="1">
        <v>68.350366</v>
      </c>
      <c r="E8" s="1">
        <v>38.464863</v>
      </c>
      <c r="F8" t="s">
        <v>16</v>
      </c>
      <c r="G8" t="s">
        <v>56</v>
      </c>
      <c r="H8" t="s">
        <v>37</v>
      </c>
      <c r="I8">
        <v>2008</v>
      </c>
      <c r="J8" t="s">
        <v>42</v>
      </c>
      <c r="K8">
        <v>30</v>
      </c>
      <c r="L8" t="s">
        <v>20</v>
      </c>
      <c r="M8">
        <v>48</v>
      </c>
      <c r="N8">
        <v>0.166666666666667</v>
      </c>
      <c r="O8">
        <v>0.333333333333333</v>
      </c>
      <c r="P8" s="2">
        <v>0.354895483789811</v>
      </c>
      <c r="Q8" t="s">
        <v>138</v>
      </c>
      <c r="R8" t="s">
        <v>139</v>
      </c>
      <c r="S8" s="5">
        <v>212.814699856556</v>
      </c>
      <c r="T8" t="s">
        <v>141</v>
      </c>
      <c r="U8" t="s">
        <v>135</v>
      </c>
      <c r="V8">
        <v>1450</v>
      </c>
      <c r="W8" s="6">
        <v>7.60069438120804</v>
      </c>
    </row>
    <row r="9" spans="1:23">
      <c r="A9" t="s">
        <v>55</v>
      </c>
      <c r="B9">
        <v>18</v>
      </c>
      <c r="C9" t="s">
        <v>54</v>
      </c>
      <c r="D9" s="1">
        <v>68.274332</v>
      </c>
      <c r="E9" s="1">
        <v>38.708501</v>
      </c>
      <c r="F9" t="s">
        <v>16</v>
      </c>
      <c r="G9" t="s">
        <v>56</v>
      </c>
      <c r="H9" t="s">
        <v>18</v>
      </c>
      <c r="I9">
        <v>2008</v>
      </c>
      <c r="J9" t="s">
        <v>19</v>
      </c>
      <c r="K9">
        <f t="shared" ref="K9:K12" si="1">(30+5)/2</f>
        <v>17.5</v>
      </c>
      <c r="L9" t="s">
        <v>20</v>
      </c>
      <c r="M9">
        <v>51</v>
      </c>
      <c r="N9">
        <v>0.117647058823529</v>
      </c>
      <c r="O9">
        <v>0.0784313725490196</v>
      </c>
      <c r="P9" s="2">
        <v>0.910974316293329</v>
      </c>
      <c r="Q9" t="s">
        <v>138</v>
      </c>
      <c r="R9" t="s">
        <v>139</v>
      </c>
      <c r="S9" s="5">
        <v>225.759784925646</v>
      </c>
      <c r="T9" t="s">
        <v>141</v>
      </c>
      <c r="U9" t="s">
        <v>135</v>
      </c>
      <c r="V9">
        <v>1450</v>
      </c>
      <c r="W9" s="6">
        <v>19.5354722788139</v>
      </c>
    </row>
    <row r="10" spans="1:23">
      <c r="A10" t="s">
        <v>57</v>
      </c>
      <c r="B10">
        <v>19</v>
      </c>
      <c r="C10" t="s">
        <v>54</v>
      </c>
      <c r="D10" s="1">
        <v>68.245452</v>
      </c>
      <c r="E10" s="1">
        <v>38.762673</v>
      </c>
      <c r="F10" t="s">
        <v>16</v>
      </c>
      <c r="G10" t="s">
        <v>56</v>
      </c>
      <c r="H10" t="s">
        <v>18</v>
      </c>
      <c r="I10">
        <v>2008</v>
      </c>
      <c r="J10" t="s">
        <v>19</v>
      </c>
      <c r="K10">
        <f t="shared" si="1"/>
        <v>17.5</v>
      </c>
      <c r="L10" t="s">
        <v>20</v>
      </c>
      <c r="M10">
        <v>52</v>
      </c>
      <c r="N10">
        <v>0.769230769230769</v>
      </c>
      <c r="O10">
        <v>0.653846153846154</v>
      </c>
      <c r="P10" s="2">
        <v>0.828207781712112</v>
      </c>
      <c r="Q10" t="s">
        <v>138</v>
      </c>
      <c r="R10" t="s">
        <v>139</v>
      </c>
      <c r="S10" s="5">
        <v>229.349581525445</v>
      </c>
      <c r="T10" t="s">
        <v>141</v>
      </c>
      <c r="U10" t="s">
        <v>135</v>
      </c>
      <c r="V10">
        <v>1450</v>
      </c>
      <c r="W10" s="6">
        <v>23.0214014950493</v>
      </c>
    </row>
    <row r="11" spans="1:23">
      <c r="A11" t="s">
        <v>36</v>
      </c>
      <c r="B11">
        <v>10</v>
      </c>
      <c r="C11" t="s">
        <v>35</v>
      </c>
      <c r="D11" s="1">
        <v>69.30385</v>
      </c>
      <c r="E11" s="1">
        <v>33.415571</v>
      </c>
      <c r="F11" t="s">
        <v>16</v>
      </c>
      <c r="G11" t="s">
        <v>17</v>
      </c>
      <c r="H11" t="s">
        <v>37</v>
      </c>
      <c r="I11">
        <v>2012</v>
      </c>
      <c r="J11" t="s">
        <v>42</v>
      </c>
      <c r="K11">
        <v>30</v>
      </c>
      <c r="L11" t="s">
        <v>39</v>
      </c>
      <c r="M11">
        <v>40</v>
      </c>
      <c r="N11">
        <v>0.55</v>
      </c>
      <c r="O11">
        <v>0.9</v>
      </c>
      <c r="P11" s="2">
        <v>0.686613231782455</v>
      </c>
      <c r="Q11" t="s">
        <v>132</v>
      </c>
      <c r="R11" t="s">
        <v>142</v>
      </c>
      <c r="S11" s="5">
        <v>11.2709024598101</v>
      </c>
      <c r="T11" t="s">
        <v>143</v>
      </c>
      <c r="U11" t="s">
        <v>135</v>
      </c>
      <c r="V11">
        <v>351</v>
      </c>
      <c r="W11" s="6">
        <v>16.9080067418823</v>
      </c>
    </row>
    <row r="12" spans="1:23">
      <c r="A12" t="s">
        <v>26</v>
      </c>
      <c r="B12">
        <v>4</v>
      </c>
      <c r="C12" t="s">
        <v>25</v>
      </c>
      <c r="D12" s="1">
        <v>69.046161</v>
      </c>
      <c r="E12" s="1">
        <v>33.041935</v>
      </c>
      <c r="F12" t="s">
        <v>16</v>
      </c>
      <c r="G12" t="s">
        <v>17</v>
      </c>
      <c r="H12" t="s">
        <v>18</v>
      </c>
      <c r="I12">
        <v>2016</v>
      </c>
      <c r="J12" t="s">
        <v>19</v>
      </c>
      <c r="K12">
        <f t="shared" si="1"/>
        <v>17.5</v>
      </c>
      <c r="L12" t="s">
        <v>20</v>
      </c>
      <c r="M12">
        <v>85</v>
      </c>
      <c r="N12">
        <v>0.776470588235294</v>
      </c>
      <c r="O12">
        <v>0.494117647058824</v>
      </c>
      <c r="P12" s="2">
        <v>0.965110572168791</v>
      </c>
      <c r="Q12" t="s">
        <v>132</v>
      </c>
      <c r="R12" t="s">
        <v>133</v>
      </c>
      <c r="S12" s="5">
        <v>7.25390498781127</v>
      </c>
      <c r="T12" t="s">
        <v>134</v>
      </c>
      <c r="U12" t="s">
        <v>135</v>
      </c>
      <c r="V12">
        <v>21500</v>
      </c>
      <c r="W12" s="6">
        <v>17.4806941915199</v>
      </c>
    </row>
    <row r="13" spans="1:23">
      <c r="A13" t="s">
        <v>28</v>
      </c>
      <c r="B13">
        <v>5</v>
      </c>
      <c r="C13" t="s">
        <v>27</v>
      </c>
      <c r="D13" s="1">
        <v>68.904723</v>
      </c>
      <c r="E13" s="1">
        <v>33.026324</v>
      </c>
      <c r="F13" t="s">
        <v>16</v>
      </c>
      <c r="G13" t="s">
        <v>17</v>
      </c>
      <c r="H13" t="s">
        <v>18</v>
      </c>
      <c r="I13">
        <v>2008</v>
      </c>
      <c r="J13" t="s">
        <v>19</v>
      </c>
      <c r="K13">
        <f>(30+5)/2</f>
        <v>17.5</v>
      </c>
      <c r="L13" t="s">
        <v>20</v>
      </c>
      <c r="M13">
        <v>50</v>
      </c>
      <c r="N13">
        <v>0.36</v>
      </c>
      <c r="O13">
        <v>0.4</v>
      </c>
      <c r="P13" s="2">
        <v>1.03405990458245</v>
      </c>
      <c r="Q13" t="s">
        <v>132</v>
      </c>
      <c r="R13" t="s">
        <v>133</v>
      </c>
      <c r="S13" s="5">
        <v>8.56048438495548</v>
      </c>
      <c r="T13" t="s">
        <v>134</v>
      </c>
      <c r="U13" t="s">
        <v>135</v>
      </c>
      <c r="V13">
        <v>21500</v>
      </c>
      <c r="W13" s="6">
        <v>1.80005610659482</v>
      </c>
    </row>
    <row r="14" spans="1:23">
      <c r="A14" t="s">
        <v>31</v>
      </c>
      <c r="B14">
        <v>7</v>
      </c>
      <c r="C14" t="s">
        <v>27</v>
      </c>
      <c r="D14" s="1">
        <v>68.906931</v>
      </c>
      <c r="E14" s="1">
        <v>33.027402</v>
      </c>
      <c r="F14" t="s">
        <v>16</v>
      </c>
      <c r="G14" t="s">
        <v>17</v>
      </c>
      <c r="H14" t="s">
        <v>18</v>
      </c>
      <c r="I14">
        <v>2008</v>
      </c>
      <c r="J14" t="s">
        <v>19</v>
      </c>
      <c r="K14">
        <f>(30+5)/2</f>
        <v>17.5</v>
      </c>
      <c r="L14" t="s">
        <v>20</v>
      </c>
      <c r="M14">
        <v>37</v>
      </c>
      <c r="N14">
        <v>0</v>
      </c>
      <c r="O14">
        <v>0</v>
      </c>
      <c r="P14" s="2">
        <v>0.90948314035735</v>
      </c>
      <c r="Q14" t="s">
        <v>132</v>
      </c>
      <c r="R14" t="s">
        <v>133</v>
      </c>
      <c r="S14" s="5">
        <v>8.3114632544774</v>
      </c>
      <c r="T14" t="s">
        <v>134</v>
      </c>
      <c r="U14" t="s">
        <v>135</v>
      </c>
      <c r="V14">
        <v>21500</v>
      </c>
      <c r="W14" s="6">
        <v>2.04730972401186</v>
      </c>
    </row>
    <row r="15" spans="1:23">
      <c r="A15" t="s">
        <v>30</v>
      </c>
      <c r="B15">
        <v>6</v>
      </c>
      <c r="C15" t="s">
        <v>29</v>
      </c>
      <c r="D15" s="1">
        <v>69.063377</v>
      </c>
      <c r="E15" s="1">
        <v>33.27</v>
      </c>
      <c r="F15" t="s">
        <v>16</v>
      </c>
      <c r="G15" t="s">
        <v>17</v>
      </c>
      <c r="H15" t="s">
        <v>18</v>
      </c>
      <c r="I15">
        <v>2017</v>
      </c>
      <c r="J15" t="s">
        <v>19</v>
      </c>
      <c r="K15">
        <f>(30+5)/2</f>
        <v>17.5</v>
      </c>
      <c r="L15" t="s">
        <v>20</v>
      </c>
      <c r="M15">
        <v>54</v>
      </c>
      <c r="N15">
        <v>0.5</v>
      </c>
      <c r="O15">
        <v>0.388888888888889</v>
      </c>
      <c r="P15" s="2">
        <v>0.427511773631905</v>
      </c>
      <c r="Q15" t="s">
        <v>132</v>
      </c>
      <c r="R15" t="s">
        <v>136</v>
      </c>
      <c r="S15" s="5">
        <v>6.23687772718043</v>
      </c>
      <c r="T15" t="s">
        <v>137</v>
      </c>
      <c r="U15" t="s">
        <v>135</v>
      </c>
      <c r="V15">
        <v>584</v>
      </c>
      <c r="W15" s="6">
        <v>14.0683139356982</v>
      </c>
    </row>
    <row r="16" spans="1:23">
      <c r="A16" t="s">
        <v>41</v>
      </c>
      <c r="B16">
        <v>11</v>
      </c>
      <c r="C16" t="s">
        <v>40</v>
      </c>
      <c r="D16" s="1">
        <v>69.264898</v>
      </c>
      <c r="E16" s="1">
        <v>33.610993</v>
      </c>
      <c r="F16" t="s">
        <v>16</v>
      </c>
      <c r="G16" t="s">
        <v>17</v>
      </c>
      <c r="H16" t="s">
        <v>37</v>
      </c>
      <c r="I16">
        <v>2005</v>
      </c>
      <c r="J16" t="s">
        <v>42</v>
      </c>
      <c r="K16">
        <v>30</v>
      </c>
      <c r="L16" t="s">
        <v>20</v>
      </c>
      <c r="M16">
        <v>65</v>
      </c>
      <c r="N16">
        <v>0.646153846153846</v>
      </c>
      <c r="O16">
        <v>0.646153846153846</v>
      </c>
      <c r="P16" s="2">
        <v>1.26770297545012</v>
      </c>
      <c r="Q16" t="s">
        <v>138</v>
      </c>
      <c r="R16" t="s">
        <v>139</v>
      </c>
      <c r="S16" s="5">
        <v>8.23365350531439</v>
      </c>
      <c r="T16" t="s">
        <v>143</v>
      </c>
      <c r="U16" t="s">
        <v>135</v>
      </c>
      <c r="V16">
        <v>351</v>
      </c>
      <c r="W16" s="6">
        <v>10.3165280899475</v>
      </c>
    </row>
    <row r="17" spans="1:23">
      <c r="A17" t="s">
        <v>67</v>
      </c>
      <c r="B17">
        <v>24</v>
      </c>
      <c r="C17" t="s">
        <v>66</v>
      </c>
      <c r="D17" s="1">
        <v>69.086296</v>
      </c>
      <c r="E17" s="1">
        <v>36.0525</v>
      </c>
      <c r="F17" t="s">
        <v>16</v>
      </c>
      <c r="G17" t="s">
        <v>56</v>
      </c>
      <c r="H17" t="s">
        <v>37</v>
      </c>
      <c r="I17">
        <v>2013</v>
      </c>
      <c r="J17" t="s">
        <v>42</v>
      </c>
      <c r="K17">
        <v>30</v>
      </c>
      <c r="L17" t="s">
        <v>144</v>
      </c>
      <c r="M17">
        <v>88</v>
      </c>
      <c r="N17">
        <v>0.0909090909090909</v>
      </c>
      <c r="O17">
        <v>0.340909090909091</v>
      </c>
      <c r="P17" s="2">
        <v>0.472934677454188</v>
      </c>
      <c r="Q17" t="s">
        <v>138</v>
      </c>
      <c r="R17" t="s">
        <v>139</v>
      </c>
      <c r="S17" s="5">
        <v>90.5922734184707</v>
      </c>
      <c r="T17" t="s">
        <v>145</v>
      </c>
      <c r="U17" t="s">
        <v>135</v>
      </c>
      <c r="V17">
        <v>9940</v>
      </c>
      <c r="W17" s="6">
        <v>14.9637876945503</v>
      </c>
    </row>
    <row r="18" spans="1:23">
      <c r="A18" t="s">
        <v>69</v>
      </c>
      <c r="B18">
        <v>25</v>
      </c>
      <c r="C18" t="s">
        <v>66</v>
      </c>
      <c r="D18" s="1">
        <v>69.08709</v>
      </c>
      <c r="E18" s="1">
        <v>36.05445</v>
      </c>
      <c r="F18" t="s">
        <v>16</v>
      </c>
      <c r="G18" t="s">
        <v>56</v>
      </c>
      <c r="H18" t="s">
        <v>37</v>
      </c>
      <c r="I18">
        <v>2013</v>
      </c>
      <c r="J18" t="s">
        <v>42</v>
      </c>
      <c r="K18">
        <v>30</v>
      </c>
      <c r="L18" t="s">
        <v>20</v>
      </c>
      <c r="M18">
        <v>89</v>
      </c>
      <c r="N18">
        <v>0.0337078651685393</v>
      </c>
      <c r="O18">
        <v>0.528089887640449</v>
      </c>
      <c r="P18" s="2">
        <v>0.43654882009481</v>
      </c>
      <c r="Q18" t="s">
        <v>138</v>
      </c>
      <c r="R18" t="s">
        <v>139</v>
      </c>
      <c r="S18" s="5">
        <v>90.6458966190165</v>
      </c>
      <c r="T18" t="s">
        <v>145</v>
      </c>
      <c r="U18" t="s">
        <v>135</v>
      </c>
      <c r="V18">
        <v>9940</v>
      </c>
      <c r="W18" s="6">
        <v>14.9527828695152</v>
      </c>
    </row>
    <row r="19" spans="1:23">
      <c r="A19" t="s">
        <v>71</v>
      </c>
      <c r="B19">
        <v>26</v>
      </c>
      <c r="C19" t="s">
        <v>70</v>
      </c>
      <c r="D19" s="1">
        <v>69.085598</v>
      </c>
      <c r="E19" s="1">
        <v>36.05155</v>
      </c>
      <c r="F19" t="s">
        <v>16</v>
      </c>
      <c r="G19" t="s">
        <v>56</v>
      </c>
      <c r="H19" t="s">
        <v>37</v>
      </c>
      <c r="I19">
        <v>2002</v>
      </c>
      <c r="J19" t="s">
        <v>42</v>
      </c>
      <c r="K19">
        <v>30</v>
      </c>
      <c r="L19" t="s">
        <v>20</v>
      </c>
      <c r="M19">
        <v>23</v>
      </c>
      <c r="N19">
        <v>0.260869565217391</v>
      </c>
      <c r="O19">
        <v>0.565217391304348</v>
      </c>
      <c r="P19" s="2">
        <v>0.0469135494108486</v>
      </c>
      <c r="Q19" t="s">
        <v>138</v>
      </c>
      <c r="R19" t="s">
        <v>139</v>
      </c>
      <c r="S19" s="5">
        <v>90.5746427045962</v>
      </c>
      <c r="T19" t="s">
        <v>145</v>
      </c>
      <c r="U19" t="s">
        <v>135</v>
      </c>
      <c r="V19">
        <v>9940</v>
      </c>
      <c r="W19" s="6">
        <v>14.9948258929051</v>
      </c>
    </row>
    <row r="20" spans="1:23">
      <c r="A20" t="s">
        <v>59</v>
      </c>
      <c r="B20">
        <v>20</v>
      </c>
      <c r="C20" t="s">
        <v>58</v>
      </c>
      <c r="D20" s="1">
        <v>68.01501</v>
      </c>
      <c r="E20" s="1">
        <v>39.676212</v>
      </c>
      <c r="F20" t="s">
        <v>16</v>
      </c>
      <c r="G20" t="s">
        <v>56</v>
      </c>
      <c r="H20" t="s">
        <v>18</v>
      </c>
      <c r="I20">
        <v>2012</v>
      </c>
      <c r="J20" t="s">
        <v>19</v>
      </c>
      <c r="K20">
        <f>(30+5)/2</f>
        <v>17.5</v>
      </c>
      <c r="L20" t="s">
        <v>20</v>
      </c>
      <c r="M20">
        <v>59</v>
      </c>
      <c r="N20">
        <v>0.23728813559322</v>
      </c>
      <c r="O20">
        <v>0.169491525423729</v>
      </c>
      <c r="P20" s="2">
        <v>0.635982256835592</v>
      </c>
      <c r="Q20" t="s">
        <v>138</v>
      </c>
      <c r="R20" t="s">
        <v>139</v>
      </c>
      <c r="S20" s="5">
        <v>275.032334351096</v>
      </c>
      <c r="T20" t="s">
        <v>140</v>
      </c>
      <c r="U20" t="s">
        <v>135</v>
      </c>
      <c r="V20">
        <v>6020</v>
      </c>
      <c r="W20" s="6">
        <v>2.84621574326546</v>
      </c>
    </row>
    <row r="21" spans="1:23">
      <c r="A21" t="s">
        <v>34</v>
      </c>
      <c r="B21">
        <v>9</v>
      </c>
      <c r="C21" t="s">
        <v>33</v>
      </c>
      <c r="D21" s="1">
        <v>68.995637</v>
      </c>
      <c r="E21" s="1">
        <v>33.052134</v>
      </c>
      <c r="F21" t="s">
        <v>16</v>
      </c>
      <c r="G21" t="s">
        <v>17</v>
      </c>
      <c r="H21" t="s">
        <v>18</v>
      </c>
      <c r="I21">
        <v>2016</v>
      </c>
      <c r="J21" t="s">
        <v>19</v>
      </c>
      <c r="K21">
        <f>(30+5)/2</f>
        <v>17.5</v>
      </c>
      <c r="L21" t="s">
        <v>20</v>
      </c>
      <c r="M21">
        <v>57</v>
      </c>
      <c r="N21">
        <v>0.807017543859649</v>
      </c>
      <c r="O21">
        <v>0.842105263157895</v>
      </c>
      <c r="P21" s="2">
        <v>1.20302050339376</v>
      </c>
      <c r="Q21" t="s">
        <v>132</v>
      </c>
      <c r="R21" t="s">
        <v>133</v>
      </c>
      <c r="S21" s="5">
        <v>1.62171648682926</v>
      </c>
      <c r="T21" t="s">
        <v>134</v>
      </c>
      <c r="U21" t="s">
        <v>135</v>
      </c>
      <c r="V21">
        <v>21500</v>
      </c>
      <c r="W21" s="6">
        <v>11.9284450357051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 table</vt:lpstr>
      <vt:lpstr>S1 Kola 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2024-02-09T09:25:00Z</dcterms:created>
  <dcterms:modified xsi:type="dcterms:W3CDTF">2024-02-14T10:23:09Z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5B04AC78D51A477E9B4615CC2A516C02_13</vt:lpwstr>
  </property>
  <property fmtid="{D5CDD505-2E9C-101B-9397-08002B2CF9AE}" pid="3" name="KSOProductBuildVer">
    <vt:lpwstr>1049-12.2.0.13431</vt:lpwstr>
  </property>
</Properties>
</file>