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1"/>
  </bookViews>
  <sheets>
    <sheet name="Лист1" sheetId="1" r:id="rId1"/>
    <sheet name="Лист2" sheetId="2" r:id="rId2"/>
  </sheets>
  <definedNames>
    <definedName name="_xlnm._FilterDatabase" localSheetId="1" hidden="1">Лист2!$B$1:$N$132</definedName>
    <definedName name="OLE_LINK3" localSheetId="0">Лист1!$A$2</definedName>
    <definedName name="OLE_LINK4" localSheetId="0">Лист1!$A$2</definedName>
  </definedNames>
  <calcPr calcId="144525"/>
</workbook>
</file>

<file path=xl/sharedStrings.xml><?xml version="1.0" encoding="utf-8"?>
<sst xmlns="http://schemas.openxmlformats.org/spreadsheetml/2006/main" count="712" uniqueCount="261">
  <si>
    <t>Страна, море</t>
  </si>
  <si>
    <t>Место</t>
  </si>
  <si>
    <t>Координаты</t>
  </si>
  <si>
    <t>Вид</t>
  </si>
  <si>
    <t>N</t>
  </si>
  <si>
    <t>Метод диагностики DN</t>
  </si>
  <si>
    <t>Год</t>
  </si>
  <si>
    <t>Широта</t>
  </si>
  <si>
    <t>Долгота</t>
  </si>
  <si>
    <t>Всего изучено</t>
  </si>
  <si>
    <t>Число больных</t>
  </si>
  <si>
    <t>% боль-ных.</t>
  </si>
  <si>
    <t>Румыния Черное море</t>
  </si>
  <si>
    <t>Регион Констанца</t>
  </si>
  <si>
    <t>M. galloprovincialis</t>
  </si>
  <si>
    <t>Гистологически</t>
  </si>
  <si>
    <t>Ciocan, Sunila et al., 2005</t>
  </si>
  <si>
    <t xml:space="preserve">Италия Средиземное море </t>
  </si>
  <si>
    <t>Неаполитанский залив</t>
  </si>
  <si>
    <t>15, в т.ч.</t>
  </si>
  <si>
    <t>Carella et al., 2013</t>
  </si>
  <si>
    <t>регион Кампания</t>
  </si>
  <si>
    <t>Фермы:</t>
  </si>
  <si>
    <t>Nisida;</t>
  </si>
  <si>
    <t>Capo Miseno</t>
  </si>
  <si>
    <t>Castellammare</t>
  </si>
  <si>
    <t>14, 41745</t>
  </si>
  <si>
    <t>Испания Атлантическое побережье</t>
  </si>
  <si>
    <t xml:space="preserve">Галисия  </t>
  </si>
  <si>
    <t xml:space="preserve">Гистологически </t>
  </si>
  <si>
    <t>Villalba et al., 1997</t>
  </si>
  <si>
    <t xml:space="preserve"> 1: Moana (Ria de Vigo)</t>
  </si>
  <si>
    <t>-8,735368</t>
  </si>
  <si>
    <t>2: Illa de Arousa (Ria de Arousa);</t>
  </si>
  <si>
    <t>-8,834138</t>
  </si>
  <si>
    <t>3: Vilagarcia (Ria de Arousa);</t>
  </si>
  <si>
    <t>-8,780386</t>
  </si>
  <si>
    <t>4: Muros (Ria de Muros)</t>
  </si>
  <si>
    <t>-9,055761</t>
  </si>
  <si>
    <t>5: Lorbe (Ria de Ares-Betanzos)</t>
  </si>
  <si>
    <t>-8,302034</t>
  </si>
  <si>
    <t>Галисия Rias de Galicia</t>
  </si>
  <si>
    <t>Figueras et al., 1991</t>
  </si>
  <si>
    <t>Дания Датские проливы, Каттегат</t>
  </si>
  <si>
    <t>Восточное побережье Дании</t>
  </si>
  <si>
    <t>M. edulis</t>
  </si>
  <si>
    <t>8400, в т.ч.</t>
  </si>
  <si>
    <t>Гистологически и гемоцитологически</t>
  </si>
  <si>
    <t>1983-1984</t>
  </si>
  <si>
    <t>Rasmussen et al., 1986</t>
  </si>
  <si>
    <t>Hindsgavl (глубина1 м)</t>
  </si>
  <si>
    <t>Lyngs Odde (глуб. 1м)</t>
  </si>
  <si>
    <t>Isefjorden (глубина 4м)</t>
  </si>
  <si>
    <t>США Атлантическое побережье</t>
  </si>
  <si>
    <t>Массачусетс, Нью-Йорк, Коннектикут</t>
  </si>
  <si>
    <t>0.9</t>
  </si>
  <si>
    <t>Hillman et al., 1992</t>
  </si>
  <si>
    <t>СШАТихоокеанское побережье</t>
  </si>
  <si>
    <t>Орегон</t>
  </si>
  <si>
    <t>M. trossulus</t>
  </si>
  <si>
    <t>2954, в т.ч.</t>
  </si>
  <si>
    <t>?</t>
  </si>
  <si>
    <t>0-0,4-9,8</t>
  </si>
  <si>
    <t>1976-1981</t>
  </si>
  <si>
    <t>Mix et al., 1983</t>
  </si>
  <si>
    <t>Орегон,Yaquina Bay</t>
  </si>
  <si>
    <t>1968-1969</t>
  </si>
  <si>
    <t xml:space="preserve">Farley et al., 1969 </t>
  </si>
  <si>
    <t xml:space="preserve">Вашингтон  </t>
  </si>
  <si>
    <t>Moore et al.,  1991</t>
  </si>
  <si>
    <t>Poulsbo Marina</t>
  </si>
  <si>
    <t>Penn Cove on Whidbey Island</t>
  </si>
  <si>
    <t>Sequim Bay</t>
  </si>
  <si>
    <t>Port Angeles Harbor</t>
  </si>
  <si>
    <t>СШААтлантическое побережье</t>
  </si>
  <si>
    <t>Уэсткотт-Коув, Стэмфорд, штат Коннектикут, сев.берег пролива Лонг-Айленд</t>
  </si>
  <si>
    <t>Sunila et al., 2009</t>
  </si>
  <si>
    <t xml:space="preserve">Проточная цитометрия, ICH </t>
  </si>
  <si>
    <t>США Тихоокеанское побережье</t>
  </si>
  <si>
    <t>Залив Пьюджет-Саунд, штат ВашингтонNonurban:</t>
  </si>
  <si>
    <t>Krishnakumar et al.,1999</t>
  </si>
  <si>
    <t>Oak Bay</t>
  </si>
  <si>
    <t>Гистология</t>
  </si>
  <si>
    <t>Saltwater park</t>
  </si>
  <si>
    <t>Coupeville</t>
  </si>
  <si>
    <t>Double Bluff</t>
  </si>
  <si>
    <t>Urban</t>
  </si>
  <si>
    <t>Eagle Harbor:</t>
  </si>
  <si>
    <t>Commencement Bay</t>
  </si>
  <si>
    <t>Seacrest</t>
  </si>
  <si>
    <t>Four Mile Rock</t>
  </si>
  <si>
    <t>Sinclair Inlet</t>
  </si>
  <si>
    <t>Nonurban:</t>
  </si>
  <si>
    <t>Гемоцитология</t>
  </si>
  <si>
    <t>-122,381068</t>
  </si>
  <si>
    <t>-122,410365</t>
  </si>
  <si>
    <t>-122,624597</t>
  </si>
  <si>
    <t>Залив Пьюджет-Саунд, штат Вашингтон</t>
  </si>
  <si>
    <t>«много сотен»</t>
  </si>
  <si>
    <t>Moore, Elston, 1991 </t>
  </si>
  <si>
    <t>ВеликобританияИрландское море</t>
  </si>
  <si>
    <t>River Lynher at Plymouth</t>
  </si>
  <si>
    <t>50, 2244</t>
  </si>
  <si>
    <t xml:space="preserve">Lowe, Moore, 1978 </t>
  </si>
  <si>
    <t>ВеликобританияСеверное море</t>
  </si>
  <si>
    <t>21 популяция вокруг всего острова</t>
  </si>
  <si>
    <t>Всего 4000</t>
  </si>
  <si>
    <t>Всего 0-4,3, средне е 1.2</t>
  </si>
  <si>
    <t>Green, Alderman, 1983</t>
  </si>
  <si>
    <t>Пролив Менай (tal-y-foel heysham)</t>
  </si>
  <si>
    <t>(tal-y-foel roosebeck)Рузбек</t>
  </si>
  <si>
    <t>Хейшем</t>
  </si>
  <si>
    <t>Кингс Линн</t>
  </si>
  <si>
    <t>Лоустофт</t>
  </si>
  <si>
    <t>Саутенд-он-си</t>
  </si>
  <si>
    <t>ФинляндияБалтийское море</t>
  </si>
  <si>
    <t xml:space="preserve">Тварминне, Финский залив </t>
  </si>
  <si>
    <t>Sunila et al., 1987</t>
  </si>
  <si>
    <t>Канада, Тихоокеанское побережье</t>
  </si>
  <si>
    <t xml:space="preserve">Британская КолумбияДепарчер Бэй </t>
  </si>
  <si>
    <t>-123,967094</t>
  </si>
  <si>
    <t>1986-1987</t>
  </si>
  <si>
    <t>Bower, 1989</t>
  </si>
  <si>
    <t>выборка 1</t>
  </si>
  <si>
    <t>выборка 2</t>
  </si>
  <si>
    <t>Departure Bay in the Strait of Georgia</t>
  </si>
  <si>
    <t>-123,961682</t>
  </si>
  <si>
    <t>Sproat Bay near Bamfield in Barkley Sound</t>
  </si>
  <si>
    <t>-125,233056</t>
  </si>
  <si>
    <t>Booker Lagoon in Queen Charlotte Strait</t>
  </si>
  <si>
    <t>-126,7554</t>
  </si>
  <si>
    <t>Британская Колумбия, Саншайн-Кост</t>
  </si>
  <si>
    <t>Проточная цитометрия</t>
  </si>
  <si>
    <t xml:space="preserve">Vassilenko et al.,2014 </t>
  </si>
  <si>
    <t>Пляж Дафферин</t>
  </si>
  <si>
    <t>Британская Колумбия Ванкувер</t>
  </si>
  <si>
    <t>1980-1981</t>
  </si>
  <si>
    <t xml:space="preserve">Cosson-Mannevy et al.,1984 </t>
  </si>
  <si>
    <t>Cowichan Bay</t>
  </si>
  <si>
    <t>48,753631 4</t>
  </si>
  <si>
    <t>-123,636881</t>
  </si>
  <si>
    <t>MC Loughlin Pt</t>
  </si>
  <si>
    <t>-123,397092</t>
  </si>
  <si>
    <t>Hatch Pt</t>
  </si>
  <si>
    <t>-123,533307</t>
  </si>
  <si>
    <t>Copper Beach, West Vancouver, British Columbia</t>
  </si>
  <si>
    <t>11 (2*)</t>
  </si>
  <si>
    <t>Цитология гемолимфы Молекулярная-генетика</t>
  </si>
  <si>
    <t>Metzger, 2016</t>
  </si>
  <si>
    <t>Россия, Японское море</t>
  </si>
  <si>
    <t>Залив Петра Великого</t>
  </si>
  <si>
    <t>Около 30</t>
  </si>
  <si>
    <t>Около 3</t>
  </si>
  <si>
    <t>Usheva, Frolova, 2000</t>
  </si>
  <si>
    <t>ЦитометрическиМолекулярная генетика</t>
  </si>
  <si>
    <t>Skazina et al., 2021, 2022</t>
  </si>
  <si>
    <t>Vtoraya Rechka</t>
  </si>
  <si>
    <t>“Vostok” MBS</t>
  </si>
  <si>
    <t>10*</t>
  </si>
  <si>
    <t>Россия, Охотское море</t>
  </si>
  <si>
    <t>Магадан, бухта Нагаева, Марчеканский ручей</t>
  </si>
  <si>
    <t>11(9*)</t>
  </si>
  <si>
    <t>Цитометрически, гистологическиМолекулярная генетика</t>
  </si>
  <si>
    <t>Skazina et al. 2022</t>
  </si>
  <si>
    <t xml:space="preserve">Россия, Чёрное море </t>
  </si>
  <si>
    <t xml:space="preserve">Севастополь, Крым Mouth of Sevastopol Bay </t>
  </si>
  <si>
    <t>Цитометрически</t>
  </si>
  <si>
    <t>Andreyeva, 2019</t>
  </si>
  <si>
    <t>Artilleriiskaya Bay</t>
  </si>
  <si>
    <t>Severnaya Bay</t>
  </si>
  <si>
    <t>Sevastopol Bay</t>
  </si>
  <si>
    <t xml:space="preserve"> Open sea at Fiolent Cape </t>
  </si>
  <si>
    <t>Аргентина, пролив Бигль</t>
  </si>
  <si>
    <t xml:space="preserve">Побережье Патагонии Баия-Браун </t>
  </si>
  <si>
    <t>M. chilensis</t>
  </si>
  <si>
    <t>Cremonte et al., 2011</t>
  </si>
  <si>
    <t xml:space="preserve">Баия-Браун </t>
  </si>
  <si>
    <t>6(3*)</t>
  </si>
  <si>
    <t>Гистологически, молекулярная генетика</t>
  </si>
  <si>
    <t>Yonemitsu et al., 2019</t>
  </si>
  <si>
    <t>Словения, Адриатическое море</t>
  </si>
  <si>
    <t>Адриатическое море</t>
  </si>
  <si>
    <t>2007-2008</t>
  </si>
  <si>
    <t>Gombac et al., 2013</t>
  </si>
  <si>
    <t>Ферма Сеча</t>
  </si>
  <si>
    <t>Пиранское побережье(дикое)</t>
  </si>
  <si>
    <t>Франция, Атлантическое побережье</t>
  </si>
  <si>
    <t>Нормандия Brest (Finistère)</t>
  </si>
  <si>
    <t>Гистология Цитология гемолимфы</t>
  </si>
  <si>
    <t>Charles, 2020</t>
  </si>
  <si>
    <t>Lannion (Côtes-d’Armor)</t>
  </si>
  <si>
    <t>St. Brieuc (Côtes-d’Armor)</t>
  </si>
  <si>
    <t>Чили</t>
  </si>
  <si>
    <t xml:space="preserve">О. Чилоэ  </t>
  </si>
  <si>
    <t>1996-1997</t>
  </si>
  <si>
    <t>Campalans et al., 1998</t>
  </si>
  <si>
    <t>Ancud</t>
  </si>
  <si>
    <t>-41,918931</t>
  </si>
  <si>
    <t>-73,506974</t>
  </si>
  <si>
    <t>Castro (punta san juan)</t>
  </si>
  <si>
    <t>-42,326495</t>
  </si>
  <si>
    <t>-73,388081</t>
  </si>
  <si>
    <t>Castro (bahia san juan)</t>
  </si>
  <si>
    <t>-42,338914</t>
  </si>
  <si>
    <t>-73,475114</t>
  </si>
  <si>
    <t>Castro (Bahia yal)</t>
  </si>
  <si>
    <t>-42,695089</t>
  </si>
  <si>
    <t>-73,667356</t>
  </si>
  <si>
    <t>Quellon (estero compu)</t>
  </si>
  <si>
    <t xml:space="preserve">-42,837869  </t>
  </si>
  <si>
    <t>-73,738751</t>
  </si>
  <si>
    <t>Quellon (Bahia huildad)</t>
  </si>
  <si>
    <t>-43,044472</t>
  </si>
  <si>
    <t>-73,590133</t>
  </si>
  <si>
    <t>Quellon (bahia yaldad)</t>
  </si>
  <si>
    <t>-43,127772</t>
  </si>
  <si>
    <t>-73,727094</t>
  </si>
  <si>
    <t>Castro</t>
  </si>
  <si>
    <t>-42,484833</t>
  </si>
  <si>
    <t>-73,758996</t>
  </si>
  <si>
    <t>Всего 200</t>
  </si>
  <si>
    <t>4,5*</t>
  </si>
  <si>
    <t>Молекулярная генетика</t>
  </si>
  <si>
    <t>Calbuco</t>
  </si>
  <si>
    <t>-41,768234</t>
  </si>
  <si>
    <t>-73,125469</t>
  </si>
  <si>
    <t>9,6*</t>
  </si>
  <si>
    <t>Франция, Нидерланды, Атлантическое побережье</t>
  </si>
  <si>
    <t>Множество популяций вдоль всего побережья</t>
  </si>
  <si>
    <t>4185, десятки выборок</t>
  </si>
  <si>
    <t>23*</t>
  </si>
  <si>
    <t>Hammel et al., 2021</t>
  </si>
  <si>
    <t>Number</t>
  </si>
  <si>
    <t>Site</t>
  </si>
  <si>
    <t>Lat</t>
  </si>
  <si>
    <t>Lon</t>
  </si>
  <si>
    <t>Species</t>
  </si>
  <si>
    <t>N_total</t>
  </si>
  <si>
    <t>N_ill</t>
  </si>
  <si>
    <t>Proportion_ill</t>
  </si>
  <si>
    <t>Cancer_Type</t>
  </si>
  <si>
    <t>Year</t>
  </si>
  <si>
    <t>Season</t>
  </si>
  <si>
    <t>Diagnostic_Method</t>
  </si>
  <si>
    <t>Depth</t>
  </si>
  <si>
    <t>Source</t>
  </si>
  <si>
    <t>DN</t>
  </si>
  <si>
    <t>Moana (Ria de Vigo)</t>
  </si>
  <si>
    <t>Illa de Arousa (Ria de Arousa);</t>
  </si>
  <si>
    <t>Vilagarcia (Ria de Arousa);</t>
  </si>
  <si>
    <t>Muros (Ria de Muros)</t>
  </si>
  <si>
    <t>Lorbe (Ria de Ares-Betanzos)</t>
  </si>
  <si>
    <t>Rias de Galicia</t>
  </si>
  <si>
    <t>Орегон_1</t>
  </si>
  <si>
    <t>Орегон_2</t>
  </si>
  <si>
    <t>tal-y-foel roosebeck_Рузбек</t>
  </si>
  <si>
    <t xml:space="preserve">Departure Bay in the Strait of Georgia </t>
  </si>
  <si>
    <t xml:space="preserve">Sproat Bay near Bamfield in Barkley Sound </t>
  </si>
  <si>
    <t xml:space="preserve">Booker Lagoon in Queen Charlotte Strait </t>
  </si>
  <si>
    <t>BTN</t>
  </si>
  <si>
    <t>Eagle Harbor</t>
  </si>
</sst>
</file>

<file path=xl/styles.xml><?xml version="1.0" encoding="utf-8"?>
<styleSheet xmlns="http://schemas.openxmlformats.org/spreadsheetml/2006/main">
  <numFmts count="5">
    <numFmt numFmtId="176" formatCode="_-* #\.##0\ &quot;₽&quot;_-;\-* #\.##0\ &quot;₽&quot;_-;_-* \-\ &quot;₽&quot;_-;_-@_-"/>
    <numFmt numFmtId="177" formatCode="_-* #\.##0.00_-;\-* #\.##0.00_-;_-* &quot;-&quot;??_-;_-@_-"/>
    <numFmt numFmtId="178" formatCode="_-* #\.##0.00\ &quot;₽&quot;_-;\-* #\.##0.00\ &quot;₽&quot;_-;_-* \-??\ &quot;₽&quot;_-;_-@_-"/>
    <numFmt numFmtId="179" formatCode="_-* #\.##0_-;\-* #\.##0_-;_-* &quot;-&quot;_-;_-@_-"/>
    <numFmt numFmtId="180" formatCode="mmm\.yy"/>
  </numFmts>
  <fonts count="21">
    <font>
      <sz val="11"/>
      <color theme="1"/>
      <name val="Calibri"/>
      <charset val="204"/>
      <scheme val="minor"/>
    </font>
    <font>
      <u/>
      <sz val="11"/>
      <color theme="10"/>
      <name val="Calibri"/>
      <charset val="20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9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1" fillId="0" borderId="0" applyNumberFormat="0" applyFill="0" applyBorder="0" applyAlignment="0" applyProtection="0"/>
    <xf numFmtId="0" fontId="4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2" borderId="7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23" borderId="1" applyNumberFormat="0" applyAlignment="0" applyProtection="0">
      <alignment vertical="center"/>
    </xf>
    <xf numFmtId="0" fontId="9" fillId="19" borderId="3" applyNumberFormat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Font="1"/>
    <xf numFmtId="0" fontId="1" fillId="0" borderId="0" xfId="13"/>
    <xf numFmtId="0" fontId="0" fillId="0" borderId="0" xfId="0" applyFill="1"/>
    <xf numFmtId="0" fontId="0" fillId="2" borderId="0" xfId="0" applyFill="1"/>
    <xf numFmtId="180" fontId="0" fillId="0" borderId="0" xfId="0" applyNumberFormat="1"/>
    <xf numFmtId="2" fontId="0" fillId="0" borderId="0" xfId="0" applyNumberFormat="1"/>
    <xf numFmtId="0" fontId="0" fillId="3" borderId="0" xfId="0" applyFill="1"/>
    <xf numFmtId="0" fontId="0" fillId="0" borderId="0" xfId="0" quotePrefix="1"/>
    <xf numFmtId="0" fontId="0" fillId="0" borderId="0" xfId="0" applyFont="1" quotePrefix="1"/>
    <xf numFmtId="0" fontId="0" fillId="2" borderId="0" xfId="0" applyFill="1" quotePrefix="1"/>
    <xf numFmtId="0" fontId="0" fillId="0" borderId="0" xfId="0" applyFill="1" quotePrefix="1"/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PDF &#1089;&#1090;&#1072;&#1090;&#1077;&#1081;\Bower1989Summermortalitysyndromeinmussels (1)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Y161"/>
  <sheetViews>
    <sheetView topLeftCell="A73" workbookViewId="0">
      <selection activeCell="J96" sqref="J96:K96"/>
    </sheetView>
  </sheetViews>
  <sheetFormatPr defaultColWidth="9" defaultRowHeight="14.4"/>
  <sheetData>
    <row r="2" spans="1:10">
      <c r="A2" t="s">
        <v>0</v>
      </c>
      <c r="B2" t="s">
        <v>1</v>
      </c>
      <c r="C2" t="s">
        <v>2</v>
      </c>
      <c r="E2" t="s">
        <v>3</v>
      </c>
      <c r="F2" t="s">
        <v>4</v>
      </c>
      <c r="I2" t="s">
        <v>5</v>
      </c>
      <c r="J2" t="s">
        <v>6</v>
      </c>
    </row>
    <row r="3" spans="3:8">
      <c r="C3" t="s">
        <v>7</v>
      </c>
      <c r="D3" t="s">
        <v>8</v>
      </c>
      <c r="F3" t="s">
        <v>9</v>
      </c>
      <c r="G3" t="s">
        <v>10</v>
      </c>
      <c r="H3" t="s">
        <v>11</v>
      </c>
    </row>
    <row r="4" spans="1:11">
      <c r="A4" t="s">
        <v>12</v>
      </c>
      <c r="B4" t="s">
        <v>13</v>
      </c>
      <c r="C4">
        <v>44.1733</v>
      </c>
      <c r="D4">
        <v>28.6383</v>
      </c>
      <c r="E4" t="s">
        <v>14</v>
      </c>
      <c r="F4">
        <v>200</v>
      </c>
      <c r="G4">
        <v>1</v>
      </c>
      <c r="H4">
        <v>0.5</v>
      </c>
      <c r="I4" t="s">
        <v>15</v>
      </c>
      <c r="J4">
        <v>2005</v>
      </c>
      <c r="K4" t="s">
        <v>16</v>
      </c>
    </row>
    <row r="5" spans="1:11">
      <c r="A5" t="s">
        <v>17</v>
      </c>
      <c r="B5" t="s">
        <v>18</v>
      </c>
      <c r="E5" t="s">
        <v>14</v>
      </c>
      <c r="F5">
        <v>600</v>
      </c>
      <c r="G5" t="s">
        <v>19</v>
      </c>
      <c r="H5">
        <v>2.5</v>
      </c>
      <c r="I5" t="s">
        <v>15</v>
      </c>
      <c r="J5">
        <v>2010</v>
      </c>
      <c r="K5" t="s">
        <v>20</v>
      </c>
    </row>
    <row r="6" spans="2:2">
      <c r="B6" t="s">
        <v>21</v>
      </c>
    </row>
    <row r="7" spans="2:2">
      <c r="B7" t="s">
        <v>22</v>
      </c>
    </row>
    <row r="8" spans="2:7">
      <c r="B8" t="s">
        <v>23</v>
      </c>
      <c r="C8">
        <v>40.47985</v>
      </c>
      <c r="D8">
        <v>14.9811</v>
      </c>
      <c r="G8">
        <v>6</v>
      </c>
    </row>
    <row r="9" spans="2:7">
      <c r="B9" t="s">
        <v>24</v>
      </c>
      <c r="C9">
        <v>40.78644</v>
      </c>
      <c r="D9">
        <v>14.09362</v>
      </c>
      <c r="G9">
        <v>5</v>
      </c>
    </row>
    <row r="10" spans="2:7">
      <c r="B10" t="s">
        <v>25</v>
      </c>
      <c r="C10">
        <v>40.41327</v>
      </c>
      <c r="D10" t="s">
        <v>26</v>
      </c>
      <c r="G10">
        <v>4</v>
      </c>
    </row>
    <row r="11" spans="1:11">
      <c r="A11" t="s">
        <v>27</v>
      </c>
      <c r="B11" t="s">
        <v>28</v>
      </c>
      <c r="E11" t="s">
        <v>14</v>
      </c>
      <c r="F11">
        <v>81</v>
      </c>
      <c r="G11">
        <v>5</v>
      </c>
      <c r="H11">
        <v>6.2</v>
      </c>
      <c r="I11" t="s">
        <v>29</v>
      </c>
      <c r="J11">
        <v>1988</v>
      </c>
      <c r="K11" t="s">
        <v>30</v>
      </c>
    </row>
    <row r="12" spans="2:7">
      <c r="B12" t="s">
        <v>31</v>
      </c>
      <c r="C12">
        <v>42.278543</v>
      </c>
      <c r="D12" s="8" t="s">
        <v>32</v>
      </c>
      <c r="F12">
        <v>12</v>
      </c>
      <c r="G12">
        <v>2</v>
      </c>
    </row>
    <row r="13" spans="2:7">
      <c r="B13" t="s">
        <v>33</v>
      </c>
      <c r="C13">
        <v>42.54632</v>
      </c>
      <c r="D13" s="9" t="s">
        <v>34</v>
      </c>
      <c r="F13">
        <v>17</v>
      </c>
      <c r="G13">
        <v>1</v>
      </c>
    </row>
    <row r="14" spans="2:7">
      <c r="B14" t="s">
        <v>35</v>
      </c>
      <c r="C14">
        <v>42.602848</v>
      </c>
      <c r="D14" s="8" t="s">
        <v>36</v>
      </c>
      <c r="F14">
        <v>18</v>
      </c>
      <c r="G14">
        <v>1</v>
      </c>
    </row>
    <row r="15" spans="2:7">
      <c r="B15" t="s">
        <v>37</v>
      </c>
      <c r="C15">
        <v>42.761134</v>
      </c>
      <c r="D15" s="8" t="s">
        <v>38</v>
      </c>
      <c r="F15">
        <v>17</v>
      </c>
      <c r="G15">
        <v>0</v>
      </c>
    </row>
    <row r="16" spans="2:7">
      <c r="B16" t="s">
        <v>39</v>
      </c>
      <c r="C16">
        <v>43.401121</v>
      </c>
      <c r="D16" s="8" t="s">
        <v>40</v>
      </c>
      <c r="F16">
        <v>17</v>
      </c>
      <c r="G16">
        <v>1</v>
      </c>
    </row>
    <row r="17" spans="1:11">
      <c r="A17" t="s">
        <v>27</v>
      </c>
      <c r="B17" t="s">
        <v>41</v>
      </c>
      <c r="C17">
        <v>42.579569</v>
      </c>
      <c r="D17">
        <v>-8.852615</v>
      </c>
      <c r="E17" t="s">
        <v>14</v>
      </c>
      <c r="F17">
        <v>170</v>
      </c>
      <c r="G17">
        <v>1</v>
      </c>
      <c r="H17">
        <v>0.6</v>
      </c>
      <c r="J17">
        <v>1986</v>
      </c>
      <c r="K17" t="s">
        <v>42</v>
      </c>
    </row>
    <row r="18" spans="1:11">
      <c r="A18" t="s">
        <v>43</v>
      </c>
      <c r="B18" t="s">
        <v>44</v>
      </c>
      <c r="E18" t="s">
        <v>45</v>
      </c>
      <c r="F18" t="s">
        <v>46</v>
      </c>
      <c r="G18">
        <v>18620</v>
      </c>
      <c r="H18">
        <v>0.5</v>
      </c>
      <c r="I18" t="s">
        <v>47</v>
      </c>
      <c r="J18" t="s">
        <v>48</v>
      </c>
      <c r="K18" t="s">
        <v>49</v>
      </c>
    </row>
    <row r="19" spans="2:8">
      <c r="B19" t="s">
        <v>50</v>
      </c>
      <c r="C19">
        <v>55.502996</v>
      </c>
      <c r="D19">
        <v>9.686632</v>
      </c>
      <c r="F19">
        <v>3000</v>
      </c>
      <c r="G19">
        <v>18</v>
      </c>
      <c r="H19">
        <v>0.6</v>
      </c>
    </row>
    <row r="20" spans="2:8">
      <c r="B20" t="s">
        <v>51</v>
      </c>
      <c r="C20">
        <v>55.51941</v>
      </c>
      <c r="D20">
        <v>9.718304</v>
      </c>
      <c r="F20">
        <v>3000</v>
      </c>
      <c r="G20">
        <v>6</v>
      </c>
      <c r="H20">
        <v>0.2</v>
      </c>
    </row>
    <row r="21" spans="2:8">
      <c r="B21" t="s">
        <v>52</v>
      </c>
      <c r="C21">
        <v>55.738117</v>
      </c>
      <c r="D21">
        <v>11.8331</v>
      </c>
      <c r="F21">
        <v>2400</v>
      </c>
      <c r="G21">
        <v>20</v>
      </c>
      <c r="H21">
        <v>0.8</v>
      </c>
    </row>
    <row r="22" spans="1:11">
      <c r="A22" t="s">
        <v>53</v>
      </c>
      <c r="B22" t="s">
        <v>54</v>
      </c>
      <c r="C22">
        <v>42.274607</v>
      </c>
      <c r="D22">
        <v>-71.000459</v>
      </c>
      <c r="E22" t="s">
        <v>45</v>
      </c>
      <c r="F22">
        <v>8000</v>
      </c>
      <c r="G22">
        <v>7</v>
      </c>
      <c r="H22" t="s">
        <v>55</v>
      </c>
      <c r="I22" t="s">
        <v>15</v>
      </c>
      <c r="J22">
        <v>1991</v>
      </c>
      <c r="K22" t="s">
        <v>56</v>
      </c>
    </row>
    <row r="23" spans="1:11">
      <c r="A23" t="s">
        <v>57</v>
      </c>
      <c r="B23" t="s">
        <v>58</v>
      </c>
      <c r="E23" t="s">
        <v>59</v>
      </c>
      <c r="F23" t="s">
        <v>60</v>
      </c>
      <c r="G23" t="s">
        <v>61</v>
      </c>
      <c r="H23" t="s">
        <v>62</v>
      </c>
      <c r="I23" t="s">
        <v>15</v>
      </c>
      <c r="J23" t="s">
        <v>63</v>
      </c>
      <c r="K23" t="s">
        <v>64</v>
      </c>
    </row>
    <row r="24" spans="3:8">
      <c r="C24">
        <v>44.623827</v>
      </c>
      <c r="D24">
        <v>124.054979</v>
      </c>
      <c r="F24">
        <v>48</v>
      </c>
      <c r="G24">
        <v>1</v>
      </c>
      <c r="H24">
        <v>2.1</v>
      </c>
    </row>
    <row r="25" spans="6:8">
      <c r="F25">
        <v>39</v>
      </c>
      <c r="G25">
        <v>1</v>
      </c>
      <c r="H25">
        <v>2.6</v>
      </c>
    </row>
    <row r="26" spans="6:8">
      <c r="F26">
        <v>49</v>
      </c>
      <c r="G26">
        <v>1</v>
      </c>
      <c r="H26">
        <v>2</v>
      </c>
    </row>
    <row r="27" spans="6:8">
      <c r="F27">
        <v>54</v>
      </c>
      <c r="G27">
        <v>1</v>
      </c>
      <c r="H27">
        <v>1.8</v>
      </c>
    </row>
    <row r="28" spans="3:10">
      <c r="C28">
        <v>44.630753</v>
      </c>
      <c r="D28">
        <v>124.0494</v>
      </c>
      <c r="F28">
        <v>20</v>
      </c>
      <c r="G28">
        <v>1</v>
      </c>
      <c r="H28">
        <v>5</v>
      </c>
      <c r="J28" s="5"/>
    </row>
    <row r="29" spans="6:10">
      <c r="F29">
        <v>203</v>
      </c>
      <c r="G29">
        <v>6</v>
      </c>
      <c r="H29">
        <v>3</v>
      </c>
      <c r="J29" s="5"/>
    </row>
    <row r="30" spans="6:10">
      <c r="F30">
        <v>199</v>
      </c>
      <c r="G30">
        <v>16</v>
      </c>
      <c r="H30">
        <v>8</v>
      </c>
      <c r="J30" s="5"/>
    </row>
    <row r="31" spans="6:10">
      <c r="F31">
        <v>187</v>
      </c>
      <c r="G31">
        <v>25</v>
      </c>
      <c r="H31">
        <v>13.4</v>
      </c>
      <c r="J31" s="5"/>
    </row>
    <row r="32" spans="6:10">
      <c r="F32">
        <v>97</v>
      </c>
      <c r="G32">
        <v>15</v>
      </c>
      <c r="H32">
        <v>15.5</v>
      </c>
      <c r="J32" s="5"/>
    </row>
    <row r="33" spans="6:10">
      <c r="F33">
        <v>148</v>
      </c>
      <c r="G33">
        <v>18</v>
      </c>
      <c r="H33">
        <v>12.2</v>
      </c>
      <c r="J33" s="5"/>
    </row>
    <row r="34" spans="6:10">
      <c r="F34">
        <v>86</v>
      </c>
      <c r="G34">
        <v>4</v>
      </c>
      <c r="H34">
        <v>4.7</v>
      </c>
      <c r="J34" s="5"/>
    </row>
    <row r="35" spans="6:10">
      <c r="F35">
        <v>97</v>
      </c>
      <c r="G35">
        <v>2</v>
      </c>
      <c r="H35">
        <v>2.1</v>
      </c>
      <c r="J35" s="5"/>
    </row>
    <row r="36" spans="6:10">
      <c r="F36">
        <v>92</v>
      </c>
      <c r="G36">
        <v>2</v>
      </c>
      <c r="H36">
        <v>2.2</v>
      </c>
      <c r="J36" s="5"/>
    </row>
    <row r="37" spans="6:10">
      <c r="F37">
        <v>102</v>
      </c>
      <c r="G37">
        <v>10</v>
      </c>
      <c r="H37">
        <v>9.8</v>
      </c>
      <c r="J37" s="5"/>
    </row>
    <row r="38" spans="6:10">
      <c r="F38">
        <v>99</v>
      </c>
      <c r="G38">
        <v>13</v>
      </c>
      <c r="H38">
        <v>13.1</v>
      </c>
      <c r="J38" s="5"/>
    </row>
    <row r="39" spans="6:10">
      <c r="F39">
        <v>80</v>
      </c>
      <c r="G39">
        <v>8</v>
      </c>
      <c r="H39">
        <v>10</v>
      </c>
      <c r="J39" s="5"/>
    </row>
    <row r="40" spans="6:10">
      <c r="F40">
        <v>47</v>
      </c>
      <c r="G40">
        <v>2</v>
      </c>
      <c r="H40">
        <v>4.3</v>
      </c>
      <c r="J40" s="5"/>
    </row>
    <row r="41" spans="6:10">
      <c r="F41">
        <v>46</v>
      </c>
      <c r="G41">
        <v>5</v>
      </c>
      <c r="H41">
        <v>10.9</v>
      </c>
      <c r="J41" s="5"/>
    </row>
    <row r="42" spans="6:10">
      <c r="F42">
        <v>44</v>
      </c>
      <c r="G42">
        <v>4</v>
      </c>
      <c r="H42">
        <v>9.1</v>
      </c>
      <c r="J42" s="5"/>
    </row>
    <row r="43" spans="6:10">
      <c r="F43">
        <v>45</v>
      </c>
      <c r="G43">
        <v>5</v>
      </c>
      <c r="H43">
        <v>11.1</v>
      </c>
      <c r="J43" s="5"/>
    </row>
    <row r="44" spans="6:8">
      <c r="F44">
        <v>49</v>
      </c>
      <c r="G44">
        <v>6</v>
      </c>
      <c r="H44">
        <v>12.2</v>
      </c>
    </row>
    <row r="45" spans="6:8">
      <c r="F45">
        <v>200</v>
      </c>
      <c r="G45">
        <v>40</v>
      </c>
      <c r="H45">
        <v>20</v>
      </c>
    </row>
    <row r="46" spans="1:11">
      <c r="A46" t="s">
        <v>57</v>
      </c>
      <c r="B46" t="s">
        <v>65</v>
      </c>
      <c r="C46">
        <v>44.578429</v>
      </c>
      <c r="D46">
        <v>-124.009247</v>
      </c>
      <c r="E46" t="s">
        <v>59</v>
      </c>
      <c r="F46">
        <v>100</v>
      </c>
      <c r="G46">
        <v>10</v>
      </c>
      <c r="H46">
        <v>10</v>
      </c>
      <c r="I46" t="s">
        <v>15</v>
      </c>
      <c r="J46" t="s">
        <v>66</v>
      </c>
      <c r="K46" t="s">
        <v>67</v>
      </c>
    </row>
    <row r="47" spans="1:11">
      <c r="A47" t="s">
        <v>57</v>
      </c>
      <c r="B47" t="s">
        <v>68</v>
      </c>
      <c r="E47" t="s">
        <v>59</v>
      </c>
      <c r="F47">
        <v>660</v>
      </c>
      <c r="G47">
        <v>73</v>
      </c>
      <c r="H47">
        <v>11</v>
      </c>
      <c r="I47" t="s">
        <v>15</v>
      </c>
      <c r="J47">
        <v>1990</v>
      </c>
      <c r="K47" t="s">
        <v>69</v>
      </c>
    </row>
    <row r="48" spans="2:7">
      <c r="B48" t="s">
        <v>70</v>
      </c>
      <c r="C48">
        <v>47.735167</v>
      </c>
      <c r="D48">
        <v>122.646577</v>
      </c>
      <c r="F48">
        <v>60</v>
      </c>
      <c r="G48">
        <v>3</v>
      </c>
    </row>
    <row r="49" spans="2:7">
      <c r="B49" t="s">
        <v>71</v>
      </c>
      <c r="C49">
        <v>48.239119</v>
      </c>
      <c r="D49">
        <v>122.671431</v>
      </c>
      <c r="F49">
        <v>200</v>
      </c>
      <c r="G49">
        <v>17</v>
      </c>
    </row>
    <row r="50" spans="2:7">
      <c r="B50" t="s">
        <v>72</v>
      </c>
      <c r="C50">
        <v>48.056466</v>
      </c>
      <c r="D50">
        <v>123.02055</v>
      </c>
      <c r="F50">
        <v>200</v>
      </c>
      <c r="G50">
        <v>7</v>
      </c>
    </row>
    <row r="51" spans="2:7">
      <c r="B51" t="s">
        <v>73</v>
      </c>
      <c r="C51">
        <v>48.131342</v>
      </c>
      <c r="D51">
        <v>123.429149</v>
      </c>
      <c r="F51">
        <v>200</v>
      </c>
      <c r="G51">
        <v>46</v>
      </c>
    </row>
    <row r="52" spans="1:11">
      <c r="A52" t="s">
        <v>74</v>
      </c>
      <c r="B52" t="s">
        <v>75</v>
      </c>
      <c r="C52">
        <v>41.145</v>
      </c>
      <c r="D52">
        <v>73.558</v>
      </c>
      <c r="E52" t="s">
        <v>45</v>
      </c>
      <c r="F52">
        <v>540</v>
      </c>
      <c r="G52">
        <v>8</v>
      </c>
      <c r="H52">
        <v>1.5</v>
      </c>
      <c r="I52" t="s">
        <v>15</v>
      </c>
      <c r="K52" t="s">
        <v>76</v>
      </c>
    </row>
    <row r="53" spans="9:10">
      <c r="I53" t="s">
        <v>77</v>
      </c>
      <c r="J53">
        <v>2007</v>
      </c>
    </row>
    <row r="54" spans="1:11">
      <c r="A54" s="4" t="s">
        <v>78</v>
      </c>
      <c r="B54" s="4" t="s">
        <v>79</v>
      </c>
      <c r="C54" s="4"/>
      <c r="D54" s="4"/>
      <c r="E54" s="4" t="s">
        <v>59</v>
      </c>
      <c r="F54" s="4">
        <v>348</v>
      </c>
      <c r="G54" s="4" t="s">
        <v>61</v>
      </c>
      <c r="H54" s="4">
        <v>17.3</v>
      </c>
      <c r="I54" s="4"/>
      <c r="J54" s="4">
        <v>1998</v>
      </c>
      <c r="K54" t="s">
        <v>80</v>
      </c>
    </row>
    <row r="55" spans="1:10">
      <c r="A55" s="4"/>
      <c r="B55" s="4" t="s">
        <v>81</v>
      </c>
      <c r="C55" s="4">
        <v>48.017481</v>
      </c>
      <c r="D55" s="4">
        <v>-122.704755</v>
      </c>
      <c r="E55" s="4"/>
      <c r="F55" s="4">
        <v>10</v>
      </c>
      <c r="G55" s="4"/>
      <c r="H55" s="4">
        <v>30</v>
      </c>
      <c r="I55" s="4" t="s">
        <v>82</v>
      </c>
      <c r="J55" s="4"/>
    </row>
    <row r="56" spans="1:10">
      <c r="A56" s="4"/>
      <c r="B56" s="4" t="s">
        <v>83</v>
      </c>
      <c r="C56" s="4">
        <v>47.329636</v>
      </c>
      <c r="D56" s="4">
        <v>-122.386561</v>
      </c>
      <c r="E56" s="4"/>
      <c r="F56" s="4">
        <v>10</v>
      </c>
      <c r="G56" s="4"/>
      <c r="H56" s="4">
        <v>20</v>
      </c>
      <c r="I56" s="4"/>
      <c r="J56" s="4"/>
    </row>
    <row r="57" spans="1:10">
      <c r="A57" s="4"/>
      <c r="B57" s="4" t="s">
        <v>84</v>
      </c>
      <c r="C57" s="4">
        <v>48.225478</v>
      </c>
      <c r="D57" s="4">
        <v>-122.659179</v>
      </c>
      <c r="E57" s="4"/>
      <c r="F57" s="4">
        <v>10</v>
      </c>
      <c r="G57" s="4"/>
      <c r="H57" s="4">
        <v>10</v>
      </c>
      <c r="I57" s="4"/>
      <c r="J57" s="4"/>
    </row>
    <row r="58" spans="1:10">
      <c r="A58" s="4"/>
      <c r="B58" s="4" t="s">
        <v>85</v>
      </c>
      <c r="C58" s="4">
        <v>47.968214</v>
      </c>
      <c r="D58" s="4">
        <v>-122.547477</v>
      </c>
      <c r="E58" s="4"/>
      <c r="F58" s="4">
        <v>10</v>
      </c>
      <c r="G58" s="4"/>
      <c r="H58" s="4">
        <v>0</v>
      </c>
      <c r="I58" s="4"/>
      <c r="J58" s="4"/>
    </row>
    <row r="59" spans="1:10">
      <c r="A59" s="4"/>
      <c r="B59" s="4" t="s">
        <v>86</v>
      </c>
      <c r="C59" s="4"/>
      <c r="D59" s="4"/>
      <c r="E59" s="4"/>
      <c r="F59" s="4"/>
      <c r="G59" s="4"/>
      <c r="H59" s="4"/>
      <c r="I59" s="4"/>
      <c r="J59" s="4"/>
    </row>
    <row r="60" spans="1:10">
      <c r="A60" s="4"/>
      <c r="B60" s="4" t="s">
        <v>87</v>
      </c>
      <c r="C60" s="4">
        <v>47.618702</v>
      </c>
      <c r="D60" s="4">
        <v>-122.501695</v>
      </c>
      <c r="E60" s="4"/>
      <c r="F60" s="4">
        <v>10</v>
      </c>
      <c r="G60" s="4"/>
      <c r="H60" s="4">
        <v>30</v>
      </c>
      <c r="I60" s="4"/>
      <c r="J60" s="4"/>
    </row>
    <row r="61" spans="1:10">
      <c r="A61" s="4"/>
      <c r="B61" s="4" t="s">
        <v>88</v>
      </c>
      <c r="C61" s="4">
        <v>47.269225</v>
      </c>
      <c r="D61" s="4">
        <v>-122.429591</v>
      </c>
      <c r="E61" s="4"/>
      <c r="F61" s="4">
        <v>10</v>
      </c>
      <c r="G61" s="4"/>
      <c r="H61" s="4">
        <v>30</v>
      </c>
      <c r="I61" s="4"/>
      <c r="J61" s="4"/>
    </row>
    <row r="62" spans="1:10">
      <c r="A62" s="4"/>
      <c r="B62" s="4" t="s">
        <v>89</v>
      </c>
      <c r="C62" s="4">
        <v>47.59289</v>
      </c>
      <c r="D62" s="4">
        <v>-122.381068</v>
      </c>
      <c r="E62" s="4"/>
      <c r="F62" s="4">
        <v>10</v>
      </c>
      <c r="G62" s="4"/>
      <c r="H62" s="4">
        <v>10</v>
      </c>
      <c r="I62" s="4"/>
      <c r="J62" s="4"/>
    </row>
    <row r="63" spans="1:10">
      <c r="A63" s="4"/>
      <c r="B63" s="4" t="s">
        <v>90</v>
      </c>
      <c r="C63" s="4">
        <v>47.635605</v>
      </c>
      <c r="D63" s="4">
        <v>-122.410365</v>
      </c>
      <c r="E63" s="4"/>
      <c r="F63" s="4">
        <v>10</v>
      </c>
      <c r="G63" s="4"/>
      <c r="H63" s="4">
        <v>20</v>
      </c>
      <c r="I63" s="4"/>
      <c r="J63" s="4"/>
    </row>
    <row r="64" spans="1:10">
      <c r="A64" s="4"/>
      <c r="B64" s="4" t="s">
        <v>91</v>
      </c>
      <c r="C64" s="4">
        <v>47.567491</v>
      </c>
      <c r="D64" s="4">
        <v>-122.624597</v>
      </c>
      <c r="E64" s="4"/>
      <c r="F64" s="4">
        <v>10</v>
      </c>
      <c r="G64" s="4"/>
      <c r="H64" s="4">
        <v>0</v>
      </c>
      <c r="I64" s="4"/>
      <c r="J64" s="4"/>
    </row>
    <row r="65" spans="1:10">
      <c r="A65" s="4"/>
      <c r="B65" s="4" t="s">
        <v>92</v>
      </c>
      <c r="C65" s="4"/>
      <c r="D65" s="4"/>
      <c r="E65" s="4"/>
      <c r="F65" s="4"/>
      <c r="G65" s="4"/>
      <c r="H65" s="4"/>
      <c r="I65" s="4"/>
      <c r="J65" s="4"/>
    </row>
    <row r="66" spans="1:10">
      <c r="A66" s="4"/>
      <c r="B66" s="4" t="s">
        <v>81</v>
      </c>
      <c r="C66" s="4">
        <v>48.017481</v>
      </c>
      <c r="D66" s="4">
        <v>-122.704755</v>
      </c>
      <c r="E66" s="4"/>
      <c r="F66" s="4">
        <v>25</v>
      </c>
      <c r="G66" s="4"/>
      <c r="H66" s="4">
        <v>28</v>
      </c>
      <c r="I66" s="4" t="s">
        <v>93</v>
      </c>
      <c r="J66" s="4"/>
    </row>
    <row r="67" spans="1:10">
      <c r="A67" s="4"/>
      <c r="B67" s="4" t="s">
        <v>83</v>
      </c>
      <c r="C67" s="4">
        <v>47.329636</v>
      </c>
      <c r="D67" s="4">
        <v>-122.386561</v>
      </c>
      <c r="E67" s="4"/>
      <c r="F67" s="4">
        <v>30</v>
      </c>
      <c r="G67" s="4"/>
      <c r="H67" s="4">
        <v>16</v>
      </c>
      <c r="I67" s="4"/>
      <c r="J67" s="4"/>
    </row>
    <row r="68" spans="1:10">
      <c r="A68" s="4"/>
      <c r="B68" s="4" t="s">
        <v>84</v>
      </c>
      <c r="C68" s="4">
        <v>48.225478</v>
      </c>
      <c r="D68" s="4">
        <v>-122.659179</v>
      </c>
      <c r="E68" s="4"/>
      <c r="F68" s="4">
        <v>30</v>
      </c>
      <c r="G68" s="4"/>
      <c r="H68" s="4">
        <v>30</v>
      </c>
      <c r="I68" s="4"/>
      <c r="J68" s="4"/>
    </row>
    <row r="69" spans="1:10">
      <c r="A69" s="4"/>
      <c r="B69" s="4" t="s">
        <v>85</v>
      </c>
      <c r="C69" s="4">
        <v>47.968214</v>
      </c>
      <c r="D69" s="4">
        <v>-122.547477</v>
      </c>
      <c r="E69" s="4"/>
      <c r="F69" s="4">
        <v>30</v>
      </c>
      <c r="G69" s="4"/>
      <c r="H69" s="4">
        <v>0</v>
      </c>
      <c r="I69" s="4"/>
      <c r="J69" s="4"/>
    </row>
    <row r="70" spans="1:10">
      <c r="A70" s="4"/>
      <c r="B70" s="4" t="s">
        <v>86</v>
      </c>
      <c r="C70" s="4"/>
      <c r="D70" s="4"/>
      <c r="E70" s="4"/>
      <c r="F70" s="4"/>
      <c r="G70" s="4"/>
      <c r="H70" s="4"/>
      <c r="I70" s="4"/>
      <c r="J70" s="4"/>
    </row>
    <row r="71" spans="1:10">
      <c r="A71" s="4"/>
      <c r="B71" s="4" t="s">
        <v>87</v>
      </c>
      <c r="C71" s="4">
        <v>47.618702</v>
      </c>
      <c r="D71" s="4">
        <v>-122.501695</v>
      </c>
      <c r="E71" s="4"/>
      <c r="F71" s="4">
        <v>25</v>
      </c>
      <c r="G71" s="4"/>
      <c r="H71" s="4">
        <v>28</v>
      </c>
      <c r="I71" s="4"/>
      <c r="J71" s="4"/>
    </row>
    <row r="72" spans="1:10">
      <c r="A72" s="4"/>
      <c r="B72" s="4" t="s">
        <v>88</v>
      </c>
      <c r="C72" s="4">
        <v>47.269225</v>
      </c>
      <c r="D72" s="4">
        <v>-122.429591</v>
      </c>
      <c r="E72" s="4"/>
      <c r="F72" s="4">
        <v>30</v>
      </c>
      <c r="G72" s="4"/>
      <c r="H72" s="4">
        <v>10</v>
      </c>
      <c r="I72" s="4"/>
      <c r="J72" s="4"/>
    </row>
    <row r="73" spans="1:10">
      <c r="A73" s="4"/>
      <c r="B73" s="4" t="s">
        <v>89</v>
      </c>
      <c r="C73" s="4">
        <v>47.59289</v>
      </c>
      <c r="D73" s="10" t="s">
        <v>94</v>
      </c>
      <c r="E73" s="4"/>
      <c r="F73" s="4">
        <v>28</v>
      </c>
      <c r="G73" s="4"/>
      <c r="H73" s="4">
        <v>18</v>
      </c>
      <c r="I73" s="4"/>
      <c r="J73" s="4"/>
    </row>
    <row r="74" spans="1:10">
      <c r="A74" s="4"/>
      <c r="B74" s="4" t="s">
        <v>90</v>
      </c>
      <c r="C74" s="4">
        <v>47.635605</v>
      </c>
      <c r="D74" s="10" t="s">
        <v>95</v>
      </c>
      <c r="E74" s="4"/>
      <c r="F74" s="4">
        <v>30</v>
      </c>
      <c r="G74" s="4"/>
      <c r="H74" s="4">
        <v>20</v>
      </c>
      <c r="I74" s="4"/>
      <c r="J74" s="4"/>
    </row>
    <row r="75" spans="1:10">
      <c r="A75" s="4"/>
      <c r="B75" s="4" t="s">
        <v>91</v>
      </c>
      <c r="C75" s="4">
        <v>47.567491</v>
      </c>
      <c r="D75" s="10" t="s">
        <v>96</v>
      </c>
      <c r="E75" s="4"/>
      <c r="F75" s="4">
        <v>30</v>
      </c>
      <c r="G75" s="4"/>
      <c r="H75" s="4">
        <v>13</v>
      </c>
      <c r="I75" s="4"/>
      <c r="J75" s="4"/>
    </row>
    <row r="77" spans="1:11">
      <c r="A77" t="s">
        <v>57</v>
      </c>
      <c r="B77" t="s">
        <v>97</v>
      </c>
      <c r="C77">
        <v>47.774768</v>
      </c>
      <c r="D77">
        <v>-122.849718</v>
      </c>
      <c r="E77" t="s">
        <v>59</v>
      </c>
      <c r="F77" t="s">
        <v>98</v>
      </c>
      <c r="G77">
        <v>73</v>
      </c>
      <c r="H77" t="s">
        <v>61</v>
      </c>
      <c r="I77" t="s">
        <v>15</v>
      </c>
      <c r="J77">
        <v>1991</v>
      </c>
      <c r="K77" t="s">
        <v>99</v>
      </c>
    </row>
    <row r="78" spans="1:11">
      <c r="A78" t="s">
        <v>100</v>
      </c>
      <c r="B78" t="s">
        <v>101</v>
      </c>
      <c r="C78" t="s">
        <v>102</v>
      </c>
      <c r="D78">
        <v>4.155</v>
      </c>
      <c r="E78" t="s">
        <v>45</v>
      </c>
      <c r="F78">
        <v>994</v>
      </c>
      <c r="G78">
        <v>16</v>
      </c>
      <c r="H78">
        <v>1.6</v>
      </c>
      <c r="I78" t="s">
        <v>15</v>
      </c>
      <c r="J78">
        <v>1978</v>
      </c>
      <c r="K78" t="s">
        <v>103</v>
      </c>
    </row>
    <row r="79" spans="1:11">
      <c r="A79" t="s">
        <v>104</v>
      </c>
      <c r="B79" t="s">
        <v>105</v>
      </c>
      <c r="E79" t="s">
        <v>45</v>
      </c>
      <c r="F79" t="s">
        <v>106</v>
      </c>
      <c r="G79">
        <v>29</v>
      </c>
      <c r="H79" t="s">
        <v>107</v>
      </c>
      <c r="I79" t="s">
        <v>15</v>
      </c>
      <c r="J79">
        <v>1983</v>
      </c>
      <c r="K79" t="s">
        <v>108</v>
      </c>
    </row>
    <row r="80" spans="2:8">
      <c r="B80" t="s">
        <v>109</v>
      </c>
      <c r="C80">
        <v>53.105</v>
      </c>
      <c r="D80">
        <v>4.14</v>
      </c>
      <c r="F80">
        <v>100</v>
      </c>
      <c r="G80">
        <v>4</v>
      </c>
      <c r="H80">
        <v>4</v>
      </c>
    </row>
    <row r="81" spans="6:8">
      <c r="F81">
        <v>100</v>
      </c>
      <c r="G81">
        <v>2</v>
      </c>
      <c r="H81">
        <v>2</v>
      </c>
    </row>
    <row r="82" spans="6:8">
      <c r="F82">
        <v>70</v>
      </c>
      <c r="G82">
        <v>3</v>
      </c>
      <c r="H82">
        <v>4.3</v>
      </c>
    </row>
    <row r="83" spans="6:8">
      <c r="F83">
        <v>100</v>
      </c>
      <c r="G83">
        <v>1</v>
      </c>
      <c r="H83">
        <v>1</v>
      </c>
    </row>
    <row r="84" spans="6:8">
      <c r="F84">
        <v>100</v>
      </c>
      <c r="G84">
        <v>1</v>
      </c>
      <c r="H84">
        <v>1</v>
      </c>
    </row>
    <row r="85" spans="2:8">
      <c r="B85" t="s">
        <v>110</v>
      </c>
      <c r="C85">
        <v>54.105234</v>
      </c>
      <c r="D85">
        <v>3.131908</v>
      </c>
      <c r="F85">
        <v>100</v>
      </c>
      <c r="G85">
        <v>2</v>
      </c>
      <c r="H85">
        <v>2</v>
      </c>
    </row>
    <row r="86" spans="6:8">
      <c r="F86">
        <v>200</v>
      </c>
      <c r="G86">
        <v>2</v>
      </c>
      <c r="H86">
        <v>1</v>
      </c>
    </row>
    <row r="87" spans="6:8">
      <c r="F87">
        <v>100</v>
      </c>
      <c r="G87">
        <v>2</v>
      </c>
      <c r="H87">
        <v>2</v>
      </c>
    </row>
    <row r="88" spans="2:8">
      <c r="B88" t="s">
        <v>111</v>
      </c>
      <c r="C88">
        <v>54.058904</v>
      </c>
      <c r="D88">
        <v>2.892489</v>
      </c>
      <c r="F88">
        <v>200</v>
      </c>
      <c r="G88">
        <v>6</v>
      </c>
      <c r="H88">
        <v>3</v>
      </c>
    </row>
    <row r="89" spans="6:8">
      <c r="F89">
        <v>100</v>
      </c>
      <c r="G89">
        <v>1</v>
      </c>
      <c r="H89">
        <v>1</v>
      </c>
    </row>
    <row r="90" spans="2:8">
      <c r="B90" t="s">
        <v>112</v>
      </c>
      <c r="C90">
        <v>52.803449</v>
      </c>
      <c r="D90">
        <v>0.36572</v>
      </c>
      <c r="F90">
        <v>100</v>
      </c>
      <c r="G90">
        <v>1</v>
      </c>
      <c r="H90">
        <v>1</v>
      </c>
    </row>
    <row r="91" spans="6:8">
      <c r="F91">
        <v>101</v>
      </c>
      <c r="G91">
        <v>1</v>
      </c>
      <c r="H91">
        <v>1</v>
      </c>
    </row>
    <row r="92" spans="6:8">
      <c r="F92">
        <v>100</v>
      </c>
      <c r="G92">
        <v>1</v>
      </c>
      <c r="H92">
        <v>1</v>
      </c>
    </row>
    <row r="93" spans="2:8">
      <c r="B93" t="s">
        <v>113</v>
      </c>
      <c r="C93">
        <v>52.48632</v>
      </c>
      <c r="D93">
        <v>1.764651</v>
      </c>
      <c r="F93">
        <v>102</v>
      </c>
      <c r="G93">
        <v>1</v>
      </c>
      <c r="H93">
        <v>1</v>
      </c>
    </row>
    <row r="94" spans="2:8">
      <c r="B94" t="s">
        <v>114</v>
      </c>
      <c r="C94">
        <v>51.531432</v>
      </c>
      <c r="D94">
        <v>0.683885</v>
      </c>
      <c r="F94">
        <v>100</v>
      </c>
      <c r="G94">
        <v>1</v>
      </c>
      <c r="H94">
        <v>1</v>
      </c>
    </row>
    <row r="95" spans="1:11">
      <c r="A95" t="s">
        <v>115</v>
      </c>
      <c r="B95" t="s">
        <v>116</v>
      </c>
      <c r="C95">
        <v>59.9333</v>
      </c>
      <c r="D95">
        <v>23.3667</v>
      </c>
      <c r="E95" t="s">
        <v>59</v>
      </c>
      <c r="F95">
        <v>205</v>
      </c>
      <c r="G95" t="s">
        <v>61</v>
      </c>
      <c r="H95">
        <v>0.5</v>
      </c>
      <c r="I95" t="s">
        <v>15</v>
      </c>
      <c r="J95">
        <v>1986</v>
      </c>
      <c r="K95" t="s">
        <v>117</v>
      </c>
    </row>
    <row r="96" spans="1:11">
      <c r="A96" t="s">
        <v>118</v>
      </c>
      <c r="B96" t="s">
        <v>119</v>
      </c>
      <c r="C96">
        <v>49.206799</v>
      </c>
      <c r="D96" s="8" t="s">
        <v>120</v>
      </c>
      <c r="E96" t="s">
        <v>59</v>
      </c>
      <c r="F96">
        <v>571</v>
      </c>
      <c r="G96">
        <v>107</v>
      </c>
      <c r="H96">
        <v>19.6</v>
      </c>
      <c r="I96" t="s">
        <v>15</v>
      </c>
      <c r="J96" t="s">
        <v>121</v>
      </c>
      <c r="K96" t="s">
        <v>122</v>
      </c>
    </row>
    <row r="97" spans="2:8">
      <c r="B97" t="s">
        <v>123</v>
      </c>
      <c r="F97">
        <v>27</v>
      </c>
      <c r="G97">
        <v>6</v>
      </c>
      <c r="H97">
        <v>22.2</v>
      </c>
    </row>
    <row r="98" spans="2:8">
      <c r="B98">
        <v>2</v>
      </c>
      <c r="F98">
        <v>43</v>
      </c>
      <c r="G98">
        <v>6</v>
      </c>
      <c r="H98">
        <v>14</v>
      </c>
    </row>
    <row r="99" spans="2:8">
      <c r="B99">
        <v>3</v>
      </c>
      <c r="F99">
        <v>53</v>
      </c>
      <c r="G99">
        <v>7</v>
      </c>
      <c r="H99">
        <v>13.2</v>
      </c>
    </row>
    <row r="100" spans="2:8">
      <c r="B100">
        <v>4</v>
      </c>
      <c r="F100">
        <v>39</v>
      </c>
      <c r="G100">
        <v>5</v>
      </c>
      <c r="H100">
        <v>12.8</v>
      </c>
    </row>
    <row r="101" spans="2:8">
      <c r="B101">
        <v>5</v>
      </c>
      <c r="F101">
        <v>37</v>
      </c>
      <c r="G101">
        <v>8</v>
      </c>
      <c r="H101">
        <v>21.6</v>
      </c>
    </row>
    <row r="102" spans="2:8">
      <c r="B102">
        <v>6</v>
      </c>
      <c r="F102">
        <v>25</v>
      </c>
      <c r="G102">
        <v>5</v>
      </c>
      <c r="H102">
        <v>20</v>
      </c>
    </row>
    <row r="103" spans="2:2">
      <c r="B103" t="s">
        <v>124</v>
      </c>
    </row>
    <row r="104" spans="2:8">
      <c r="B104">
        <v>1</v>
      </c>
      <c r="F104">
        <v>21</v>
      </c>
      <c r="G104">
        <v>3</v>
      </c>
      <c r="H104">
        <v>14</v>
      </c>
    </row>
    <row r="105" spans="2:8">
      <c r="B105">
        <v>2</v>
      </c>
      <c r="F105">
        <v>25</v>
      </c>
      <c r="G105">
        <v>4</v>
      </c>
      <c r="H105">
        <v>16</v>
      </c>
    </row>
    <row r="106" spans="2:8">
      <c r="B106">
        <v>3</v>
      </c>
      <c r="F106">
        <v>25</v>
      </c>
      <c r="G106">
        <v>4</v>
      </c>
      <c r="H106">
        <v>16</v>
      </c>
    </row>
    <row r="107" spans="2:8">
      <c r="B107">
        <v>4</v>
      </c>
      <c r="F107">
        <v>25</v>
      </c>
      <c r="G107">
        <v>5</v>
      </c>
      <c r="H107">
        <v>20</v>
      </c>
    </row>
    <row r="108" spans="2:8">
      <c r="B108">
        <v>5</v>
      </c>
      <c r="F108">
        <v>37</v>
      </c>
      <c r="G108">
        <v>3</v>
      </c>
      <c r="H108">
        <v>8</v>
      </c>
    </row>
    <row r="109" spans="2:4">
      <c r="B109" t="s">
        <v>125</v>
      </c>
      <c r="C109">
        <v>49.236802</v>
      </c>
      <c r="D109" s="8" t="s">
        <v>126</v>
      </c>
    </row>
    <row r="110" spans="2:8">
      <c r="B110">
        <v>1</v>
      </c>
      <c r="F110">
        <v>21</v>
      </c>
      <c r="G110">
        <v>3</v>
      </c>
      <c r="H110">
        <v>14</v>
      </c>
    </row>
    <row r="111" spans="2:8">
      <c r="B111">
        <v>2</v>
      </c>
      <c r="F111">
        <v>25</v>
      </c>
      <c r="G111">
        <v>6</v>
      </c>
      <c r="H111">
        <v>24</v>
      </c>
    </row>
    <row r="112" spans="2:8">
      <c r="B112">
        <v>3</v>
      </c>
      <c r="F112">
        <v>29</v>
      </c>
      <c r="G112">
        <v>3</v>
      </c>
      <c r="H112">
        <v>10</v>
      </c>
    </row>
    <row r="113" spans="2:4">
      <c r="B113" t="s">
        <v>127</v>
      </c>
      <c r="C113">
        <v>48.954483</v>
      </c>
      <c r="D113" s="8" t="s">
        <v>128</v>
      </c>
    </row>
    <row r="114" spans="2:8">
      <c r="B114">
        <v>1</v>
      </c>
      <c r="F114">
        <v>21</v>
      </c>
      <c r="G114">
        <v>5</v>
      </c>
      <c r="H114">
        <v>24</v>
      </c>
    </row>
    <row r="115" spans="2:8">
      <c r="B115">
        <v>2</v>
      </c>
      <c r="F115">
        <v>19</v>
      </c>
      <c r="G115">
        <v>5</v>
      </c>
      <c r="H115">
        <v>26</v>
      </c>
    </row>
    <row r="116" spans="2:8">
      <c r="B116">
        <v>3</v>
      </c>
      <c r="F116">
        <v>17</v>
      </c>
      <c r="G116">
        <v>5</v>
      </c>
      <c r="H116">
        <v>29</v>
      </c>
    </row>
    <row r="117" spans="2:4">
      <c r="B117" t="s">
        <v>129</v>
      </c>
      <c r="C117">
        <v>50.781</v>
      </c>
      <c r="D117" s="8" t="s">
        <v>130</v>
      </c>
    </row>
    <row r="118" spans="2:8">
      <c r="B118">
        <v>1</v>
      </c>
      <c r="F118">
        <v>29</v>
      </c>
      <c r="G118">
        <v>8</v>
      </c>
      <c r="H118">
        <v>28</v>
      </c>
    </row>
    <row r="119" spans="2:8">
      <c r="B119">
        <v>2</v>
      </c>
      <c r="F119">
        <v>25</v>
      </c>
      <c r="G119">
        <v>6</v>
      </c>
      <c r="H119">
        <v>24</v>
      </c>
    </row>
    <row r="120" spans="2:8">
      <c r="B120">
        <v>3</v>
      </c>
      <c r="F120">
        <v>28</v>
      </c>
      <c r="G120">
        <v>10</v>
      </c>
      <c r="H120">
        <v>36</v>
      </c>
    </row>
    <row r="121" spans="1:11">
      <c r="A121" t="s">
        <v>118</v>
      </c>
      <c r="B121" t="s">
        <v>131</v>
      </c>
      <c r="C121">
        <v>49.428114</v>
      </c>
      <c r="D121">
        <v>123.47899</v>
      </c>
      <c r="E121" t="s">
        <v>59</v>
      </c>
      <c r="F121">
        <v>325</v>
      </c>
      <c r="G121">
        <v>110</v>
      </c>
      <c r="H121">
        <v>33.8</v>
      </c>
      <c r="I121" t="s">
        <v>132</v>
      </c>
      <c r="J121">
        <v>2010</v>
      </c>
      <c r="K121" t="s">
        <v>133</v>
      </c>
    </row>
    <row r="122" spans="2:4">
      <c r="B122" t="s">
        <v>134</v>
      </c>
      <c r="C122">
        <v>49.372174</v>
      </c>
      <c r="D122">
        <v>123.285277</v>
      </c>
    </row>
    <row r="123" spans="1:11">
      <c r="A123" t="s">
        <v>118</v>
      </c>
      <c r="B123" t="s">
        <v>135</v>
      </c>
      <c r="E123" t="s">
        <v>59</v>
      </c>
      <c r="F123">
        <v>166</v>
      </c>
      <c r="G123">
        <v>21</v>
      </c>
      <c r="H123">
        <v>12.7</v>
      </c>
      <c r="I123" t="s">
        <v>15</v>
      </c>
      <c r="J123" t="s">
        <v>136</v>
      </c>
      <c r="K123" t="s">
        <v>137</v>
      </c>
    </row>
    <row r="124" spans="2:8">
      <c r="B124" t="s">
        <v>138</v>
      </c>
      <c r="C124" t="s">
        <v>139</v>
      </c>
      <c r="D124" s="8" t="s">
        <v>140</v>
      </c>
      <c r="F124">
        <v>17</v>
      </c>
      <c r="G124">
        <v>2</v>
      </c>
      <c r="H124">
        <v>11.8</v>
      </c>
    </row>
    <row r="125" spans="6:8">
      <c r="F125">
        <v>25</v>
      </c>
      <c r="G125">
        <v>4</v>
      </c>
      <c r="H125">
        <v>16</v>
      </c>
    </row>
    <row r="126" spans="6:8">
      <c r="F126">
        <v>24</v>
      </c>
      <c r="G126">
        <v>7</v>
      </c>
      <c r="H126">
        <v>29.2</v>
      </c>
    </row>
    <row r="127" spans="2:8">
      <c r="B127" t="s">
        <v>141</v>
      </c>
      <c r="C127">
        <v>48.419162</v>
      </c>
      <c r="D127" s="8" t="s">
        <v>142</v>
      </c>
      <c r="F127">
        <v>25</v>
      </c>
      <c r="G127">
        <v>3</v>
      </c>
      <c r="H127">
        <v>12</v>
      </c>
    </row>
    <row r="128" spans="6:8">
      <c r="F128">
        <v>25</v>
      </c>
      <c r="G128">
        <v>1</v>
      </c>
      <c r="H128">
        <v>4</v>
      </c>
    </row>
    <row r="129" spans="2:8">
      <c r="B129" t="s">
        <v>143</v>
      </c>
      <c r="C129">
        <v>48.690371</v>
      </c>
      <c r="D129" s="8" t="s">
        <v>144</v>
      </c>
      <c r="F129">
        <v>25</v>
      </c>
      <c r="G129">
        <v>4</v>
      </c>
      <c r="H129">
        <v>16</v>
      </c>
    </row>
    <row r="130" spans="6:8">
      <c r="F130">
        <v>25</v>
      </c>
      <c r="G130">
        <v>0</v>
      </c>
      <c r="H130">
        <v>0</v>
      </c>
    </row>
    <row r="131" spans="1:11">
      <c r="A131" t="s">
        <v>118</v>
      </c>
      <c r="B131" t="s">
        <v>145</v>
      </c>
      <c r="C131">
        <v>49.2241</v>
      </c>
      <c r="D131">
        <v>123.1644</v>
      </c>
      <c r="E131" t="s">
        <v>59</v>
      </c>
      <c r="F131">
        <v>278</v>
      </c>
      <c r="G131" t="s">
        <v>146</v>
      </c>
      <c r="H131">
        <v>3.95</v>
      </c>
      <c r="I131" t="s">
        <v>147</v>
      </c>
      <c r="J131">
        <v>2016</v>
      </c>
      <c r="K131" t="s">
        <v>148</v>
      </c>
    </row>
    <row r="132" spans="1:11">
      <c r="A132" t="s">
        <v>149</v>
      </c>
      <c r="B132" t="s">
        <v>150</v>
      </c>
      <c r="C132">
        <v>42.5204</v>
      </c>
      <c r="D132">
        <v>132.4127</v>
      </c>
      <c r="E132" t="s">
        <v>59</v>
      </c>
      <c r="F132" t="s">
        <v>151</v>
      </c>
      <c r="G132">
        <v>1</v>
      </c>
      <c r="H132" t="s">
        <v>152</v>
      </c>
      <c r="I132" t="s">
        <v>15</v>
      </c>
      <c r="J132">
        <v>1991</v>
      </c>
      <c r="K132" t="s">
        <v>153</v>
      </c>
    </row>
    <row r="133" spans="1:11">
      <c r="A133" t="s">
        <v>149</v>
      </c>
      <c r="E133" t="s">
        <v>59</v>
      </c>
      <c r="F133">
        <v>275</v>
      </c>
      <c r="G133">
        <v>10</v>
      </c>
      <c r="H133">
        <v>3.6</v>
      </c>
      <c r="I133" t="s">
        <v>154</v>
      </c>
      <c r="J133">
        <v>2019</v>
      </c>
      <c r="K133" t="s">
        <v>155</v>
      </c>
    </row>
    <row r="134" spans="2:8">
      <c r="B134" t="s">
        <v>150</v>
      </c>
      <c r="C134">
        <v>43.1002</v>
      </c>
      <c r="D134">
        <v>131.5807</v>
      </c>
      <c r="F134">
        <v>39</v>
      </c>
      <c r="G134">
        <v>0</v>
      </c>
      <c r="H134">
        <v>0</v>
      </c>
    </row>
    <row r="135" spans="2:8">
      <c r="B135" t="s">
        <v>156</v>
      </c>
      <c r="C135">
        <v>42.8935</v>
      </c>
      <c r="D135">
        <v>132.7333</v>
      </c>
      <c r="F135">
        <v>20</v>
      </c>
      <c r="G135">
        <v>0</v>
      </c>
      <c r="H135">
        <v>0</v>
      </c>
    </row>
    <row r="136" spans="2:8">
      <c r="B136" t="s">
        <v>157</v>
      </c>
      <c r="C136">
        <v>42.5204</v>
      </c>
      <c r="D136">
        <v>132.4127</v>
      </c>
      <c r="F136">
        <v>226</v>
      </c>
      <c r="G136" t="s">
        <v>158</v>
      </c>
      <c r="H136">
        <v>4.4</v>
      </c>
    </row>
    <row r="137" spans="1:11">
      <c r="A137" t="s">
        <v>159</v>
      </c>
      <c r="B137" t="s">
        <v>160</v>
      </c>
      <c r="C137">
        <v>59.32</v>
      </c>
      <c r="D137">
        <v>150.46</v>
      </c>
      <c r="E137" t="s">
        <v>59</v>
      </c>
      <c r="F137">
        <v>214</v>
      </c>
      <c r="G137" t="s">
        <v>161</v>
      </c>
      <c r="H137">
        <v>5.1</v>
      </c>
      <c r="I137" t="s">
        <v>162</v>
      </c>
      <c r="K137" t="s">
        <v>163</v>
      </c>
    </row>
    <row r="138" spans="1:11">
      <c r="A138" t="s">
        <v>164</v>
      </c>
      <c r="B138" t="s">
        <v>165</v>
      </c>
      <c r="C138">
        <v>44.619188</v>
      </c>
      <c r="D138">
        <v>33.505882</v>
      </c>
      <c r="E138" t="s">
        <v>14</v>
      </c>
      <c r="F138">
        <v>11</v>
      </c>
      <c r="G138">
        <v>7</v>
      </c>
      <c r="I138" t="s">
        <v>166</v>
      </c>
      <c r="J138">
        <v>2017</v>
      </c>
      <c r="K138" t="s">
        <v>167</v>
      </c>
    </row>
    <row r="139" spans="2:7">
      <c r="B139" t="s">
        <v>168</v>
      </c>
      <c r="C139">
        <v>44.617032</v>
      </c>
      <c r="D139">
        <v>33.516267</v>
      </c>
      <c r="F139">
        <v>9</v>
      </c>
      <c r="G139">
        <v>2</v>
      </c>
    </row>
    <row r="140" spans="2:7">
      <c r="B140" t="s">
        <v>169</v>
      </c>
      <c r="C140">
        <v>44.626547</v>
      </c>
      <c r="D140">
        <v>33.534877</v>
      </c>
      <c r="F140">
        <v>8</v>
      </c>
      <c r="G140">
        <v>3</v>
      </c>
    </row>
    <row r="141" spans="2:7">
      <c r="B141" t="s">
        <v>170</v>
      </c>
      <c r="C141">
        <v>44.612091</v>
      </c>
      <c r="D141">
        <v>33.58094</v>
      </c>
      <c r="F141">
        <v>8</v>
      </c>
      <c r="G141">
        <v>2</v>
      </c>
    </row>
    <row r="142" spans="2:7">
      <c r="B142" t="s">
        <v>171</v>
      </c>
      <c r="C142">
        <v>44.507909</v>
      </c>
      <c r="D142">
        <v>33.478384</v>
      </c>
      <c r="F142">
        <v>6</v>
      </c>
      <c r="G142">
        <v>6</v>
      </c>
    </row>
    <row r="143" spans="1:11">
      <c r="A143" t="s">
        <v>172</v>
      </c>
      <c r="B143" t="s">
        <v>173</v>
      </c>
      <c r="C143">
        <v>54.47</v>
      </c>
      <c r="D143">
        <v>68.14</v>
      </c>
      <c r="E143" t="s">
        <v>174</v>
      </c>
      <c r="F143">
        <v>300</v>
      </c>
      <c r="G143" t="s">
        <v>61</v>
      </c>
      <c r="H143" s="6">
        <v>13.3</v>
      </c>
      <c r="I143" t="s">
        <v>15</v>
      </c>
      <c r="J143">
        <v>2010</v>
      </c>
      <c r="K143" t="s">
        <v>175</v>
      </c>
    </row>
    <row r="144" spans="1:11">
      <c r="A144" t="s">
        <v>172</v>
      </c>
      <c r="B144" t="s">
        <v>176</v>
      </c>
      <c r="C144">
        <v>54.8</v>
      </c>
      <c r="D144">
        <v>68.3</v>
      </c>
      <c r="E144" t="s">
        <v>174</v>
      </c>
      <c r="F144">
        <v>60</v>
      </c>
      <c r="G144" t="s">
        <v>177</v>
      </c>
      <c r="H144">
        <v>10</v>
      </c>
      <c r="I144" t="s">
        <v>178</v>
      </c>
      <c r="J144">
        <v>2012</v>
      </c>
      <c r="K144" t="s">
        <v>179</v>
      </c>
    </row>
    <row r="145" spans="1:11">
      <c r="A145" t="s">
        <v>180</v>
      </c>
      <c r="B145" t="s">
        <v>181</v>
      </c>
      <c r="E145" t="s">
        <v>14</v>
      </c>
      <c r="F145">
        <v>1280</v>
      </c>
      <c r="G145">
        <v>14</v>
      </c>
      <c r="H145">
        <v>1.1</v>
      </c>
      <c r="I145" t="s">
        <v>29</v>
      </c>
      <c r="J145" t="s">
        <v>182</v>
      </c>
      <c r="K145" t="s">
        <v>183</v>
      </c>
    </row>
    <row r="146" spans="2:8">
      <c r="B146" t="s">
        <v>184</v>
      </c>
      <c r="C146">
        <v>45.294</v>
      </c>
      <c r="D146">
        <v>13.3652</v>
      </c>
      <c r="F146">
        <v>960</v>
      </c>
      <c r="G146">
        <v>12</v>
      </c>
      <c r="H146">
        <v>1.25</v>
      </c>
    </row>
    <row r="147" spans="2:8">
      <c r="B147" t="s">
        <v>185</v>
      </c>
      <c r="C147">
        <v>45.528319</v>
      </c>
      <c r="D147">
        <v>13.5682895</v>
      </c>
      <c r="F147">
        <v>320</v>
      </c>
      <c r="G147">
        <v>2</v>
      </c>
      <c r="H147">
        <v>0.6</v>
      </c>
    </row>
    <row r="148" spans="1:11">
      <c r="A148" t="s">
        <v>186</v>
      </c>
      <c r="B148" t="s">
        <v>187</v>
      </c>
      <c r="C148">
        <v>48.20225</v>
      </c>
      <c r="D148">
        <v>4.19484</v>
      </c>
      <c r="E148" t="s">
        <v>45</v>
      </c>
      <c r="F148">
        <v>200</v>
      </c>
      <c r="H148">
        <v>20</v>
      </c>
      <c r="I148" t="s">
        <v>188</v>
      </c>
      <c r="J148">
        <v>2018</v>
      </c>
      <c r="K148" t="s">
        <v>189</v>
      </c>
    </row>
    <row r="149" spans="2:8">
      <c r="B149" t="s">
        <v>190</v>
      </c>
      <c r="C149">
        <v>48.44448</v>
      </c>
      <c r="D149">
        <v>3.35249</v>
      </c>
      <c r="F149">
        <v>100</v>
      </c>
      <c r="H149">
        <v>0</v>
      </c>
    </row>
    <row r="150" s="4" customFormat="1" spans="2:8">
      <c r="B150" s="4" t="s">
        <v>191</v>
      </c>
      <c r="C150" s="4">
        <v>48.33076</v>
      </c>
      <c r="D150" s="4">
        <v>2.38556</v>
      </c>
      <c r="F150" s="4">
        <v>100</v>
      </c>
      <c r="H150" s="4">
        <v>2.4</v>
      </c>
    </row>
    <row r="151" spans="1:11">
      <c r="A151" t="s">
        <v>192</v>
      </c>
      <c r="B151" t="s">
        <v>193</v>
      </c>
      <c r="E151" t="s">
        <v>174</v>
      </c>
      <c r="F151">
        <v>572</v>
      </c>
      <c r="G151" t="s">
        <v>61</v>
      </c>
      <c r="H151">
        <v>2.4</v>
      </c>
      <c r="I151" t="s">
        <v>15</v>
      </c>
      <c r="J151" t="s">
        <v>194</v>
      </c>
      <c r="K151" t="s">
        <v>195</v>
      </c>
    </row>
    <row r="152" s="4" customFormat="1" spans="1:25">
      <c r="A152" s="3"/>
      <c r="B152" s="3" t="s">
        <v>196</v>
      </c>
      <c r="C152" s="11" t="s">
        <v>197</v>
      </c>
      <c r="D152" s="11" t="s">
        <v>198</v>
      </c>
      <c r="E152" s="3"/>
      <c r="F152" s="3">
        <v>22</v>
      </c>
      <c r="G152" s="3">
        <v>1</v>
      </c>
      <c r="H152" s="3"/>
      <c r="I152" s="3"/>
      <c r="J152" s="3"/>
      <c r="K152" s="3"/>
      <c r="L152" s="3"/>
      <c r="M152" s="3"/>
      <c r="N152" s="3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="4" customFormat="1" spans="1:25">
      <c r="A153" s="3"/>
      <c r="B153" s="3" t="s">
        <v>199</v>
      </c>
      <c r="C153" s="11" t="s">
        <v>200</v>
      </c>
      <c r="D153" s="11" t="s">
        <v>201</v>
      </c>
      <c r="E153" s="3"/>
      <c r="F153" s="3">
        <v>47</v>
      </c>
      <c r="G153" s="3">
        <v>1</v>
      </c>
      <c r="H153" s="3"/>
      <c r="I153" s="3"/>
      <c r="J153" s="3"/>
      <c r="K153" s="3"/>
      <c r="L153" s="3"/>
      <c r="M153" s="3"/>
      <c r="N153" s="3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="4" customFormat="1" spans="1:25">
      <c r="A154" s="3"/>
      <c r="B154" s="3" t="s">
        <v>202</v>
      </c>
      <c r="C154" s="11" t="s">
        <v>203</v>
      </c>
      <c r="D154" s="11" t="s">
        <v>204</v>
      </c>
      <c r="E154" s="3"/>
      <c r="F154" s="3">
        <v>12</v>
      </c>
      <c r="G154" s="3">
        <v>2</v>
      </c>
      <c r="H154" s="3"/>
      <c r="I154" s="3"/>
      <c r="J154" s="3"/>
      <c r="K154" s="3"/>
      <c r="L154" s="3"/>
      <c r="M154" s="3"/>
      <c r="N154" s="3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="4" customFormat="1" spans="1:25">
      <c r="A155" s="3"/>
      <c r="B155" s="3" t="s">
        <v>205</v>
      </c>
      <c r="C155" s="11" t="s">
        <v>206</v>
      </c>
      <c r="D155" s="11" t="s">
        <v>207</v>
      </c>
      <c r="E155" s="3"/>
      <c r="F155" s="3">
        <v>21</v>
      </c>
      <c r="G155" s="3">
        <v>1</v>
      </c>
      <c r="H155" s="3"/>
      <c r="I155" s="3"/>
      <c r="J155" s="3"/>
      <c r="K155" s="3"/>
      <c r="L155" s="3"/>
      <c r="M155" s="3"/>
      <c r="N155" s="3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="4" customFormat="1" spans="1:25">
      <c r="A156" s="3"/>
      <c r="B156" s="3" t="s">
        <v>208</v>
      </c>
      <c r="C156" s="11" t="s">
        <v>209</v>
      </c>
      <c r="D156" s="11" t="s">
        <v>210</v>
      </c>
      <c r="E156" s="3"/>
      <c r="F156" s="3">
        <v>59</v>
      </c>
      <c r="G156" s="3">
        <v>3</v>
      </c>
      <c r="H156" s="3"/>
      <c r="I156" s="3"/>
      <c r="J156" s="3"/>
      <c r="K156" s="3"/>
      <c r="L156" s="3"/>
      <c r="M156" s="3"/>
      <c r="N156" s="3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="4" customFormat="1" spans="1:25">
      <c r="A157" s="3"/>
      <c r="B157" s="3" t="s">
        <v>211</v>
      </c>
      <c r="C157" s="11" t="s">
        <v>212</v>
      </c>
      <c r="D157" s="11" t="s">
        <v>213</v>
      </c>
      <c r="E157" s="3"/>
      <c r="F157" s="3">
        <v>90</v>
      </c>
      <c r="G157" s="3">
        <v>4</v>
      </c>
      <c r="H157" s="3"/>
      <c r="I157" s="3"/>
      <c r="J157" s="3"/>
      <c r="K157" s="3"/>
      <c r="L157" s="3"/>
      <c r="M157" s="3"/>
      <c r="N157" s="3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="4" customFormat="1" spans="1:25">
      <c r="A158" s="3"/>
      <c r="B158" s="3" t="s">
        <v>214</v>
      </c>
      <c r="C158" s="11" t="s">
        <v>215</v>
      </c>
      <c r="D158" s="11" t="s">
        <v>216</v>
      </c>
      <c r="E158" s="3"/>
      <c r="F158" s="3">
        <v>81</v>
      </c>
      <c r="G158" s="3">
        <v>2</v>
      </c>
      <c r="H158" s="3"/>
      <c r="I158" s="3"/>
      <c r="J158" s="3"/>
      <c r="K158" s="3"/>
      <c r="L158" s="3"/>
      <c r="M158" s="3"/>
      <c r="N158" s="3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11">
      <c r="A159" t="s">
        <v>192</v>
      </c>
      <c r="B159" t="s">
        <v>217</v>
      </c>
      <c r="C159" s="8" t="s">
        <v>218</v>
      </c>
      <c r="D159" s="8" t="s">
        <v>219</v>
      </c>
      <c r="E159" t="s">
        <v>174</v>
      </c>
      <c r="F159" t="s">
        <v>220</v>
      </c>
      <c r="H159" t="s">
        <v>221</v>
      </c>
      <c r="I159" t="s">
        <v>222</v>
      </c>
      <c r="K159" t="s">
        <v>179</v>
      </c>
    </row>
    <row r="160" spans="2:8">
      <c r="B160" t="s">
        <v>223</v>
      </c>
      <c r="C160" s="8" t="s">
        <v>224</v>
      </c>
      <c r="D160" s="8" t="s">
        <v>225</v>
      </c>
      <c r="H160" t="s">
        <v>226</v>
      </c>
    </row>
    <row r="161" spans="1:11">
      <c r="A161" t="s">
        <v>227</v>
      </c>
      <c r="B161" t="s">
        <v>228</v>
      </c>
      <c r="E161" t="s">
        <v>45</v>
      </c>
      <c r="F161" t="s">
        <v>229</v>
      </c>
      <c r="G161" t="s">
        <v>230</v>
      </c>
      <c r="H161">
        <v>0.54</v>
      </c>
      <c r="I161" t="s">
        <v>222</v>
      </c>
      <c r="J161">
        <v>2016</v>
      </c>
      <c r="K161" t="s">
        <v>231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2"/>
  <sheetViews>
    <sheetView tabSelected="1" workbookViewId="0">
      <selection activeCell="C41" sqref="C41"/>
    </sheetView>
  </sheetViews>
  <sheetFormatPr defaultColWidth="9" defaultRowHeight="14.4"/>
  <cols>
    <col min="2" max="2" width="30.1388888888889" customWidth="1"/>
    <col min="3" max="3" width="12.8888888888889"/>
    <col min="4" max="4" width="14.1111111111111"/>
    <col min="12" max="12" width="9.66666666666667"/>
    <col min="14" max="14" width="23.5740740740741" customWidth="1"/>
  </cols>
  <sheetData>
    <row r="1" spans="1:14">
      <c r="A1" t="s">
        <v>232</v>
      </c>
      <c r="B1" t="s">
        <v>233</v>
      </c>
      <c r="C1" t="s">
        <v>234</v>
      </c>
      <c r="D1" t="s">
        <v>235</v>
      </c>
      <c r="E1" t="s">
        <v>236</v>
      </c>
      <c r="F1" t="s">
        <v>237</v>
      </c>
      <c r="G1" t="s">
        <v>238</v>
      </c>
      <c r="H1" t="s">
        <v>239</v>
      </c>
      <c r="I1" t="s">
        <v>240</v>
      </c>
      <c r="J1" t="s">
        <v>241</v>
      </c>
      <c r="K1" t="s">
        <v>242</v>
      </c>
      <c r="L1" t="s">
        <v>243</v>
      </c>
      <c r="M1" t="s">
        <v>244</v>
      </c>
      <c r="N1" t="s">
        <v>245</v>
      </c>
    </row>
    <row r="2" spans="1:14">
      <c r="A2">
        <v>1</v>
      </c>
      <c r="B2" t="s">
        <v>13</v>
      </c>
      <c r="C2">
        <v>44.1733</v>
      </c>
      <c r="D2">
        <v>28.6383</v>
      </c>
      <c r="E2" t="s">
        <v>14</v>
      </c>
      <c r="F2">
        <v>200</v>
      </c>
      <c r="G2">
        <v>1</v>
      </c>
      <c r="H2">
        <f t="shared" ref="H2:H4" si="0">G2/F2</f>
        <v>0.005</v>
      </c>
      <c r="I2" t="s">
        <v>246</v>
      </c>
      <c r="J2">
        <v>2005</v>
      </c>
      <c r="N2" t="s">
        <v>16</v>
      </c>
    </row>
    <row r="3" spans="1:10">
      <c r="A3">
        <v>2</v>
      </c>
      <c r="B3" t="s">
        <v>18</v>
      </c>
      <c r="C3">
        <v>40.5598533333333</v>
      </c>
      <c r="D3">
        <v>14.53736</v>
      </c>
      <c r="E3" t="s">
        <v>14</v>
      </c>
      <c r="F3">
        <v>600</v>
      </c>
      <c r="G3">
        <v>15</v>
      </c>
      <c r="H3">
        <f t="shared" si="0"/>
        <v>0.025</v>
      </c>
      <c r="I3" t="s">
        <v>246</v>
      </c>
      <c r="J3">
        <v>2010</v>
      </c>
    </row>
    <row r="4" spans="1:9">
      <c r="A4">
        <v>3</v>
      </c>
      <c r="B4" t="s">
        <v>247</v>
      </c>
      <c r="C4">
        <v>42.278543</v>
      </c>
      <c r="D4">
        <v>-8.735368</v>
      </c>
      <c r="E4" t="s">
        <v>14</v>
      </c>
      <c r="F4">
        <v>12</v>
      </c>
      <c r="G4">
        <v>2</v>
      </c>
      <c r="H4">
        <f t="shared" si="0"/>
        <v>0.166666666666667</v>
      </c>
      <c r="I4" t="s">
        <v>246</v>
      </c>
    </row>
    <row r="5" spans="1:9">
      <c r="A5">
        <v>4</v>
      </c>
      <c r="B5" t="s">
        <v>248</v>
      </c>
      <c r="C5">
        <v>42.54632</v>
      </c>
      <c r="D5" s="1">
        <v>-8.834138</v>
      </c>
      <c r="E5" t="s">
        <v>14</v>
      </c>
      <c r="F5">
        <v>17</v>
      </c>
      <c r="G5">
        <v>1</v>
      </c>
      <c r="H5">
        <f t="shared" ref="H5:H108" si="1">G5/F5</f>
        <v>0.0588235294117647</v>
      </c>
      <c r="I5" t="s">
        <v>246</v>
      </c>
    </row>
    <row r="6" spans="1:9">
      <c r="A6">
        <v>5</v>
      </c>
      <c r="B6" t="s">
        <v>249</v>
      </c>
      <c r="C6">
        <v>42.602848</v>
      </c>
      <c r="D6">
        <v>-8.780386</v>
      </c>
      <c r="E6" t="s">
        <v>14</v>
      </c>
      <c r="F6">
        <v>18</v>
      </c>
      <c r="G6">
        <v>1</v>
      </c>
      <c r="H6">
        <f t="shared" si="1"/>
        <v>0.0555555555555556</v>
      </c>
      <c r="I6" t="s">
        <v>246</v>
      </c>
    </row>
    <row r="7" spans="1:9">
      <c r="A7">
        <v>6</v>
      </c>
      <c r="B7" t="s">
        <v>250</v>
      </c>
      <c r="C7">
        <v>42.761134</v>
      </c>
      <c r="D7">
        <v>-9.055761</v>
      </c>
      <c r="E7" t="s">
        <v>14</v>
      </c>
      <c r="F7">
        <v>17</v>
      </c>
      <c r="G7">
        <v>0</v>
      </c>
      <c r="H7">
        <f t="shared" si="1"/>
        <v>0</v>
      </c>
      <c r="I7" t="s">
        <v>246</v>
      </c>
    </row>
    <row r="8" spans="1:9">
      <c r="A8">
        <v>7</v>
      </c>
      <c r="B8" t="s">
        <v>251</v>
      </c>
      <c r="C8">
        <v>43.401121</v>
      </c>
      <c r="D8">
        <v>-8.302034</v>
      </c>
      <c r="E8" t="s">
        <v>14</v>
      </c>
      <c r="F8">
        <v>17</v>
      </c>
      <c r="G8">
        <v>1</v>
      </c>
      <c r="H8">
        <f t="shared" si="1"/>
        <v>0.0588235294117647</v>
      </c>
      <c r="I8" t="s">
        <v>246</v>
      </c>
    </row>
    <row r="9" spans="1:9">
      <c r="A9">
        <v>8</v>
      </c>
      <c r="B9" t="s">
        <v>252</v>
      </c>
      <c r="C9">
        <v>42.579569</v>
      </c>
      <c r="D9">
        <v>-8.852615</v>
      </c>
      <c r="E9" t="s">
        <v>14</v>
      </c>
      <c r="F9">
        <v>170</v>
      </c>
      <c r="G9">
        <v>1</v>
      </c>
      <c r="H9">
        <f t="shared" si="1"/>
        <v>0.00588235294117647</v>
      </c>
      <c r="I9" t="s">
        <v>246</v>
      </c>
    </row>
    <row r="10" spans="1:9">
      <c r="A10">
        <v>9</v>
      </c>
      <c r="B10" t="s">
        <v>50</v>
      </c>
      <c r="C10">
        <v>55.502996</v>
      </c>
      <c r="D10">
        <v>9.686632</v>
      </c>
      <c r="E10" t="s">
        <v>45</v>
      </c>
      <c r="F10">
        <v>3000</v>
      </c>
      <c r="G10">
        <v>18</v>
      </c>
      <c r="H10">
        <f t="shared" si="1"/>
        <v>0.006</v>
      </c>
      <c r="I10" t="s">
        <v>246</v>
      </c>
    </row>
    <row r="11" spans="1:9">
      <c r="A11">
        <v>10</v>
      </c>
      <c r="B11" t="s">
        <v>51</v>
      </c>
      <c r="C11">
        <v>55.51941</v>
      </c>
      <c r="D11">
        <v>9.718304</v>
      </c>
      <c r="E11" t="s">
        <v>45</v>
      </c>
      <c r="F11">
        <v>3000</v>
      </c>
      <c r="G11">
        <v>6</v>
      </c>
      <c r="H11">
        <f t="shared" si="1"/>
        <v>0.002</v>
      </c>
      <c r="I11" t="s">
        <v>246</v>
      </c>
    </row>
    <row r="12" spans="1:9">
      <c r="A12">
        <v>11</v>
      </c>
      <c r="B12" t="s">
        <v>52</v>
      </c>
      <c r="C12">
        <v>55.738117</v>
      </c>
      <c r="D12">
        <v>11.8331</v>
      </c>
      <c r="E12" t="s">
        <v>45</v>
      </c>
      <c r="F12">
        <v>2400</v>
      </c>
      <c r="G12">
        <v>20</v>
      </c>
      <c r="H12">
        <f t="shared" si="1"/>
        <v>0.00833333333333333</v>
      </c>
      <c r="I12" t="s">
        <v>246</v>
      </c>
    </row>
    <row r="13" spans="1:9">
      <c r="A13">
        <v>12</v>
      </c>
      <c r="B13" t="s">
        <v>54</v>
      </c>
      <c r="C13">
        <v>42.274607</v>
      </c>
      <c r="D13">
        <v>-71.000459</v>
      </c>
      <c r="E13" t="s">
        <v>45</v>
      </c>
      <c r="F13">
        <v>8000</v>
      </c>
      <c r="G13">
        <v>7</v>
      </c>
      <c r="H13">
        <f t="shared" si="1"/>
        <v>0.000875</v>
      </c>
      <c r="I13" t="s">
        <v>246</v>
      </c>
    </row>
    <row r="14" spans="1:9">
      <c r="A14">
        <v>13</v>
      </c>
      <c r="B14" t="s">
        <v>253</v>
      </c>
      <c r="C14">
        <v>44.623827</v>
      </c>
      <c r="D14">
        <v>-124.054979</v>
      </c>
      <c r="E14" t="s">
        <v>59</v>
      </c>
      <c r="F14">
        <v>48</v>
      </c>
      <c r="G14">
        <v>1</v>
      </c>
      <c r="H14">
        <f t="shared" si="1"/>
        <v>0.0208333333333333</v>
      </c>
      <c r="I14" t="s">
        <v>246</v>
      </c>
    </row>
    <row r="15" spans="1:9">
      <c r="A15">
        <v>14</v>
      </c>
      <c r="B15" t="s">
        <v>253</v>
      </c>
      <c r="C15">
        <v>44.623827</v>
      </c>
      <c r="D15">
        <v>-124.054979</v>
      </c>
      <c r="E15" t="s">
        <v>59</v>
      </c>
      <c r="F15">
        <v>39</v>
      </c>
      <c r="G15">
        <v>1</v>
      </c>
      <c r="H15">
        <f t="shared" ref="H15:H17" si="2">G15/F15</f>
        <v>0.0256410256410256</v>
      </c>
      <c r="I15" t="s">
        <v>246</v>
      </c>
    </row>
    <row r="16" spans="1:9">
      <c r="A16">
        <v>15</v>
      </c>
      <c r="B16" t="s">
        <v>253</v>
      </c>
      <c r="C16">
        <v>44.623827</v>
      </c>
      <c r="D16">
        <v>-124.054979</v>
      </c>
      <c r="E16" t="s">
        <v>59</v>
      </c>
      <c r="F16">
        <v>49</v>
      </c>
      <c r="G16">
        <v>1</v>
      </c>
      <c r="H16">
        <f t="shared" si="2"/>
        <v>0.0204081632653061</v>
      </c>
      <c r="I16" t="s">
        <v>246</v>
      </c>
    </row>
    <row r="17" spans="1:9">
      <c r="A17">
        <v>16</v>
      </c>
      <c r="B17" t="s">
        <v>253</v>
      </c>
      <c r="C17">
        <v>44.623827</v>
      </c>
      <c r="D17">
        <v>-124.054979</v>
      </c>
      <c r="E17" t="s">
        <v>59</v>
      </c>
      <c r="F17">
        <v>54</v>
      </c>
      <c r="G17">
        <v>1</v>
      </c>
      <c r="H17">
        <f t="shared" si="2"/>
        <v>0.0185185185185185</v>
      </c>
      <c r="I17" t="s">
        <v>246</v>
      </c>
    </row>
    <row r="18" spans="1:9">
      <c r="A18">
        <v>17</v>
      </c>
      <c r="B18" t="s">
        <v>254</v>
      </c>
      <c r="C18">
        <v>44.630753</v>
      </c>
      <c r="D18">
        <v>-124.0494</v>
      </c>
      <c r="E18" t="s">
        <v>59</v>
      </c>
      <c r="F18">
        <v>20</v>
      </c>
      <c r="G18">
        <v>1</v>
      </c>
      <c r="H18">
        <f t="shared" ref="H18:H35" si="3">G18/F18</f>
        <v>0.05</v>
      </c>
      <c r="I18" t="s">
        <v>246</v>
      </c>
    </row>
    <row r="19" spans="1:9">
      <c r="A19">
        <v>18</v>
      </c>
      <c r="B19" t="s">
        <v>254</v>
      </c>
      <c r="C19">
        <v>44.630753</v>
      </c>
      <c r="D19">
        <v>-124.0494</v>
      </c>
      <c r="E19" t="s">
        <v>59</v>
      </c>
      <c r="F19">
        <v>203</v>
      </c>
      <c r="G19">
        <v>6</v>
      </c>
      <c r="H19">
        <f t="shared" si="3"/>
        <v>0.0295566502463054</v>
      </c>
      <c r="I19" t="s">
        <v>246</v>
      </c>
    </row>
    <row r="20" spans="1:9">
      <c r="A20">
        <v>19</v>
      </c>
      <c r="B20" t="s">
        <v>254</v>
      </c>
      <c r="C20">
        <v>44.630753</v>
      </c>
      <c r="D20">
        <v>-124.0494</v>
      </c>
      <c r="E20" t="s">
        <v>59</v>
      </c>
      <c r="F20">
        <v>199</v>
      </c>
      <c r="G20">
        <v>16</v>
      </c>
      <c r="H20">
        <f t="shared" si="3"/>
        <v>0.0804020100502513</v>
      </c>
      <c r="I20" t="s">
        <v>246</v>
      </c>
    </row>
    <row r="21" spans="1:9">
      <c r="A21">
        <v>20</v>
      </c>
      <c r="B21" t="s">
        <v>254</v>
      </c>
      <c r="C21">
        <v>44.630753</v>
      </c>
      <c r="D21">
        <v>-124.0494</v>
      </c>
      <c r="E21" t="s">
        <v>59</v>
      </c>
      <c r="F21">
        <v>187</v>
      </c>
      <c r="G21">
        <v>25</v>
      </c>
      <c r="H21">
        <f t="shared" si="3"/>
        <v>0.133689839572193</v>
      </c>
      <c r="I21" t="s">
        <v>246</v>
      </c>
    </row>
    <row r="22" spans="1:9">
      <c r="A22">
        <v>21</v>
      </c>
      <c r="B22" t="s">
        <v>254</v>
      </c>
      <c r="C22">
        <v>44.630753</v>
      </c>
      <c r="D22">
        <v>-124.0494</v>
      </c>
      <c r="E22" t="s">
        <v>59</v>
      </c>
      <c r="F22">
        <v>97</v>
      </c>
      <c r="G22">
        <v>15</v>
      </c>
      <c r="H22">
        <f t="shared" si="3"/>
        <v>0.154639175257732</v>
      </c>
      <c r="I22" t="s">
        <v>246</v>
      </c>
    </row>
    <row r="23" spans="1:9">
      <c r="A23">
        <v>22</v>
      </c>
      <c r="B23" t="s">
        <v>254</v>
      </c>
      <c r="C23">
        <v>44.630753</v>
      </c>
      <c r="D23">
        <v>-124.0494</v>
      </c>
      <c r="E23" t="s">
        <v>59</v>
      </c>
      <c r="F23">
        <v>148</v>
      </c>
      <c r="G23">
        <v>18</v>
      </c>
      <c r="H23">
        <f t="shared" si="3"/>
        <v>0.121621621621622</v>
      </c>
      <c r="I23" t="s">
        <v>246</v>
      </c>
    </row>
    <row r="24" spans="1:9">
      <c r="A24">
        <v>23</v>
      </c>
      <c r="B24" t="s">
        <v>254</v>
      </c>
      <c r="C24">
        <v>44.630753</v>
      </c>
      <c r="D24">
        <v>-124.0494</v>
      </c>
      <c r="E24" t="s">
        <v>59</v>
      </c>
      <c r="F24">
        <v>86</v>
      </c>
      <c r="G24">
        <v>4</v>
      </c>
      <c r="H24">
        <f t="shared" si="3"/>
        <v>0.0465116279069767</v>
      </c>
      <c r="I24" t="s">
        <v>246</v>
      </c>
    </row>
    <row r="25" spans="1:9">
      <c r="A25">
        <v>24</v>
      </c>
      <c r="B25" t="s">
        <v>254</v>
      </c>
      <c r="C25">
        <v>44.630753</v>
      </c>
      <c r="D25">
        <v>-124.0494</v>
      </c>
      <c r="E25" t="s">
        <v>59</v>
      </c>
      <c r="F25">
        <v>97</v>
      </c>
      <c r="G25">
        <v>2</v>
      </c>
      <c r="H25">
        <f t="shared" si="3"/>
        <v>0.0206185567010309</v>
      </c>
      <c r="I25" t="s">
        <v>246</v>
      </c>
    </row>
    <row r="26" spans="1:9">
      <c r="A26">
        <v>25</v>
      </c>
      <c r="B26" t="s">
        <v>254</v>
      </c>
      <c r="C26">
        <v>44.630753</v>
      </c>
      <c r="D26">
        <v>-124.0494</v>
      </c>
      <c r="E26" t="s">
        <v>59</v>
      </c>
      <c r="F26">
        <v>92</v>
      </c>
      <c r="G26">
        <v>2</v>
      </c>
      <c r="H26">
        <f t="shared" si="3"/>
        <v>0.0217391304347826</v>
      </c>
      <c r="I26" t="s">
        <v>246</v>
      </c>
    </row>
    <row r="27" spans="1:9">
      <c r="A27">
        <v>26</v>
      </c>
      <c r="B27" t="s">
        <v>254</v>
      </c>
      <c r="C27">
        <v>44.630753</v>
      </c>
      <c r="D27">
        <v>-124.0494</v>
      </c>
      <c r="E27" t="s">
        <v>59</v>
      </c>
      <c r="F27">
        <v>102</v>
      </c>
      <c r="G27">
        <v>10</v>
      </c>
      <c r="H27">
        <f t="shared" si="3"/>
        <v>0.0980392156862745</v>
      </c>
      <c r="I27" t="s">
        <v>246</v>
      </c>
    </row>
    <row r="28" spans="1:9">
      <c r="A28">
        <v>27</v>
      </c>
      <c r="B28" t="s">
        <v>254</v>
      </c>
      <c r="C28">
        <v>44.630753</v>
      </c>
      <c r="D28">
        <v>-124.0494</v>
      </c>
      <c r="E28" t="s">
        <v>59</v>
      </c>
      <c r="F28">
        <v>99</v>
      </c>
      <c r="G28">
        <v>13</v>
      </c>
      <c r="H28">
        <f t="shared" si="3"/>
        <v>0.131313131313131</v>
      </c>
      <c r="I28" t="s">
        <v>246</v>
      </c>
    </row>
    <row r="29" spans="1:9">
      <c r="A29">
        <v>28</v>
      </c>
      <c r="B29" t="s">
        <v>254</v>
      </c>
      <c r="C29">
        <v>44.630753</v>
      </c>
      <c r="D29">
        <v>-124.0494</v>
      </c>
      <c r="E29" t="s">
        <v>59</v>
      </c>
      <c r="F29">
        <v>80</v>
      </c>
      <c r="G29">
        <v>8</v>
      </c>
      <c r="H29">
        <f t="shared" si="3"/>
        <v>0.1</v>
      </c>
      <c r="I29" t="s">
        <v>246</v>
      </c>
    </row>
    <row r="30" spans="1:9">
      <c r="A30">
        <v>29</v>
      </c>
      <c r="B30" t="s">
        <v>254</v>
      </c>
      <c r="C30">
        <v>44.630753</v>
      </c>
      <c r="D30">
        <v>-124.0494</v>
      </c>
      <c r="E30" t="s">
        <v>59</v>
      </c>
      <c r="F30">
        <v>47</v>
      </c>
      <c r="G30">
        <v>2</v>
      </c>
      <c r="H30">
        <f t="shared" si="3"/>
        <v>0.0425531914893617</v>
      </c>
      <c r="I30" t="s">
        <v>246</v>
      </c>
    </row>
    <row r="31" spans="1:9">
      <c r="A31">
        <v>30</v>
      </c>
      <c r="B31" t="s">
        <v>254</v>
      </c>
      <c r="C31">
        <v>44.630753</v>
      </c>
      <c r="D31">
        <v>-124.0494</v>
      </c>
      <c r="E31" t="s">
        <v>59</v>
      </c>
      <c r="F31">
        <v>46</v>
      </c>
      <c r="G31">
        <v>5</v>
      </c>
      <c r="H31">
        <f t="shared" si="3"/>
        <v>0.108695652173913</v>
      </c>
      <c r="I31" t="s">
        <v>246</v>
      </c>
    </row>
    <row r="32" spans="1:9">
      <c r="A32">
        <v>31</v>
      </c>
      <c r="B32" t="s">
        <v>254</v>
      </c>
      <c r="C32">
        <v>44.630753</v>
      </c>
      <c r="D32">
        <v>-124.0494</v>
      </c>
      <c r="E32" t="s">
        <v>59</v>
      </c>
      <c r="F32">
        <v>44</v>
      </c>
      <c r="G32">
        <v>4</v>
      </c>
      <c r="H32">
        <f t="shared" si="3"/>
        <v>0.0909090909090909</v>
      </c>
      <c r="I32" t="s">
        <v>246</v>
      </c>
    </row>
    <row r="33" spans="1:9">
      <c r="A33">
        <v>32</v>
      </c>
      <c r="B33" t="s">
        <v>254</v>
      </c>
      <c r="C33">
        <v>44.630753</v>
      </c>
      <c r="D33">
        <v>-124.0494</v>
      </c>
      <c r="E33" t="s">
        <v>59</v>
      </c>
      <c r="F33">
        <v>45</v>
      </c>
      <c r="G33">
        <v>5</v>
      </c>
      <c r="H33">
        <f t="shared" si="3"/>
        <v>0.111111111111111</v>
      </c>
      <c r="I33" t="s">
        <v>246</v>
      </c>
    </row>
    <row r="34" spans="1:9">
      <c r="A34">
        <v>33</v>
      </c>
      <c r="B34" t="s">
        <v>254</v>
      </c>
      <c r="C34">
        <v>44.630753</v>
      </c>
      <c r="D34">
        <v>-124.0494</v>
      </c>
      <c r="E34" t="s">
        <v>59</v>
      </c>
      <c r="F34">
        <v>49</v>
      </c>
      <c r="G34">
        <v>6</v>
      </c>
      <c r="H34">
        <f t="shared" si="3"/>
        <v>0.122448979591837</v>
      </c>
      <c r="I34" t="s">
        <v>246</v>
      </c>
    </row>
    <row r="35" spans="1:9">
      <c r="A35">
        <v>34</v>
      </c>
      <c r="B35" t="s">
        <v>254</v>
      </c>
      <c r="C35">
        <v>44.630753</v>
      </c>
      <c r="D35">
        <v>-124.0494</v>
      </c>
      <c r="E35" t="s">
        <v>59</v>
      </c>
      <c r="F35">
        <v>200</v>
      </c>
      <c r="G35">
        <v>40</v>
      </c>
      <c r="H35">
        <f t="shared" si="3"/>
        <v>0.2</v>
      </c>
      <c r="I35" t="s">
        <v>246</v>
      </c>
    </row>
    <row r="36" spans="1:9">
      <c r="A36">
        <v>35</v>
      </c>
      <c r="B36" t="s">
        <v>65</v>
      </c>
      <c r="C36">
        <v>44.578429</v>
      </c>
      <c r="D36">
        <v>-124.009247</v>
      </c>
      <c r="E36" t="s">
        <v>59</v>
      </c>
      <c r="F36">
        <v>100</v>
      </c>
      <c r="G36">
        <v>10</v>
      </c>
      <c r="H36">
        <f t="shared" si="1"/>
        <v>0.1</v>
      </c>
      <c r="I36" t="s">
        <v>246</v>
      </c>
    </row>
    <row r="37" spans="1:9">
      <c r="A37">
        <v>36</v>
      </c>
      <c r="B37" t="s">
        <v>70</v>
      </c>
      <c r="C37">
        <v>47.735167</v>
      </c>
      <c r="D37">
        <v>-122.646577</v>
      </c>
      <c r="E37" t="s">
        <v>59</v>
      </c>
      <c r="F37">
        <v>60</v>
      </c>
      <c r="G37">
        <v>3</v>
      </c>
      <c r="H37">
        <f t="shared" si="1"/>
        <v>0.05</v>
      </c>
      <c r="I37" t="s">
        <v>246</v>
      </c>
    </row>
    <row r="38" spans="1:9">
      <c r="A38">
        <v>37</v>
      </c>
      <c r="B38" t="s">
        <v>71</v>
      </c>
      <c r="C38">
        <v>48.239119</v>
      </c>
      <c r="D38">
        <v>-122.671431</v>
      </c>
      <c r="E38" t="s">
        <v>59</v>
      </c>
      <c r="F38">
        <v>200</v>
      </c>
      <c r="G38">
        <v>17</v>
      </c>
      <c r="H38">
        <f t="shared" si="1"/>
        <v>0.085</v>
      </c>
      <c r="I38" t="s">
        <v>246</v>
      </c>
    </row>
    <row r="39" spans="1:9">
      <c r="A39">
        <v>38</v>
      </c>
      <c r="B39" t="s">
        <v>72</v>
      </c>
      <c r="C39">
        <v>48.056466</v>
      </c>
      <c r="D39">
        <v>-123.02055</v>
      </c>
      <c r="E39" t="s">
        <v>59</v>
      </c>
      <c r="F39">
        <v>200</v>
      </c>
      <c r="G39">
        <v>7</v>
      </c>
      <c r="H39">
        <f t="shared" si="1"/>
        <v>0.035</v>
      </c>
      <c r="I39" t="s">
        <v>246</v>
      </c>
    </row>
    <row r="40" spans="1:9">
      <c r="A40">
        <v>39</v>
      </c>
      <c r="B40" t="s">
        <v>73</v>
      </c>
      <c r="C40">
        <v>48.131342</v>
      </c>
      <c r="D40">
        <v>-123.429149</v>
      </c>
      <c r="E40" t="s">
        <v>59</v>
      </c>
      <c r="F40">
        <v>200</v>
      </c>
      <c r="G40">
        <v>46</v>
      </c>
      <c r="H40">
        <f t="shared" si="1"/>
        <v>0.23</v>
      </c>
      <c r="I40" t="s">
        <v>246</v>
      </c>
    </row>
    <row r="41" spans="1:9">
      <c r="A41">
        <v>40</v>
      </c>
      <c r="B41" t="s">
        <v>75</v>
      </c>
      <c r="C41">
        <v>41.032589</v>
      </c>
      <c r="D41">
        <v>-73.539798</v>
      </c>
      <c r="E41" t="s">
        <v>45</v>
      </c>
      <c r="F41">
        <v>540</v>
      </c>
      <c r="G41">
        <v>8</v>
      </c>
      <c r="H41">
        <f t="shared" si="1"/>
        <v>0.0148148148148148</v>
      </c>
      <c r="I41" t="s">
        <v>246</v>
      </c>
    </row>
    <row r="42" spans="1:9">
      <c r="A42">
        <v>41</v>
      </c>
      <c r="B42" t="s">
        <v>101</v>
      </c>
      <c r="C42">
        <v>50.2244</v>
      </c>
      <c r="D42">
        <v>-4.155</v>
      </c>
      <c r="E42" t="s">
        <v>45</v>
      </c>
      <c r="F42">
        <v>994</v>
      </c>
      <c r="G42">
        <v>16</v>
      </c>
      <c r="H42">
        <f t="shared" si="1"/>
        <v>0.0160965794768612</v>
      </c>
      <c r="I42" t="s">
        <v>246</v>
      </c>
    </row>
    <row r="43" spans="1:9">
      <c r="A43">
        <v>42</v>
      </c>
      <c r="B43" t="s">
        <v>109</v>
      </c>
      <c r="C43">
        <v>53.105</v>
      </c>
      <c r="D43">
        <v>4.14</v>
      </c>
      <c r="E43" t="s">
        <v>45</v>
      </c>
      <c r="F43">
        <f>SUM(Лист1!F80:F84)</f>
        <v>470</v>
      </c>
      <c r="G43">
        <f>SUM(Лист1!G80:G84)</f>
        <v>11</v>
      </c>
      <c r="H43">
        <f t="shared" si="1"/>
        <v>0.0234042553191489</v>
      </c>
      <c r="I43" t="s">
        <v>246</v>
      </c>
    </row>
    <row r="44" spans="1:9">
      <c r="A44">
        <v>43</v>
      </c>
      <c r="B44" t="s">
        <v>109</v>
      </c>
      <c r="C44">
        <v>53.105</v>
      </c>
      <c r="D44">
        <v>4.14</v>
      </c>
      <c r="E44" t="s">
        <v>45</v>
      </c>
      <c r="F44">
        <v>100</v>
      </c>
      <c r="G44">
        <v>4</v>
      </c>
      <c r="H44">
        <f t="shared" ref="H44:H48" si="4">G44/F44</f>
        <v>0.04</v>
      </c>
      <c r="I44" t="s">
        <v>246</v>
      </c>
    </row>
    <row r="45" spans="1:9">
      <c r="A45">
        <v>44</v>
      </c>
      <c r="B45" t="s">
        <v>109</v>
      </c>
      <c r="C45">
        <v>53.105</v>
      </c>
      <c r="D45">
        <v>4.14</v>
      </c>
      <c r="E45" t="s">
        <v>45</v>
      </c>
      <c r="F45">
        <v>100</v>
      </c>
      <c r="G45">
        <v>2</v>
      </c>
      <c r="H45">
        <f t="shared" si="4"/>
        <v>0.02</v>
      </c>
      <c r="I45" t="s">
        <v>246</v>
      </c>
    </row>
    <row r="46" spans="1:9">
      <c r="A46">
        <v>45</v>
      </c>
      <c r="B46" t="s">
        <v>109</v>
      </c>
      <c r="C46">
        <v>53.105</v>
      </c>
      <c r="D46">
        <v>4.14</v>
      </c>
      <c r="E46" t="s">
        <v>45</v>
      </c>
      <c r="F46">
        <v>70</v>
      </c>
      <c r="G46">
        <v>3</v>
      </c>
      <c r="H46">
        <f t="shared" si="4"/>
        <v>0.0428571428571429</v>
      </c>
      <c r="I46" t="s">
        <v>246</v>
      </c>
    </row>
    <row r="47" spans="1:9">
      <c r="A47">
        <v>46</v>
      </c>
      <c r="B47" t="s">
        <v>109</v>
      </c>
      <c r="C47">
        <v>53.105</v>
      </c>
      <c r="D47">
        <v>4.14</v>
      </c>
      <c r="E47" t="s">
        <v>45</v>
      </c>
      <c r="F47">
        <v>100</v>
      </c>
      <c r="G47">
        <v>1</v>
      </c>
      <c r="H47">
        <f t="shared" si="4"/>
        <v>0.01</v>
      </c>
      <c r="I47" t="s">
        <v>246</v>
      </c>
    </row>
    <row r="48" spans="1:9">
      <c r="A48">
        <v>47</v>
      </c>
      <c r="B48" t="s">
        <v>109</v>
      </c>
      <c r="C48">
        <v>53.105</v>
      </c>
      <c r="D48">
        <v>4.14</v>
      </c>
      <c r="E48" t="s">
        <v>45</v>
      </c>
      <c r="F48">
        <v>100</v>
      </c>
      <c r="G48">
        <v>1</v>
      </c>
      <c r="H48">
        <f t="shared" si="4"/>
        <v>0.01</v>
      </c>
      <c r="I48" t="s">
        <v>246</v>
      </c>
    </row>
    <row r="49" spans="1:9">
      <c r="A49">
        <v>48</v>
      </c>
      <c r="B49" t="s">
        <v>255</v>
      </c>
      <c r="C49">
        <v>54.105234</v>
      </c>
      <c r="D49">
        <v>3.131908</v>
      </c>
      <c r="E49" t="s">
        <v>45</v>
      </c>
      <c r="F49">
        <v>100</v>
      </c>
      <c r="G49">
        <v>2</v>
      </c>
      <c r="H49">
        <f t="shared" ref="H49:H51" si="5">G49/F49</f>
        <v>0.02</v>
      </c>
      <c r="I49" t="s">
        <v>246</v>
      </c>
    </row>
    <row r="50" spans="1:9">
      <c r="A50">
        <v>49</v>
      </c>
      <c r="B50" t="s">
        <v>255</v>
      </c>
      <c r="C50">
        <v>54.105234</v>
      </c>
      <c r="D50">
        <v>3.131908</v>
      </c>
      <c r="E50" t="s">
        <v>45</v>
      </c>
      <c r="F50">
        <v>200</v>
      </c>
      <c r="G50">
        <v>2</v>
      </c>
      <c r="H50">
        <f t="shared" si="5"/>
        <v>0.01</v>
      </c>
      <c r="I50" t="s">
        <v>246</v>
      </c>
    </row>
    <row r="51" spans="1:9">
      <c r="A51">
        <v>50</v>
      </c>
      <c r="B51" t="s">
        <v>255</v>
      </c>
      <c r="C51">
        <v>54.105234</v>
      </c>
      <c r="D51">
        <v>3.131908</v>
      </c>
      <c r="E51" t="s">
        <v>45</v>
      </c>
      <c r="F51">
        <v>100</v>
      </c>
      <c r="G51">
        <v>2</v>
      </c>
      <c r="H51">
        <f t="shared" si="5"/>
        <v>0.02</v>
      </c>
      <c r="I51" t="s">
        <v>246</v>
      </c>
    </row>
    <row r="52" spans="1:9">
      <c r="A52">
        <v>51</v>
      </c>
      <c r="B52" t="s">
        <v>111</v>
      </c>
      <c r="C52">
        <v>54.058904</v>
      </c>
      <c r="D52">
        <v>2.892489</v>
      </c>
      <c r="E52" t="s">
        <v>45</v>
      </c>
      <c r="F52">
        <v>200</v>
      </c>
      <c r="G52">
        <v>6</v>
      </c>
      <c r="H52">
        <f t="shared" ref="H52:H56" si="6">G52/F52</f>
        <v>0.03</v>
      </c>
      <c r="I52" t="s">
        <v>246</v>
      </c>
    </row>
    <row r="53" spans="1:9">
      <c r="A53">
        <v>52</v>
      </c>
      <c r="B53" t="s">
        <v>111</v>
      </c>
      <c r="C53">
        <v>54.058904</v>
      </c>
      <c r="D53">
        <v>2.892489</v>
      </c>
      <c r="E53" t="s">
        <v>45</v>
      </c>
      <c r="F53">
        <v>100</v>
      </c>
      <c r="G53">
        <v>1</v>
      </c>
      <c r="H53">
        <f t="shared" si="6"/>
        <v>0.01</v>
      </c>
      <c r="I53" t="s">
        <v>246</v>
      </c>
    </row>
    <row r="54" spans="1:9">
      <c r="A54">
        <v>53</v>
      </c>
      <c r="B54" t="s">
        <v>112</v>
      </c>
      <c r="C54">
        <v>52.803449</v>
      </c>
      <c r="D54">
        <v>0.36572</v>
      </c>
      <c r="E54" t="s">
        <v>45</v>
      </c>
      <c r="F54">
        <v>100</v>
      </c>
      <c r="G54">
        <v>1</v>
      </c>
      <c r="H54">
        <f t="shared" si="6"/>
        <v>0.01</v>
      </c>
      <c r="I54" t="s">
        <v>246</v>
      </c>
    </row>
    <row r="55" spans="1:9">
      <c r="A55">
        <v>54</v>
      </c>
      <c r="B55" t="s">
        <v>112</v>
      </c>
      <c r="C55">
        <v>52.803449</v>
      </c>
      <c r="D55">
        <v>0.36572</v>
      </c>
      <c r="E55" t="s">
        <v>45</v>
      </c>
      <c r="F55">
        <v>101</v>
      </c>
      <c r="G55">
        <v>1</v>
      </c>
      <c r="H55">
        <f t="shared" si="6"/>
        <v>0.0099009900990099</v>
      </c>
      <c r="I55" t="s">
        <v>246</v>
      </c>
    </row>
    <row r="56" spans="1:9">
      <c r="A56">
        <v>55</v>
      </c>
      <c r="B56" t="s">
        <v>112</v>
      </c>
      <c r="C56">
        <v>52.803449</v>
      </c>
      <c r="D56">
        <v>0.36572</v>
      </c>
      <c r="E56" t="s">
        <v>45</v>
      </c>
      <c r="F56">
        <v>100</v>
      </c>
      <c r="G56">
        <v>1</v>
      </c>
      <c r="H56">
        <f t="shared" si="6"/>
        <v>0.01</v>
      </c>
      <c r="I56" t="s">
        <v>246</v>
      </c>
    </row>
    <row r="57" spans="1:9">
      <c r="A57">
        <v>56</v>
      </c>
      <c r="B57" t="s">
        <v>113</v>
      </c>
      <c r="C57">
        <v>52.48632</v>
      </c>
      <c r="D57">
        <v>1.764651</v>
      </c>
      <c r="E57" t="s">
        <v>45</v>
      </c>
      <c r="F57">
        <v>102</v>
      </c>
      <c r="G57">
        <v>1</v>
      </c>
      <c r="H57">
        <f t="shared" si="1"/>
        <v>0.00980392156862745</v>
      </c>
      <c r="I57" t="s">
        <v>246</v>
      </c>
    </row>
    <row r="58" spans="1:9">
      <c r="A58">
        <v>57</v>
      </c>
      <c r="B58" t="s">
        <v>114</v>
      </c>
      <c r="C58">
        <v>51.531432</v>
      </c>
      <c r="D58">
        <v>0.683885</v>
      </c>
      <c r="E58" t="s">
        <v>45</v>
      </c>
      <c r="F58">
        <v>100</v>
      </c>
      <c r="G58">
        <v>1</v>
      </c>
      <c r="H58">
        <f t="shared" si="1"/>
        <v>0.01</v>
      </c>
      <c r="I58" t="s">
        <v>246</v>
      </c>
    </row>
    <row r="59" spans="1:9">
      <c r="A59">
        <v>58</v>
      </c>
      <c r="B59" t="s">
        <v>116</v>
      </c>
      <c r="C59">
        <v>59.9333</v>
      </c>
      <c r="D59">
        <v>23.3667</v>
      </c>
      <c r="E59" t="s">
        <v>59</v>
      </c>
      <c r="F59">
        <v>205</v>
      </c>
      <c r="G59">
        <v>1</v>
      </c>
      <c r="H59">
        <f t="shared" si="1"/>
        <v>0.0048780487804878</v>
      </c>
      <c r="I59" t="s">
        <v>246</v>
      </c>
    </row>
    <row r="60" spans="1:14">
      <c r="A60">
        <v>59</v>
      </c>
      <c r="B60" t="s">
        <v>256</v>
      </c>
      <c r="C60">
        <v>49.206799</v>
      </c>
      <c r="D60">
        <v>-123.967094</v>
      </c>
      <c r="E60" t="s">
        <v>59</v>
      </c>
      <c r="F60">
        <v>27</v>
      </c>
      <c r="G60">
        <v>6</v>
      </c>
      <c r="H60">
        <f t="shared" si="1"/>
        <v>0.222222222222222</v>
      </c>
      <c r="I60" t="s">
        <v>246</v>
      </c>
      <c r="J60" t="s">
        <v>121</v>
      </c>
      <c r="N60" s="2" t="s">
        <v>122</v>
      </c>
    </row>
    <row r="61" spans="1:9">
      <c r="A61">
        <v>60</v>
      </c>
      <c r="B61" t="s">
        <v>256</v>
      </c>
      <c r="C61">
        <v>49.206799</v>
      </c>
      <c r="D61">
        <v>-123.967094</v>
      </c>
      <c r="E61" t="s">
        <v>59</v>
      </c>
      <c r="F61">
        <v>43</v>
      </c>
      <c r="G61">
        <v>6</v>
      </c>
      <c r="H61">
        <f t="shared" si="1"/>
        <v>0.13953488372093</v>
      </c>
      <c r="I61" t="s">
        <v>246</v>
      </c>
    </row>
    <row r="62" spans="1:9">
      <c r="A62">
        <v>61</v>
      </c>
      <c r="B62" t="s">
        <v>256</v>
      </c>
      <c r="C62">
        <v>49.206799</v>
      </c>
      <c r="D62">
        <v>-123.967094</v>
      </c>
      <c r="E62" t="s">
        <v>59</v>
      </c>
      <c r="F62">
        <v>53</v>
      </c>
      <c r="G62">
        <v>7</v>
      </c>
      <c r="H62">
        <f t="shared" si="1"/>
        <v>0.132075471698113</v>
      </c>
      <c r="I62" t="s">
        <v>246</v>
      </c>
    </row>
    <row r="63" spans="1:9">
      <c r="A63">
        <v>62</v>
      </c>
      <c r="B63" t="s">
        <v>256</v>
      </c>
      <c r="C63">
        <v>49.206799</v>
      </c>
      <c r="D63">
        <v>-123.967094</v>
      </c>
      <c r="E63" t="s">
        <v>59</v>
      </c>
      <c r="F63">
        <v>39</v>
      </c>
      <c r="G63">
        <v>5</v>
      </c>
      <c r="H63">
        <f t="shared" si="1"/>
        <v>0.128205128205128</v>
      </c>
      <c r="I63" t="s">
        <v>246</v>
      </c>
    </row>
    <row r="64" spans="1:9">
      <c r="A64">
        <v>63</v>
      </c>
      <c r="B64" t="s">
        <v>256</v>
      </c>
      <c r="C64">
        <v>49.206799</v>
      </c>
      <c r="D64">
        <v>-123.967094</v>
      </c>
      <c r="E64" t="s">
        <v>59</v>
      </c>
      <c r="F64">
        <v>37</v>
      </c>
      <c r="G64">
        <v>8</v>
      </c>
      <c r="H64">
        <f t="shared" si="1"/>
        <v>0.216216216216216</v>
      </c>
      <c r="I64" t="s">
        <v>246</v>
      </c>
    </row>
    <row r="65" spans="1:9">
      <c r="A65">
        <v>64</v>
      </c>
      <c r="B65" t="s">
        <v>256</v>
      </c>
      <c r="C65">
        <v>49.206799</v>
      </c>
      <c r="D65">
        <v>-123.967094</v>
      </c>
      <c r="E65" t="s">
        <v>59</v>
      </c>
      <c r="F65">
        <v>25</v>
      </c>
      <c r="G65">
        <v>5</v>
      </c>
      <c r="H65">
        <f t="shared" si="1"/>
        <v>0.2</v>
      </c>
      <c r="I65" t="s">
        <v>246</v>
      </c>
    </row>
    <row r="66" spans="1:9">
      <c r="A66">
        <v>65</v>
      </c>
      <c r="B66" t="s">
        <v>256</v>
      </c>
      <c r="C66">
        <v>49.206799</v>
      </c>
      <c r="D66">
        <v>-123.967094</v>
      </c>
      <c r="E66" t="s">
        <v>59</v>
      </c>
      <c r="F66">
        <v>21</v>
      </c>
      <c r="G66">
        <v>3</v>
      </c>
      <c r="H66">
        <f t="shared" si="1"/>
        <v>0.142857142857143</v>
      </c>
      <c r="I66" t="s">
        <v>246</v>
      </c>
    </row>
    <row r="67" spans="1:9">
      <c r="A67">
        <v>66</v>
      </c>
      <c r="B67" t="s">
        <v>256</v>
      </c>
      <c r="C67">
        <v>49.206799</v>
      </c>
      <c r="D67">
        <v>-123.967094</v>
      </c>
      <c r="E67" t="s">
        <v>59</v>
      </c>
      <c r="F67">
        <v>25</v>
      </c>
      <c r="G67">
        <v>4</v>
      </c>
      <c r="H67">
        <f t="shared" si="1"/>
        <v>0.16</v>
      </c>
      <c r="I67" t="s">
        <v>246</v>
      </c>
    </row>
    <row r="68" spans="1:9">
      <c r="A68">
        <v>67</v>
      </c>
      <c r="B68" t="s">
        <v>256</v>
      </c>
      <c r="C68">
        <v>49.206799</v>
      </c>
      <c r="D68">
        <v>-123.967094</v>
      </c>
      <c r="E68" t="s">
        <v>59</v>
      </c>
      <c r="F68">
        <v>25</v>
      </c>
      <c r="G68">
        <v>4</v>
      </c>
      <c r="H68">
        <f t="shared" si="1"/>
        <v>0.16</v>
      </c>
      <c r="I68" t="s">
        <v>246</v>
      </c>
    </row>
    <row r="69" spans="1:9">
      <c r="A69">
        <v>68</v>
      </c>
      <c r="B69" t="s">
        <v>256</v>
      </c>
      <c r="C69">
        <v>49.206799</v>
      </c>
      <c r="D69">
        <v>-123.967094</v>
      </c>
      <c r="E69" t="s">
        <v>59</v>
      </c>
      <c r="F69">
        <v>25</v>
      </c>
      <c r="G69">
        <v>5</v>
      </c>
      <c r="H69">
        <f t="shared" si="1"/>
        <v>0.2</v>
      </c>
      <c r="I69" t="s">
        <v>246</v>
      </c>
    </row>
    <row r="70" spans="1:9">
      <c r="A70">
        <v>69</v>
      </c>
      <c r="B70" t="s">
        <v>256</v>
      </c>
      <c r="C70">
        <v>49.206799</v>
      </c>
      <c r="D70">
        <v>-123.967094</v>
      </c>
      <c r="E70" t="s">
        <v>59</v>
      </c>
      <c r="F70">
        <v>37</v>
      </c>
      <c r="G70">
        <v>3</v>
      </c>
      <c r="H70">
        <f t="shared" si="1"/>
        <v>0.0810810810810811</v>
      </c>
      <c r="I70" t="s">
        <v>246</v>
      </c>
    </row>
    <row r="71" spans="1:9">
      <c r="A71">
        <v>70</v>
      </c>
      <c r="B71" t="s">
        <v>256</v>
      </c>
      <c r="C71">
        <v>49.236802</v>
      </c>
      <c r="D71">
        <v>-123.961682</v>
      </c>
      <c r="E71" t="s">
        <v>59</v>
      </c>
      <c r="F71">
        <v>21</v>
      </c>
      <c r="G71">
        <v>3</v>
      </c>
      <c r="H71">
        <f t="shared" si="1"/>
        <v>0.142857142857143</v>
      </c>
      <c r="I71" t="s">
        <v>246</v>
      </c>
    </row>
    <row r="72" spans="1:9">
      <c r="A72">
        <v>71</v>
      </c>
      <c r="B72" t="s">
        <v>256</v>
      </c>
      <c r="C72">
        <v>49.236802</v>
      </c>
      <c r="D72">
        <v>-123.961682</v>
      </c>
      <c r="E72" t="s">
        <v>59</v>
      </c>
      <c r="F72">
        <v>25</v>
      </c>
      <c r="G72">
        <v>6</v>
      </c>
      <c r="H72">
        <f t="shared" si="1"/>
        <v>0.24</v>
      </c>
      <c r="I72" t="s">
        <v>246</v>
      </c>
    </row>
    <row r="73" spans="1:9">
      <c r="A73">
        <v>72</v>
      </c>
      <c r="B73" t="s">
        <v>125</v>
      </c>
      <c r="C73">
        <v>49.236802</v>
      </c>
      <c r="D73">
        <v>-123.961682</v>
      </c>
      <c r="E73" t="s">
        <v>59</v>
      </c>
      <c r="F73">
        <v>29</v>
      </c>
      <c r="G73">
        <v>3</v>
      </c>
      <c r="H73">
        <f t="shared" si="1"/>
        <v>0.103448275862069</v>
      </c>
      <c r="I73" t="s">
        <v>246</v>
      </c>
    </row>
    <row r="74" spans="1:9">
      <c r="A74">
        <v>73</v>
      </c>
      <c r="B74" t="s">
        <v>257</v>
      </c>
      <c r="C74">
        <v>48.954483</v>
      </c>
      <c r="D74">
        <v>-125.233056</v>
      </c>
      <c r="E74" t="s">
        <v>59</v>
      </c>
      <c r="F74">
        <v>21</v>
      </c>
      <c r="G74">
        <v>5</v>
      </c>
      <c r="H74">
        <f t="shared" si="1"/>
        <v>0.238095238095238</v>
      </c>
      <c r="I74" t="s">
        <v>246</v>
      </c>
    </row>
    <row r="75" spans="1:9">
      <c r="A75">
        <v>74</v>
      </c>
      <c r="B75" t="s">
        <v>257</v>
      </c>
      <c r="C75">
        <v>48.954483</v>
      </c>
      <c r="D75">
        <v>-125.233056</v>
      </c>
      <c r="E75" t="s">
        <v>59</v>
      </c>
      <c r="F75">
        <v>19</v>
      </c>
      <c r="G75">
        <v>5</v>
      </c>
      <c r="H75">
        <f t="shared" si="1"/>
        <v>0.263157894736842</v>
      </c>
      <c r="I75" t="s">
        <v>246</v>
      </c>
    </row>
    <row r="76" spans="1:9">
      <c r="A76">
        <v>75</v>
      </c>
      <c r="B76" t="s">
        <v>257</v>
      </c>
      <c r="C76">
        <v>48.954483</v>
      </c>
      <c r="D76">
        <v>-125.233056</v>
      </c>
      <c r="E76" t="s">
        <v>59</v>
      </c>
      <c r="F76">
        <v>17</v>
      </c>
      <c r="G76">
        <v>5</v>
      </c>
      <c r="H76">
        <f t="shared" si="1"/>
        <v>0.294117647058824</v>
      </c>
      <c r="I76" t="s">
        <v>246</v>
      </c>
    </row>
    <row r="77" spans="1:9">
      <c r="A77">
        <v>76</v>
      </c>
      <c r="B77" t="s">
        <v>258</v>
      </c>
      <c r="C77">
        <v>50.781</v>
      </c>
      <c r="D77">
        <v>-126.7554</v>
      </c>
      <c r="E77" t="s">
        <v>59</v>
      </c>
      <c r="F77">
        <v>29</v>
      </c>
      <c r="G77">
        <v>8</v>
      </c>
      <c r="H77">
        <f t="shared" si="1"/>
        <v>0.275862068965517</v>
      </c>
      <c r="I77" t="s">
        <v>246</v>
      </c>
    </row>
    <row r="78" spans="1:9">
      <c r="A78">
        <v>77</v>
      </c>
      <c r="B78" t="s">
        <v>258</v>
      </c>
      <c r="C78">
        <v>50.781</v>
      </c>
      <c r="D78">
        <v>-126.7554</v>
      </c>
      <c r="E78" t="s">
        <v>59</v>
      </c>
      <c r="F78">
        <v>25</v>
      </c>
      <c r="G78">
        <v>6</v>
      </c>
      <c r="H78">
        <f t="shared" si="1"/>
        <v>0.24</v>
      </c>
      <c r="I78" t="s">
        <v>246</v>
      </c>
    </row>
    <row r="79" spans="1:9">
      <c r="A79">
        <v>78</v>
      </c>
      <c r="B79" t="s">
        <v>258</v>
      </c>
      <c r="C79">
        <v>50.781</v>
      </c>
      <c r="D79">
        <v>-126.7554</v>
      </c>
      <c r="E79" t="s">
        <v>59</v>
      </c>
      <c r="F79">
        <v>28</v>
      </c>
      <c r="G79">
        <v>10</v>
      </c>
      <c r="H79">
        <f t="shared" si="1"/>
        <v>0.357142857142857</v>
      </c>
      <c r="I79" t="s">
        <v>246</v>
      </c>
    </row>
    <row r="80" spans="1:9">
      <c r="A80">
        <v>79</v>
      </c>
      <c r="B80" t="s">
        <v>131</v>
      </c>
      <c r="C80">
        <v>49.428114</v>
      </c>
      <c r="D80">
        <v>-123.47899</v>
      </c>
      <c r="E80" t="s">
        <v>59</v>
      </c>
      <c r="F80">
        <v>325</v>
      </c>
      <c r="G80">
        <v>110</v>
      </c>
      <c r="H80">
        <f t="shared" si="1"/>
        <v>0.338461538461538</v>
      </c>
      <c r="I80" t="s">
        <v>246</v>
      </c>
    </row>
    <row r="81" spans="1:9">
      <c r="A81">
        <v>80</v>
      </c>
      <c r="B81" t="s">
        <v>138</v>
      </c>
      <c r="C81">
        <v>48.7536314</v>
      </c>
      <c r="D81">
        <v>-123.636881</v>
      </c>
      <c r="E81" t="s">
        <v>59</v>
      </c>
      <c r="F81">
        <v>17</v>
      </c>
      <c r="G81">
        <v>2</v>
      </c>
      <c r="H81">
        <f t="shared" ref="H81:H87" si="7">G81/F81</f>
        <v>0.117647058823529</v>
      </c>
      <c r="I81" t="s">
        <v>246</v>
      </c>
    </row>
    <row r="82" spans="1:9">
      <c r="A82">
        <v>81</v>
      </c>
      <c r="B82" t="s">
        <v>138</v>
      </c>
      <c r="C82">
        <v>48.7536314</v>
      </c>
      <c r="D82">
        <v>-123.636881</v>
      </c>
      <c r="E82" t="s">
        <v>59</v>
      </c>
      <c r="F82">
        <v>25</v>
      </c>
      <c r="G82">
        <v>4</v>
      </c>
      <c r="H82">
        <f t="shared" si="7"/>
        <v>0.16</v>
      </c>
      <c r="I82" t="s">
        <v>246</v>
      </c>
    </row>
    <row r="83" spans="1:9">
      <c r="A83">
        <v>82</v>
      </c>
      <c r="B83" t="s">
        <v>138</v>
      </c>
      <c r="C83">
        <v>48.7536314</v>
      </c>
      <c r="D83">
        <v>-123.636881</v>
      </c>
      <c r="E83" t="s">
        <v>59</v>
      </c>
      <c r="F83">
        <v>24</v>
      </c>
      <c r="G83">
        <v>7</v>
      </c>
      <c r="H83">
        <f t="shared" si="7"/>
        <v>0.291666666666667</v>
      </c>
      <c r="I83" t="s">
        <v>246</v>
      </c>
    </row>
    <row r="84" spans="1:9">
      <c r="A84">
        <v>83</v>
      </c>
      <c r="B84" t="s">
        <v>141</v>
      </c>
      <c r="C84">
        <v>48.419162</v>
      </c>
      <c r="D84">
        <v>-123.636881</v>
      </c>
      <c r="E84" t="s">
        <v>59</v>
      </c>
      <c r="F84">
        <v>25</v>
      </c>
      <c r="G84">
        <v>3</v>
      </c>
      <c r="H84">
        <f t="shared" si="7"/>
        <v>0.12</v>
      </c>
      <c r="I84" t="s">
        <v>246</v>
      </c>
    </row>
    <row r="85" spans="1:9">
      <c r="A85">
        <v>84</v>
      </c>
      <c r="B85" t="s">
        <v>141</v>
      </c>
      <c r="C85">
        <v>48.419162</v>
      </c>
      <c r="D85">
        <v>-123.636881</v>
      </c>
      <c r="E85" t="s">
        <v>59</v>
      </c>
      <c r="F85">
        <v>25</v>
      </c>
      <c r="G85">
        <v>1</v>
      </c>
      <c r="H85">
        <f t="shared" si="7"/>
        <v>0.04</v>
      </c>
      <c r="I85" t="s">
        <v>246</v>
      </c>
    </row>
    <row r="86" spans="1:9">
      <c r="A86">
        <v>85</v>
      </c>
      <c r="B86" t="s">
        <v>143</v>
      </c>
      <c r="C86">
        <v>48.690371</v>
      </c>
      <c r="D86">
        <v>-123.636881</v>
      </c>
      <c r="E86" t="s">
        <v>59</v>
      </c>
      <c r="F86">
        <v>25</v>
      </c>
      <c r="G86">
        <v>4</v>
      </c>
      <c r="H86">
        <f t="shared" si="7"/>
        <v>0.16</v>
      </c>
      <c r="I86" t="s">
        <v>246</v>
      </c>
    </row>
    <row r="87" spans="1:9">
      <c r="A87">
        <v>86</v>
      </c>
      <c r="B87" t="s">
        <v>143</v>
      </c>
      <c r="C87">
        <v>48.690371</v>
      </c>
      <c r="D87">
        <v>-123.636881</v>
      </c>
      <c r="E87" t="s">
        <v>59</v>
      </c>
      <c r="F87">
        <v>25</v>
      </c>
      <c r="G87">
        <v>0</v>
      </c>
      <c r="H87">
        <f t="shared" si="7"/>
        <v>0</v>
      </c>
      <c r="I87" t="s">
        <v>246</v>
      </c>
    </row>
    <row r="88" spans="1:9">
      <c r="A88">
        <v>87</v>
      </c>
      <c r="B88" t="s">
        <v>145</v>
      </c>
      <c r="C88">
        <v>49.2241</v>
      </c>
      <c r="D88">
        <v>-123.1644</v>
      </c>
      <c r="E88" t="s">
        <v>59</v>
      </c>
      <c r="F88">
        <v>278</v>
      </c>
      <c r="G88">
        <v>9</v>
      </c>
      <c r="H88">
        <f t="shared" si="1"/>
        <v>0.0323741007194245</v>
      </c>
      <c r="I88" t="s">
        <v>246</v>
      </c>
    </row>
    <row r="89" spans="1:9">
      <c r="A89">
        <v>88</v>
      </c>
      <c r="B89" t="s">
        <v>145</v>
      </c>
      <c r="C89">
        <v>49.2241</v>
      </c>
      <c r="D89">
        <v>-123.1644</v>
      </c>
      <c r="E89" t="s">
        <v>59</v>
      </c>
      <c r="F89">
        <v>278</v>
      </c>
      <c r="G89">
        <v>2</v>
      </c>
      <c r="H89">
        <f t="shared" si="1"/>
        <v>0.00719424460431655</v>
      </c>
      <c r="I89" t="s">
        <v>259</v>
      </c>
    </row>
    <row r="90" spans="1:9">
      <c r="A90">
        <v>89</v>
      </c>
      <c r="B90" t="s">
        <v>150</v>
      </c>
      <c r="C90">
        <v>42.5204</v>
      </c>
      <c r="D90">
        <v>132.4127</v>
      </c>
      <c r="E90" t="s">
        <v>59</v>
      </c>
      <c r="F90">
        <v>30</v>
      </c>
      <c r="G90">
        <v>1</v>
      </c>
      <c r="H90">
        <f t="shared" si="1"/>
        <v>0.0333333333333333</v>
      </c>
      <c r="I90" t="s">
        <v>246</v>
      </c>
    </row>
    <row r="91" spans="1:9">
      <c r="A91">
        <v>90</v>
      </c>
      <c r="B91" t="s">
        <v>150</v>
      </c>
      <c r="C91">
        <v>43.1002</v>
      </c>
      <c r="D91">
        <v>131.5807</v>
      </c>
      <c r="E91" t="s">
        <v>59</v>
      </c>
      <c r="F91">
        <v>39</v>
      </c>
      <c r="G91">
        <v>0</v>
      </c>
      <c r="H91">
        <f t="shared" si="1"/>
        <v>0</v>
      </c>
      <c r="I91" t="s">
        <v>246</v>
      </c>
    </row>
    <row r="92" spans="1:9">
      <c r="A92">
        <v>91</v>
      </c>
      <c r="B92" t="s">
        <v>156</v>
      </c>
      <c r="C92">
        <v>42.8935</v>
      </c>
      <c r="D92">
        <v>132.7333</v>
      </c>
      <c r="E92" t="s">
        <v>59</v>
      </c>
      <c r="F92">
        <v>20</v>
      </c>
      <c r="G92">
        <v>0</v>
      </c>
      <c r="H92">
        <f t="shared" si="1"/>
        <v>0</v>
      </c>
      <c r="I92" t="s">
        <v>246</v>
      </c>
    </row>
    <row r="93" spans="1:9">
      <c r="A93">
        <v>92</v>
      </c>
      <c r="B93" t="s">
        <v>157</v>
      </c>
      <c r="C93">
        <v>42.5204</v>
      </c>
      <c r="D93">
        <v>132.4127</v>
      </c>
      <c r="E93" t="s">
        <v>59</v>
      </c>
      <c r="F93">
        <v>226</v>
      </c>
      <c r="G93">
        <v>10</v>
      </c>
      <c r="H93">
        <f t="shared" si="1"/>
        <v>0.0442477876106195</v>
      </c>
      <c r="I93" t="s">
        <v>259</v>
      </c>
    </row>
    <row r="94" spans="1:9">
      <c r="A94">
        <v>93</v>
      </c>
      <c r="B94" t="s">
        <v>160</v>
      </c>
      <c r="C94">
        <v>59.32</v>
      </c>
      <c r="D94">
        <v>150.46</v>
      </c>
      <c r="E94" t="s">
        <v>59</v>
      </c>
      <c r="F94">
        <v>214</v>
      </c>
      <c r="G94">
        <v>2</v>
      </c>
      <c r="H94">
        <f t="shared" si="1"/>
        <v>0.00934579439252336</v>
      </c>
      <c r="I94" t="s">
        <v>246</v>
      </c>
    </row>
    <row r="95" spans="1:9">
      <c r="A95">
        <v>94</v>
      </c>
      <c r="B95" t="s">
        <v>160</v>
      </c>
      <c r="C95">
        <v>59.32</v>
      </c>
      <c r="D95">
        <v>150.46</v>
      </c>
      <c r="E95" t="s">
        <v>59</v>
      </c>
      <c r="F95">
        <v>214</v>
      </c>
      <c r="G95">
        <v>9</v>
      </c>
      <c r="H95">
        <f t="shared" si="1"/>
        <v>0.0420560747663551</v>
      </c>
      <c r="I95" t="s">
        <v>259</v>
      </c>
    </row>
    <row r="96" spans="1:9">
      <c r="A96">
        <v>95</v>
      </c>
      <c r="B96" t="s">
        <v>165</v>
      </c>
      <c r="C96">
        <v>44.619188</v>
      </c>
      <c r="D96">
        <v>33.505882</v>
      </c>
      <c r="E96" t="s">
        <v>14</v>
      </c>
      <c r="F96">
        <v>11</v>
      </c>
      <c r="G96">
        <v>7</v>
      </c>
      <c r="H96">
        <f t="shared" si="1"/>
        <v>0.636363636363636</v>
      </c>
      <c r="I96" t="s">
        <v>246</v>
      </c>
    </row>
    <row r="97" spans="1:9">
      <c r="A97">
        <v>96</v>
      </c>
      <c r="B97" t="s">
        <v>168</v>
      </c>
      <c r="C97">
        <v>44.617032</v>
      </c>
      <c r="D97">
        <v>33.516267</v>
      </c>
      <c r="E97" t="s">
        <v>14</v>
      </c>
      <c r="F97">
        <v>9</v>
      </c>
      <c r="G97">
        <v>2</v>
      </c>
      <c r="H97">
        <f t="shared" si="1"/>
        <v>0.222222222222222</v>
      </c>
      <c r="I97" t="s">
        <v>246</v>
      </c>
    </row>
    <row r="98" spans="1:9">
      <c r="A98">
        <v>97</v>
      </c>
      <c r="B98" t="s">
        <v>169</v>
      </c>
      <c r="C98">
        <v>44.626547</v>
      </c>
      <c r="D98">
        <v>33.534877</v>
      </c>
      <c r="E98" t="s">
        <v>14</v>
      </c>
      <c r="F98">
        <v>8</v>
      </c>
      <c r="G98">
        <v>3</v>
      </c>
      <c r="H98">
        <f t="shared" si="1"/>
        <v>0.375</v>
      </c>
      <c r="I98" t="s">
        <v>246</v>
      </c>
    </row>
    <row r="99" spans="1:9">
      <c r="A99">
        <v>98</v>
      </c>
      <c r="B99" t="s">
        <v>170</v>
      </c>
      <c r="C99">
        <v>44.612091</v>
      </c>
      <c r="D99">
        <v>33.58094</v>
      </c>
      <c r="E99" t="s">
        <v>14</v>
      </c>
      <c r="F99">
        <v>8</v>
      </c>
      <c r="G99">
        <v>2</v>
      </c>
      <c r="H99">
        <f t="shared" si="1"/>
        <v>0.25</v>
      </c>
      <c r="I99" t="s">
        <v>246</v>
      </c>
    </row>
    <row r="100" spans="1:9">
      <c r="A100">
        <v>99</v>
      </c>
      <c r="B100" t="s">
        <v>171</v>
      </c>
      <c r="C100">
        <v>44.507909</v>
      </c>
      <c r="D100">
        <v>33.478384</v>
      </c>
      <c r="E100" t="s">
        <v>14</v>
      </c>
      <c r="F100">
        <v>6</v>
      </c>
      <c r="G100">
        <v>6</v>
      </c>
      <c r="H100">
        <f t="shared" si="1"/>
        <v>1</v>
      </c>
      <c r="I100" t="s">
        <v>246</v>
      </c>
    </row>
    <row r="101" spans="1:9">
      <c r="A101">
        <v>100</v>
      </c>
      <c r="B101" t="s">
        <v>173</v>
      </c>
      <c r="C101">
        <v>-54.47</v>
      </c>
      <c r="D101">
        <v>-68.14</v>
      </c>
      <c r="E101" t="s">
        <v>174</v>
      </c>
      <c r="F101">
        <v>300</v>
      </c>
      <c r="G101">
        <v>40</v>
      </c>
      <c r="H101">
        <f t="shared" si="1"/>
        <v>0.133333333333333</v>
      </c>
      <c r="I101" t="s">
        <v>246</v>
      </c>
    </row>
    <row r="102" spans="1:9">
      <c r="A102">
        <v>101</v>
      </c>
      <c r="B102" t="s">
        <v>176</v>
      </c>
      <c r="C102">
        <v>-54.8</v>
      </c>
      <c r="D102">
        <v>-68.3</v>
      </c>
      <c r="E102" t="s">
        <v>174</v>
      </c>
      <c r="F102">
        <v>60</v>
      </c>
      <c r="G102">
        <v>3</v>
      </c>
      <c r="H102">
        <f t="shared" si="1"/>
        <v>0.05</v>
      </c>
      <c r="I102" t="s">
        <v>246</v>
      </c>
    </row>
    <row r="103" spans="1:9">
      <c r="A103">
        <v>102</v>
      </c>
      <c r="B103" t="s">
        <v>176</v>
      </c>
      <c r="C103">
        <v>-54.8</v>
      </c>
      <c r="D103">
        <v>-68.3</v>
      </c>
      <c r="E103" t="s">
        <v>174</v>
      </c>
      <c r="F103">
        <v>60</v>
      </c>
      <c r="G103">
        <v>3</v>
      </c>
      <c r="H103">
        <f t="shared" si="1"/>
        <v>0.05</v>
      </c>
      <c r="I103" t="s">
        <v>259</v>
      </c>
    </row>
    <row r="104" spans="1:9">
      <c r="A104">
        <v>103</v>
      </c>
      <c r="B104" t="s">
        <v>184</v>
      </c>
      <c r="C104">
        <v>45.294</v>
      </c>
      <c r="D104">
        <v>13.3652</v>
      </c>
      <c r="E104" t="s">
        <v>14</v>
      </c>
      <c r="F104">
        <v>960</v>
      </c>
      <c r="G104">
        <v>12</v>
      </c>
      <c r="H104">
        <f t="shared" si="1"/>
        <v>0.0125</v>
      </c>
      <c r="I104" t="s">
        <v>246</v>
      </c>
    </row>
    <row r="105" spans="1:9">
      <c r="A105">
        <v>104</v>
      </c>
      <c r="B105" t="s">
        <v>185</v>
      </c>
      <c r="C105">
        <v>45.528319</v>
      </c>
      <c r="D105">
        <v>13.5682895</v>
      </c>
      <c r="E105" t="s">
        <v>14</v>
      </c>
      <c r="F105">
        <v>320</v>
      </c>
      <c r="G105">
        <v>2</v>
      </c>
      <c r="H105">
        <f t="shared" si="1"/>
        <v>0.00625</v>
      </c>
      <c r="I105" t="s">
        <v>246</v>
      </c>
    </row>
    <row r="106" spans="1:9">
      <c r="A106">
        <v>105</v>
      </c>
      <c r="B106" t="s">
        <v>187</v>
      </c>
      <c r="C106">
        <v>48.34033399</v>
      </c>
      <c r="D106">
        <v>-4.315824509</v>
      </c>
      <c r="E106" t="s">
        <v>45</v>
      </c>
      <c r="F106">
        <v>200</v>
      </c>
      <c r="G106">
        <v>40</v>
      </c>
      <c r="H106">
        <f t="shared" si="1"/>
        <v>0.2</v>
      </c>
      <c r="I106" t="s">
        <v>246</v>
      </c>
    </row>
    <row r="107" spans="1:9">
      <c r="A107">
        <v>106</v>
      </c>
      <c r="B107" t="s">
        <v>190</v>
      </c>
      <c r="C107">
        <v>48.7457</v>
      </c>
      <c r="D107">
        <v>-3.590067</v>
      </c>
      <c r="E107" t="s">
        <v>45</v>
      </c>
      <c r="F107">
        <v>100</v>
      </c>
      <c r="G107">
        <v>0</v>
      </c>
      <c r="H107">
        <f t="shared" si="1"/>
        <v>0</v>
      </c>
      <c r="I107" t="s">
        <v>246</v>
      </c>
    </row>
    <row r="108" spans="1:9">
      <c r="A108">
        <v>107</v>
      </c>
      <c r="B108" s="3" t="s">
        <v>196</v>
      </c>
      <c r="C108" s="3">
        <v>-41.918931</v>
      </c>
      <c r="D108" s="3">
        <v>-73.506974</v>
      </c>
      <c r="E108" t="s">
        <v>174</v>
      </c>
      <c r="F108" s="3">
        <v>22</v>
      </c>
      <c r="G108" s="3">
        <v>1</v>
      </c>
      <c r="H108">
        <f t="shared" si="1"/>
        <v>0.0454545454545455</v>
      </c>
      <c r="I108" t="s">
        <v>246</v>
      </c>
    </row>
    <row r="109" spans="1:9">
      <c r="A109">
        <v>108</v>
      </c>
      <c r="B109" s="3" t="s">
        <v>199</v>
      </c>
      <c r="C109" s="3">
        <v>-42.326495</v>
      </c>
      <c r="D109" s="3">
        <v>-73.388081</v>
      </c>
      <c r="E109" t="s">
        <v>174</v>
      </c>
      <c r="F109" s="3">
        <v>47</v>
      </c>
      <c r="G109" s="3">
        <v>1</v>
      </c>
      <c r="H109">
        <f t="shared" ref="H109:H114" si="8">G109/F109</f>
        <v>0.0212765957446809</v>
      </c>
      <c r="I109" t="s">
        <v>246</v>
      </c>
    </row>
    <row r="110" spans="1:9">
      <c r="A110">
        <v>109</v>
      </c>
      <c r="B110" s="3" t="s">
        <v>202</v>
      </c>
      <c r="C110" s="3">
        <v>-42.338914</v>
      </c>
      <c r="D110" s="3">
        <v>-73.475114</v>
      </c>
      <c r="E110" t="s">
        <v>174</v>
      </c>
      <c r="F110" s="3">
        <v>12</v>
      </c>
      <c r="G110" s="3">
        <v>2</v>
      </c>
      <c r="H110">
        <f t="shared" si="8"/>
        <v>0.166666666666667</v>
      </c>
      <c r="I110" t="s">
        <v>246</v>
      </c>
    </row>
    <row r="111" spans="1:9">
      <c r="A111">
        <v>110</v>
      </c>
      <c r="B111" s="3" t="s">
        <v>205</v>
      </c>
      <c r="C111" s="3">
        <v>-42.695089</v>
      </c>
      <c r="D111" s="3">
        <v>-73.667356</v>
      </c>
      <c r="E111" t="s">
        <v>174</v>
      </c>
      <c r="F111" s="3">
        <v>21</v>
      </c>
      <c r="G111" s="3">
        <v>1</v>
      </c>
      <c r="H111">
        <f t="shared" si="8"/>
        <v>0.0476190476190476</v>
      </c>
      <c r="I111" t="s">
        <v>246</v>
      </c>
    </row>
    <row r="112" spans="1:9">
      <c r="A112">
        <v>111</v>
      </c>
      <c r="B112" s="3" t="s">
        <v>208</v>
      </c>
      <c r="C112" s="3">
        <v>-42.837869</v>
      </c>
      <c r="D112" s="3">
        <v>-73.738751</v>
      </c>
      <c r="E112" t="s">
        <v>174</v>
      </c>
      <c r="F112" s="3">
        <v>59</v>
      </c>
      <c r="G112" s="3">
        <v>3</v>
      </c>
      <c r="H112">
        <f t="shared" si="8"/>
        <v>0.0508474576271186</v>
      </c>
      <c r="I112" t="s">
        <v>246</v>
      </c>
    </row>
    <row r="113" spans="1:9">
      <c r="A113">
        <v>112</v>
      </c>
      <c r="B113" s="3" t="s">
        <v>211</v>
      </c>
      <c r="C113" s="3">
        <v>-43.044472</v>
      </c>
      <c r="D113" s="3">
        <v>-73.590133</v>
      </c>
      <c r="E113" t="s">
        <v>174</v>
      </c>
      <c r="F113" s="3">
        <v>90</v>
      </c>
      <c r="G113" s="3">
        <v>4</v>
      </c>
      <c r="H113">
        <f t="shared" si="8"/>
        <v>0.0444444444444444</v>
      </c>
      <c r="I113" t="s">
        <v>246</v>
      </c>
    </row>
    <row r="114" spans="1:9">
      <c r="A114">
        <v>113</v>
      </c>
      <c r="B114" s="3" t="s">
        <v>214</v>
      </c>
      <c r="C114" s="3">
        <v>-43.127772</v>
      </c>
      <c r="D114" s="3">
        <v>-73.727094</v>
      </c>
      <c r="E114" t="s">
        <v>174</v>
      </c>
      <c r="F114" s="3">
        <v>81</v>
      </c>
      <c r="G114" s="3">
        <v>2</v>
      </c>
      <c r="H114">
        <f t="shared" si="8"/>
        <v>0.0246913580246914</v>
      </c>
      <c r="I114" t="s">
        <v>246</v>
      </c>
    </row>
    <row r="115" spans="1:9">
      <c r="A115">
        <v>114</v>
      </c>
      <c r="B115" s="3" t="s">
        <v>81</v>
      </c>
      <c r="C115" s="3">
        <v>48.017481</v>
      </c>
      <c r="D115" s="3">
        <v>-122.704755</v>
      </c>
      <c r="E115" t="s">
        <v>59</v>
      </c>
      <c r="F115" s="3">
        <v>10</v>
      </c>
      <c r="G115" s="3">
        <v>3</v>
      </c>
      <c r="H115">
        <f t="shared" ref="H115:H132" si="9">G115/F115</f>
        <v>0.3</v>
      </c>
      <c r="I115" t="s">
        <v>246</v>
      </c>
    </row>
    <row r="116" spans="1:9">
      <c r="A116">
        <v>115</v>
      </c>
      <c r="B116" s="3" t="s">
        <v>83</v>
      </c>
      <c r="C116" s="3">
        <v>47.329636</v>
      </c>
      <c r="D116" s="3">
        <v>-122.386561</v>
      </c>
      <c r="E116" t="s">
        <v>59</v>
      </c>
      <c r="F116" s="3">
        <v>10</v>
      </c>
      <c r="G116" s="3">
        <v>2</v>
      </c>
      <c r="H116">
        <f t="shared" si="9"/>
        <v>0.2</v>
      </c>
      <c r="I116" t="s">
        <v>246</v>
      </c>
    </row>
    <row r="117" spans="1:9">
      <c r="A117">
        <v>116</v>
      </c>
      <c r="B117" s="3" t="s">
        <v>84</v>
      </c>
      <c r="C117" s="3">
        <v>48.225478</v>
      </c>
      <c r="D117" s="3">
        <v>-122.659179</v>
      </c>
      <c r="E117" t="s">
        <v>59</v>
      </c>
      <c r="F117" s="3">
        <v>10</v>
      </c>
      <c r="G117" s="3">
        <v>1</v>
      </c>
      <c r="H117">
        <f t="shared" si="9"/>
        <v>0.1</v>
      </c>
      <c r="I117" t="s">
        <v>246</v>
      </c>
    </row>
    <row r="118" spans="1:9">
      <c r="A118">
        <v>117</v>
      </c>
      <c r="B118" s="3" t="s">
        <v>85</v>
      </c>
      <c r="C118" s="3">
        <v>47.968214</v>
      </c>
      <c r="D118" s="3">
        <v>-122.547477</v>
      </c>
      <c r="E118" t="s">
        <v>59</v>
      </c>
      <c r="F118" s="3">
        <v>10</v>
      </c>
      <c r="G118" s="3">
        <v>0</v>
      </c>
      <c r="H118">
        <f t="shared" si="9"/>
        <v>0</v>
      </c>
      <c r="I118" t="s">
        <v>246</v>
      </c>
    </row>
    <row r="119" spans="1:9">
      <c r="A119">
        <v>118</v>
      </c>
      <c r="B119" s="3" t="s">
        <v>260</v>
      </c>
      <c r="C119" s="3">
        <v>47.618702</v>
      </c>
      <c r="D119" s="3">
        <v>-122.501695</v>
      </c>
      <c r="E119" t="s">
        <v>59</v>
      </c>
      <c r="F119" s="3">
        <v>10</v>
      </c>
      <c r="G119" s="3">
        <v>3</v>
      </c>
      <c r="H119">
        <f t="shared" si="9"/>
        <v>0.3</v>
      </c>
      <c r="I119" t="s">
        <v>246</v>
      </c>
    </row>
    <row r="120" spans="1:9">
      <c r="A120">
        <v>119</v>
      </c>
      <c r="B120" s="3" t="s">
        <v>88</v>
      </c>
      <c r="C120" s="3">
        <v>47.269225</v>
      </c>
      <c r="D120" s="3">
        <v>-122.429591</v>
      </c>
      <c r="E120" t="s">
        <v>59</v>
      </c>
      <c r="F120" s="3">
        <v>10</v>
      </c>
      <c r="G120" s="3">
        <v>3</v>
      </c>
      <c r="H120">
        <f t="shared" si="9"/>
        <v>0.3</v>
      </c>
      <c r="I120" t="s">
        <v>246</v>
      </c>
    </row>
    <row r="121" spans="1:9">
      <c r="A121">
        <v>120</v>
      </c>
      <c r="B121" s="3" t="s">
        <v>89</v>
      </c>
      <c r="C121" s="3">
        <v>47.59289</v>
      </c>
      <c r="D121" s="3">
        <v>-122.381068</v>
      </c>
      <c r="E121" t="s">
        <v>59</v>
      </c>
      <c r="F121" s="3">
        <v>10</v>
      </c>
      <c r="G121" s="3">
        <v>1</v>
      </c>
      <c r="H121">
        <f t="shared" si="9"/>
        <v>0.1</v>
      </c>
      <c r="I121" t="s">
        <v>246</v>
      </c>
    </row>
    <row r="122" spans="1:9">
      <c r="A122">
        <v>121</v>
      </c>
      <c r="B122" s="3" t="s">
        <v>90</v>
      </c>
      <c r="C122" s="3">
        <v>47.635605</v>
      </c>
      <c r="D122" s="3">
        <v>-122.410365</v>
      </c>
      <c r="E122" t="s">
        <v>59</v>
      </c>
      <c r="F122" s="3">
        <v>10</v>
      </c>
      <c r="G122" s="3">
        <v>2</v>
      </c>
      <c r="H122">
        <f t="shared" si="9"/>
        <v>0.2</v>
      </c>
      <c r="I122" t="s">
        <v>246</v>
      </c>
    </row>
    <row r="123" spans="1:9">
      <c r="A123">
        <v>122</v>
      </c>
      <c r="B123" s="3" t="s">
        <v>91</v>
      </c>
      <c r="C123" s="3">
        <v>47.567491</v>
      </c>
      <c r="D123" s="3">
        <v>-122.624597</v>
      </c>
      <c r="E123" t="s">
        <v>59</v>
      </c>
      <c r="F123" s="3">
        <v>10</v>
      </c>
      <c r="G123" s="3">
        <v>0</v>
      </c>
      <c r="H123">
        <f t="shared" si="9"/>
        <v>0</v>
      </c>
      <c r="I123" t="s">
        <v>246</v>
      </c>
    </row>
    <row r="124" spans="1:9">
      <c r="A124">
        <v>123</v>
      </c>
      <c r="B124" s="3" t="s">
        <v>81</v>
      </c>
      <c r="C124" s="3">
        <v>48.017481</v>
      </c>
      <c r="D124" s="3">
        <v>-122.704755</v>
      </c>
      <c r="E124" t="s">
        <v>59</v>
      </c>
      <c r="F124" s="3">
        <v>25</v>
      </c>
      <c r="G124" s="3">
        <v>7</v>
      </c>
      <c r="H124">
        <f t="shared" si="9"/>
        <v>0.28</v>
      </c>
      <c r="I124" t="s">
        <v>246</v>
      </c>
    </row>
    <row r="125" spans="1:9">
      <c r="A125">
        <v>124</v>
      </c>
      <c r="B125" s="3" t="s">
        <v>83</v>
      </c>
      <c r="C125" s="3">
        <v>47.329636</v>
      </c>
      <c r="D125" s="3">
        <v>-122.386561</v>
      </c>
      <c r="E125" t="s">
        <v>59</v>
      </c>
      <c r="F125" s="3">
        <v>30</v>
      </c>
      <c r="G125" s="3">
        <v>5</v>
      </c>
      <c r="H125">
        <f t="shared" si="9"/>
        <v>0.166666666666667</v>
      </c>
      <c r="I125" t="s">
        <v>246</v>
      </c>
    </row>
    <row r="126" spans="1:9">
      <c r="A126">
        <v>125</v>
      </c>
      <c r="B126" s="3" t="s">
        <v>84</v>
      </c>
      <c r="C126" s="3">
        <v>48.225478</v>
      </c>
      <c r="D126" s="3">
        <v>-122.659179</v>
      </c>
      <c r="E126" t="s">
        <v>59</v>
      </c>
      <c r="F126" s="3">
        <v>30</v>
      </c>
      <c r="G126" s="3">
        <v>9</v>
      </c>
      <c r="H126">
        <f t="shared" si="9"/>
        <v>0.3</v>
      </c>
      <c r="I126" t="s">
        <v>246</v>
      </c>
    </row>
    <row r="127" spans="1:9">
      <c r="A127">
        <v>126</v>
      </c>
      <c r="B127" s="3" t="s">
        <v>85</v>
      </c>
      <c r="C127" s="3">
        <v>47.968214</v>
      </c>
      <c r="D127" s="3">
        <v>-122.547477</v>
      </c>
      <c r="E127" t="s">
        <v>59</v>
      </c>
      <c r="F127" s="3">
        <v>30</v>
      </c>
      <c r="G127" s="3">
        <v>0</v>
      </c>
      <c r="H127">
        <f t="shared" si="9"/>
        <v>0</v>
      </c>
      <c r="I127" t="s">
        <v>246</v>
      </c>
    </row>
    <row r="128" spans="1:9">
      <c r="A128">
        <v>127</v>
      </c>
      <c r="B128" s="3" t="s">
        <v>260</v>
      </c>
      <c r="C128" s="3">
        <v>47.618702</v>
      </c>
      <c r="D128" s="3">
        <v>-122.501695</v>
      </c>
      <c r="E128" t="s">
        <v>59</v>
      </c>
      <c r="F128" s="3">
        <v>25</v>
      </c>
      <c r="G128" s="3">
        <v>7</v>
      </c>
      <c r="H128">
        <f t="shared" si="9"/>
        <v>0.28</v>
      </c>
      <c r="I128" t="s">
        <v>246</v>
      </c>
    </row>
    <row r="129" spans="1:9">
      <c r="A129">
        <v>128</v>
      </c>
      <c r="B129" s="3" t="s">
        <v>88</v>
      </c>
      <c r="C129" s="3">
        <v>47.269225</v>
      </c>
      <c r="D129" s="3">
        <v>-122.429591</v>
      </c>
      <c r="E129" t="s">
        <v>59</v>
      </c>
      <c r="F129" s="3">
        <v>30</v>
      </c>
      <c r="G129" s="3">
        <v>3</v>
      </c>
      <c r="H129">
        <f t="shared" si="9"/>
        <v>0.1</v>
      </c>
      <c r="I129" t="s">
        <v>246</v>
      </c>
    </row>
    <row r="130" spans="1:9">
      <c r="A130">
        <v>129</v>
      </c>
      <c r="B130" s="3" t="s">
        <v>89</v>
      </c>
      <c r="C130" s="3">
        <v>47.59289</v>
      </c>
      <c r="D130" s="3">
        <v>-122.381068</v>
      </c>
      <c r="E130" t="s">
        <v>59</v>
      </c>
      <c r="F130" s="3">
        <v>28</v>
      </c>
      <c r="G130" s="3">
        <v>5</v>
      </c>
      <c r="H130">
        <f t="shared" si="9"/>
        <v>0.178571428571429</v>
      </c>
      <c r="I130" t="s">
        <v>246</v>
      </c>
    </row>
    <row r="131" spans="1:9">
      <c r="A131">
        <v>130</v>
      </c>
      <c r="B131" s="3" t="s">
        <v>90</v>
      </c>
      <c r="C131" s="3">
        <v>47.635605</v>
      </c>
      <c r="D131" s="3">
        <v>-122.410365</v>
      </c>
      <c r="E131" t="s">
        <v>59</v>
      </c>
      <c r="F131" s="3">
        <v>30</v>
      </c>
      <c r="G131" s="3">
        <v>6</v>
      </c>
      <c r="H131">
        <f t="shared" si="9"/>
        <v>0.2</v>
      </c>
      <c r="I131" t="s">
        <v>246</v>
      </c>
    </row>
    <row r="132" spans="1:9">
      <c r="A132">
        <v>131</v>
      </c>
      <c r="B132" s="3" t="s">
        <v>91</v>
      </c>
      <c r="C132" s="3">
        <v>47.567491</v>
      </c>
      <c r="D132" s="3">
        <v>-122.624597</v>
      </c>
      <c r="E132" t="s">
        <v>59</v>
      </c>
      <c r="F132" s="3">
        <v>30</v>
      </c>
      <c r="G132" s="3">
        <v>4</v>
      </c>
      <c r="H132">
        <f t="shared" si="9"/>
        <v>0.133333333333333</v>
      </c>
      <c r="I132" t="s">
        <v>246</v>
      </c>
    </row>
  </sheetData>
  <autoFilter ref="B1:N132">
    <extLst/>
  </autoFilter>
  <hyperlinks>
    <hyperlink ref="N60" r:id="rId1" display="Bower, 1989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Долганова Ирина Алексеевна</dc:creator>
  <cp:lastModifiedBy>polyd</cp:lastModifiedBy>
  <dcterms:created xsi:type="dcterms:W3CDTF">2023-01-11T09:32:00Z</dcterms:created>
  <dcterms:modified xsi:type="dcterms:W3CDTF">2023-01-12T15:52:22Z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648D639A3E0D4B44BB7B07BD07E6D4FD</vt:lpwstr>
  </property>
  <property fmtid="{D5CDD505-2E9C-101B-9397-08002B2CF9AE}" pid="3" name="KSOProductBuildVer">
    <vt:lpwstr>1049-11.2.0.11130</vt:lpwstr>
  </property>
</Properties>
</file>