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44" activeTab="2"/>
  </bookViews>
  <sheets>
    <sheet name="BTN stats" sheetId="1" r:id="rId1"/>
    <sheet name="Hammel et al. 21" sheetId="2" r:id="rId2"/>
    <sheet name="Hammel et al. 21 (2)" sheetId="10" r:id="rId3"/>
    <sheet name="Hammel et al. 23" sheetId="3" r:id="rId4"/>
    <sheet name="Burioli 23" sheetId="4" r:id="rId5"/>
    <sheet name="burioli 21" sheetId="5" r:id="rId6"/>
    <sheet name="burioli19" sheetId="8" r:id="rId7"/>
    <sheet name="Yonemitsu 19" sheetId="6" r:id="rId8"/>
    <sheet name="Riquet 2017" sheetId="7" r:id="rId9"/>
    <sheet name="Metzger 16" sheetId="9" r:id="rId10"/>
  </sheets>
  <calcPr calcId="144525"/>
</workbook>
</file>

<file path=xl/sharedStrings.xml><?xml version="1.0" encoding="utf-8"?>
<sst xmlns="http://schemas.openxmlformats.org/spreadsheetml/2006/main" count="6942" uniqueCount="1861">
  <si>
    <t>Страна</t>
  </si>
  <si>
    <t>Место</t>
  </si>
  <si>
    <t>Вид</t>
  </si>
  <si>
    <t>Метод диагностики</t>
  </si>
  <si>
    <t>Объем выборки</t>
  </si>
  <si>
    <t>Кол-во больных</t>
  </si>
  <si>
    <t>Год находки</t>
  </si>
  <si>
    <t>Статья</t>
  </si>
  <si>
    <t>Автор</t>
  </si>
  <si>
    <t>Canada</t>
  </si>
  <si>
    <t>Copper Beach, West Vancouver, British Columbia</t>
  </si>
  <si>
    <t>M. trossulus</t>
  </si>
  <si>
    <t>Genetic diagnosis</t>
  </si>
  <si>
    <t>BTN1</t>
  </si>
  <si>
    <t>Hammel M. et al. Prevalence and polymorphism of a mussel transmissible cancer in Europe //Molecular Ecology. – 2022. – Т. 31. – №. 3. – С. 736-751.</t>
  </si>
  <si>
    <t>Хорватия Croatia</t>
  </si>
  <si>
    <t>Венецианский залив</t>
  </si>
  <si>
    <t>M. galloprovincialis</t>
  </si>
  <si>
    <t>BTN2</t>
  </si>
  <si>
    <t>The Netherlands</t>
  </si>
  <si>
    <t>Wadden Sea</t>
  </si>
  <si>
    <t>M. edulis</t>
  </si>
  <si>
    <t>France</t>
  </si>
  <si>
    <t>Genetic diagnosis (qPCR, KASP) + histology, cytology, flow cytometry</t>
  </si>
  <si>
    <t>Всего 22:</t>
  </si>
  <si>
    <t>·        Arcachon la Vigne</t>
  </si>
  <si>
    <t>·        Rocher d'Aunis</t>
  </si>
  <si>
    <t>·        Barfleur</t>
  </si>
  <si>
    <t>·        Bréville-sur-Mer</t>
  </si>
  <si>
    <t>·        Camaret, La Plaine sur Mer</t>
  </si>
  <si>
    <t>·        Chausey archipelago</t>
  </si>
  <si>
    <t>·        Arguenon</t>
  </si>
  <si>
    <t>·        Lannion</t>
  </si>
  <si>
    <t>·        Port de la Pallice</t>
  </si>
  <si>
    <t>·        Saint-Brieuc</t>
  </si>
  <si>
    <t>Genetic diagnosis Genetic analysis of haemolymph DNA</t>
  </si>
  <si>
    <t>Всего 6:</t>
  </si>
  <si>
    <t>Burioli E. A. V. et al. Implementation of various approaches to study the prevalence, incidence and progression of disseminated neoplasia in mussel stocks //Journal of Invertebrate Pathology. – 2019. – Т. 168. – С. 107271.</t>
  </si>
  <si>
    <t>Аргентина</t>
  </si>
  <si>
    <t>Ушуайя</t>
  </si>
  <si>
    <t>M. Chilensis</t>
  </si>
  <si>
    <t>Yonemitsu M. A. et al. A single clonal lineage of transmissible cancer identified in two marine mussel species in South America and Europe //Elife. – 2019. – Т. 8. – С. e47788.</t>
  </si>
  <si>
    <t>Beagle Channel</t>
  </si>
  <si>
    <t>Чили</t>
  </si>
  <si>
    <t>Пуэрто Монт Castro</t>
  </si>
  <si>
    <t>?</t>
  </si>
  <si>
    <t>Россия</t>
  </si>
  <si>
    <t>Владивосток, Находка</t>
  </si>
  <si>
    <t>Genetic diagnosis + flow cytometry +COI</t>
  </si>
  <si>
    <t>Skazina M. et al. First description of a widespread Mytilus trossulus-derived bivalve transmissible cancer lineage in M. trossulus itself //Scientific Reports. – 2021. – Т. 11. – №. 1. – С. 5809.</t>
  </si>
  <si>
    <t>Gulf of Peter the Great</t>
  </si>
  <si>
    <t>Skazina M. et al. Two lineages of bivalve transmissible neoplasia affect the blue mussel Mytilus trossulus Gould in the subarctic Sea of Okhotsk //Current Zoology. – 2023. – Т. 69. – №. 1. – С. 91-102.</t>
  </si>
  <si>
    <t>Tayu Bay, the Sea of Okhotsk</t>
  </si>
  <si>
    <t>Genetic diagnosis + flow cytometry + COI</t>
  </si>
  <si>
    <t>Кибро́н — бухта Бискайского залива, на западном побережье Франции, Атлантич. Франция (South Britany French coast)</t>
  </si>
  <si>
    <t>Genotyping for MT alleles</t>
  </si>
  <si>
    <t>Всего 23 BTN2; 23/1516 = 1.5% prevalence</t>
  </si>
  <si>
    <t>Hammel M. et al. Marine transmissible cancer navigates urbanised waters, threatening to spillover //bioRxiv. – 2023. – С. 2023.04. 14.536605.</t>
  </si>
  <si>
    <t>ME/MG hybrid</t>
  </si>
  <si>
    <t xml:space="preserve"> aquaculture farm in Agon-Coutainville (Normandy, Channel, France).</t>
  </si>
  <si>
    <t>Burioli E. A. V. et al. Traits of a mussel transmissible cancer are reminiscent of a parasitic life style //Scientific Reports. – 2021. – Т. 11. – №. 1. – С. 24110.</t>
  </si>
  <si>
    <t>Кольский залив</t>
  </si>
  <si>
    <t>1373 (FC - 904)</t>
  </si>
  <si>
    <t>2020-2022</t>
  </si>
  <si>
    <t>Skazina M. et al. Genetic features of bivalve transmissible neoplasia in blue mussels from the Kola Bay (Barents Sea) suggest a recent trans‐Arctic migration of the cancer lineages //Molecular Ecology. – 2023.</t>
  </si>
  <si>
    <t>Бретань, Франция</t>
  </si>
  <si>
    <t>200, из них 14 больных DN, диагноз для 3 сильнозараженных только</t>
  </si>
  <si>
    <t>Burioli E. A. V. et al. Transcriptomics of mussel transmissible cancer MtrBTN2 suggests accumulation of multiple cancer traits and oncogenic pathways shared among bilaterians //Open Biology. – 2023. – Т. 13. – №. 10. – С. 230259.</t>
  </si>
  <si>
    <t>49°0’44.78400 N,1°35’55.64300 W</t>
  </si>
  <si>
    <t>это ферма; значит они знают ферму с высокой заболеваемостью!</t>
  </si>
  <si>
    <t>Всего</t>
  </si>
  <si>
    <t>наших</t>
  </si>
  <si>
    <t>%</t>
  </si>
  <si>
    <t>We analysed a total of 5,907 European mussels (Mytilus edulis, M. galloprovincialis and some hybrids, subsequently classified with single nucleotide polymorphisms [SNPs], see below), collected between 2005 and 2019 (Figure 1; Table S1).</t>
  </si>
  <si>
    <t xml:space="preserve"> For this study n = 1,749 mussels were sampled on two tissues: haemolymph (higher amount of cancer cells, increasing with cancer severity) and mantle (higher amount of host cells, decreasing with cancer severity). </t>
  </si>
  <si>
    <t xml:space="preserve">We also analysed n = 4,158 mussels sampled for population genetics studies at only one tissue (gill or haemolymph). </t>
  </si>
  <si>
    <r>
      <rPr>
        <u/>
        <sz val="14"/>
        <color rgb="FFFF0000"/>
        <rFont val="Calibri"/>
        <charset val="204"/>
        <scheme val="minor"/>
      </rPr>
      <t>For comparison, we also analysed two known MtrBTN1 samples and their M. trossulus hosts (described in Metzger et al., 2016)</t>
    </r>
    <r>
      <rPr>
        <sz val="14"/>
        <color rgb="FFFF0000"/>
        <rFont val="Calibri"/>
        <charset val="204"/>
        <scheme val="minor"/>
      </rPr>
      <t xml:space="preserve">, and 32 healthy M. trossulus (10 from British Columbia and 10 from Saint- Laurent, Canada, and eight from the Baltic Sea, Gdansk, Poland) (Table S1). </t>
    </r>
  </si>
  <si>
    <t>A total of n = 222 mussels sampled in two tissues were screened for neoplasia using histology before genetic diagnosis.</t>
  </si>
  <si>
    <t>NB! Только эта выборка дает формальную оценку DN, в то время как все 5907 европейских дают оценку MtrBTN</t>
  </si>
  <si>
    <t>To validate genetic diagnosis, n = 17 mussels were investigated by histology (n = 11), cytology (n = 5) and/or flow cytometry (n = 6) after the genetic screening.</t>
  </si>
  <si>
    <t>NB! Часть из этих мидий из работ Benabdelmouna et al. 2016 и Burioli et al. 2019, что возможно означает пересечение в выборках</t>
  </si>
  <si>
    <t>Pop: population name; N: number of individuals sampled; Lat: latitude; Long: longitude; DN: number of individuals with disseminated neoplasia; MtrBTN1: number of individuals with MtrBTN1 tumor; MtrBTN2: number of individuals with MtrBTN2; DNB: number of individuals with non-transmissible cancer.</t>
  </si>
  <si>
    <t>Country</t>
  </si>
  <si>
    <t>Pop</t>
  </si>
  <si>
    <t>N</t>
  </si>
  <si>
    <t>Locality</t>
  </si>
  <si>
    <t>Lat</t>
  </si>
  <si>
    <t>Long</t>
  </si>
  <si>
    <t>Collection_date</t>
  </si>
  <si>
    <t>DN_histology studied</t>
  </si>
  <si>
    <t>DN_histology found</t>
  </si>
  <si>
    <t>DN diagnostics</t>
  </si>
  <si>
    <t xml:space="preserve">MtrBTN1 </t>
  </si>
  <si>
    <t xml:space="preserve">MtrBTN2 </t>
  </si>
  <si>
    <t xml:space="preserve">DNB </t>
  </si>
  <si>
    <t>BTN diagnostics</t>
  </si>
  <si>
    <t>MtrossCB, MW; это референсы из Metzger 16</t>
  </si>
  <si>
    <t>Copper Beach, West Vancouver, British Columbia, Canada</t>
  </si>
  <si>
    <t>49.378056</t>
  </si>
  <si>
    <t xml:space="preserve"> -123.278889</t>
  </si>
  <si>
    <t>genotyping, 74 nuclear SNPs, KASP*</t>
  </si>
  <si>
    <t>Hammel M. et al. 21 DOI: 10.1111/mec.16052</t>
  </si>
  <si>
    <t>референсы btn1 из Metzger et al. 2016 https://doi. org/10.1038/natur e18599</t>
  </si>
  <si>
    <t>MT</t>
  </si>
  <si>
    <t>StLau-TD, CBD</t>
  </si>
  <si>
    <t>Saint Lawrence, Cap de Bon Désir, Canada</t>
  </si>
  <si>
    <t>48.269414</t>
  </si>
  <si>
    <t>-69.466146</t>
  </si>
  <si>
    <t>genotyping, 74 nuclear SNPs, KASP</t>
  </si>
  <si>
    <t>Baltic Sea</t>
  </si>
  <si>
    <t xml:space="preserve">Gdansk </t>
  </si>
  <si>
    <t>Gulf of Gdansk, Poland</t>
  </si>
  <si>
    <t>54.609556</t>
  </si>
  <si>
    <t>18.527944</t>
  </si>
  <si>
    <t>23-Aug-2012</t>
  </si>
  <si>
    <t>ME</t>
  </si>
  <si>
    <t>Aquitaine, France</t>
  </si>
  <si>
    <t>Aig</t>
  </si>
  <si>
    <t>Baie de l’Aiguillon, France</t>
  </si>
  <si>
    <t>46.22779</t>
  </si>
  <si>
    <t>-1.176385</t>
  </si>
  <si>
    <t>03-Apr-2017</t>
  </si>
  <si>
    <t>AIX_001</t>
  </si>
  <si>
    <t>Ile d'Aix, France</t>
  </si>
  <si>
    <t>46.04045</t>
  </si>
  <si>
    <t>-1.205566667</t>
  </si>
  <si>
    <t>MG</t>
  </si>
  <si>
    <t>Galicia, Spain</t>
  </si>
  <si>
    <t>AR</t>
  </si>
  <si>
    <t>Ares, Galicia, Spain</t>
  </si>
  <si>
    <t>43.418517</t>
  </si>
  <si>
    <t>-8.240612</t>
  </si>
  <si>
    <t>ME/MG/H</t>
  </si>
  <si>
    <t>Arc</t>
  </si>
  <si>
    <t>Arcachon la Vigne, France</t>
  </si>
  <si>
    <t>44.67145</t>
  </si>
  <si>
    <t>-1.238366</t>
  </si>
  <si>
    <t>FC</t>
  </si>
  <si>
    <t>для одной DN мидии, найденной Benabdelmouna et al. 2016 цитометрически, диагноз подтвержден генетически</t>
  </si>
  <si>
    <t>AUN_001</t>
  </si>
  <si>
    <t>Rocher d'Aunis, France</t>
  </si>
  <si>
    <t>46.33305</t>
  </si>
  <si>
    <t>-1.4268</t>
  </si>
  <si>
    <t>Normandy, France</t>
  </si>
  <si>
    <t>B_amont</t>
  </si>
  <si>
    <t>Bassin Amont, Le Havre, France</t>
  </si>
  <si>
    <t>49.47124</t>
  </si>
  <si>
    <t>0.14587</t>
  </si>
  <si>
    <t>MG/H</t>
  </si>
  <si>
    <t>B_aval</t>
  </si>
  <si>
    <t>Bassin Aval, Le Havre, France</t>
  </si>
  <si>
    <t>49.47447</t>
  </si>
  <si>
    <t>0.13242</t>
  </si>
  <si>
    <t>ME/H</t>
  </si>
  <si>
    <t>Barf</t>
  </si>
  <si>
    <t>Barfleur, France</t>
  </si>
  <si>
    <t>49.71015</t>
  </si>
  <si>
    <t>-1.258066667</t>
  </si>
  <si>
    <t>Bristol Channel, England</t>
  </si>
  <si>
    <t>BD</t>
  </si>
  <si>
    <t>Bude, SW England, UK</t>
  </si>
  <si>
    <t>50.831278</t>
  </si>
  <si>
    <t>-4.557036</t>
  </si>
  <si>
    <t>BDC</t>
  </si>
  <si>
    <t>Bois-de-Cise, France</t>
  </si>
  <si>
    <t>50.0906</t>
  </si>
  <si>
    <t>1.422817</t>
  </si>
  <si>
    <t>BER</t>
  </si>
  <si>
    <t>Berck, France</t>
  </si>
  <si>
    <t>50.429867</t>
  </si>
  <si>
    <t>1.559517</t>
  </si>
  <si>
    <t>BES</t>
  </si>
  <si>
    <t>Port en Bessin, France</t>
  </si>
  <si>
    <t>49.351067</t>
  </si>
  <si>
    <t>-0.753603</t>
  </si>
  <si>
    <t>BIA_001</t>
  </si>
  <si>
    <t>Digue de Marbella, Biarritz, France</t>
  </si>
  <si>
    <t>43.467448</t>
  </si>
  <si>
    <t>-1.576547</t>
  </si>
  <si>
    <t>14-Dec-2016</t>
  </si>
  <si>
    <t>Bretagne Peninsular, France</t>
  </si>
  <si>
    <t>BIL_001</t>
  </si>
  <si>
    <t>Le Bile - Penestin, France</t>
  </si>
  <si>
    <t>47.445281</t>
  </si>
  <si>
    <t>-2.490151</t>
  </si>
  <si>
    <t>Basque Country, Spain</t>
  </si>
  <si>
    <t>BIL1</t>
  </si>
  <si>
    <t>Zierbena, Bilbao harbor, Spain</t>
  </si>
  <si>
    <t>43.35194</t>
  </si>
  <si>
    <t>-3.081244</t>
  </si>
  <si>
    <t>BIL2</t>
  </si>
  <si>
    <t>43.352619</t>
  </si>
  <si>
    <t>-3.079388</t>
  </si>
  <si>
    <t>BIL3</t>
  </si>
  <si>
    <t>Santurtzi, Bilbao harbor, Spain</t>
  </si>
  <si>
    <t>43.330654</t>
  </si>
  <si>
    <t>-3.030497</t>
  </si>
  <si>
    <t>BIL4</t>
  </si>
  <si>
    <t>43.330435</t>
  </si>
  <si>
    <t>-3.029756</t>
  </si>
  <si>
    <t>BIL5</t>
  </si>
  <si>
    <t>Portugalete, Bilbao harbor, Spain</t>
  </si>
  <si>
    <t>43.325567</t>
  </si>
  <si>
    <t>-3.020627</t>
  </si>
  <si>
    <t>BIL6</t>
  </si>
  <si>
    <t>Getxo, Bilbao harbor, Spain</t>
  </si>
  <si>
    <t>43.33165</t>
  </si>
  <si>
    <t>-3.013022</t>
  </si>
  <si>
    <t>BIL7</t>
  </si>
  <si>
    <t>43.341866</t>
  </si>
  <si>
    <t>-3.027535</t>
  </si>
  <si>
    <t>Tunisia</t>
  </si>
  <si>
    <t>Bizerte</t>
  </si>
  <si>
    <t>Bizerte, Tunisia</t>
  </si>
  <si>
    <t>37.26</t>
  </si>
  <si>
    <t>9.86</t>
  </si>
  <si>
    <t>English coast of the North Sea</t>
  </si>
  <si>
    <t>BLYT</t>
  </si>
  <si>
    <t>Blythe, North Sea</t>
  </si>
  <si>
    <t>55.1258</t>
  </si>
  <si>
    <t>-1.4983</t>
  </si>
  <si>
    <t>MG/ME/H</t>
  </si>
  <si>
    <t>Brest-1</t>
  </si>
  <si>
    <t>Lagonna Daoulas, France</t>
  </si>
  <si>
    <t>48.31668614</t>
  </si>
  <si>
    <t>-4.28627923</t>
  </si>
  <si>
    <t>Brest-10</t>
  </si>
  <si>
    <t>Fishing dock, Camaret, France</t>
  </si>
  <si>
    <t>48.275207</t>
  </si>
  <si>
    <t>-4.587984</t>
  </si>
  <si>
    <t>Brest-11</t>
  </si>
  <si>
    <t>Camaret marina, France</t>
  </si>
  <si>
    <t>48.279722</t>
  </si>
  <si>
    <t>-4.597133</t>
  </si>
  <si>
    <t>Brest-12</t>
  </si>
  <si>
    <t>Veryac'h, France</t>
  </si>
  <si>
    <t>48.261525</t>
  </si>
  <si>
    <t>-4.61044</t>
  </si>
  <si>
    <t>Brest-13</t>
  </si>
  <si>
    <t>Morgat marina, France</t>
  </si>
  <si>
    <t>48.223575</t>
  </si>
  <si>
    <t>-4.49673</t>
  </si>
  <si>
    <t>Brest-14</t>
  </si>
  <si>
    <t>Postolonnec beach, France</t>
  </si>
  <si>
    <t>48.23806</t>
  </si>
  <si>
    <t>-4.463427</t>
  </si>
  <si>
    <t>Brest-15</t>
  </si>
  <si>
    <t>Porz Tinduff, France</t>
  </si>
  <si>
    <t>48.3379</t>
  </si>
  <si>
    <t>-4.369133</t>
  </si>
  <si>
    <t>Brest-16</t>
  </si>
  <si>
    <t>Lauberlac'h, France</t>
  </si>
  <si>
    <t>48.336583</t>
  </si>
  <si>
    <t>-4.413974</t>
  </si>
  <si>
    <t>Brest-17</t>
  </si>
  <si>
    <t>Anse du Caro, France</t>
  </si>
  <si>
    <t>48.3437</t>
  </si>
  <si>
    <t>-4.44185</t>
  </si>
  <si>
    <t>Brest-18</t>
  </si>
  <si>
    <t>Pointe Marloux, France</t>
  </si>
  <si>
    <t>48.35935</t>
  </si>
  <si>
    <t>-4.437233</t>
  </si>
  <si>
    <t>MG/ME</t>
  </si>
  <si>
    <t>Brest-19</t>
  </si>
  <si>
    <t>Marina Moulin Blanc Nord, France</t>
  </si>
  <si>
    <t>48.393133</t>
  </si>
  <si>
    <t>-4.430667</t>
  </si>
  <si>
    <t>Brest-2</t>
  </si>
  <si>
    <t>Lanvéoc, France</t>
  </si>
  <si>
    <t>48.293339</t>
  </si>
  <si>
    <t>-4.453667</t>
  </si>
  <si>
    <t>Brest-20</t>
  </si>
  <si>
    <t>Marina Moulin Blanc Sud, France</t>
  </si>
  <si>
    <t>48.390017</t>
  </si>
  <si>
    <t>-4.432483</t>
  </si>
  <si>
    <t>Brest-21</t>
  </si>
  <si>
    <t>Brest commerce A, France</t>
  </si>
  <si>
    <t>48.379945</t>
  </si>
  <si>
    <t>-4.47392</t>
  </si>
  <si>
    <t>Brest-22</t>
  </si>
  <si>
    <t>Brest commerce B, France</t>
  </si>
  <si>
    <t>48.382805</t>
  </si>
  <si>
    <t>-4.473206</t>
  </si>
  <si>
    <t>Brest-23</t>
  </si>
  <si>
    <t>Brest commerce C, France</t>
  </si>
  <si>
    <t>48.377616</t>
  </si>
  <si>
    <t>-4.4811</t>
  </si>
  <si>
    <t>Brest-24</t>
  </si>
  <si>
    <t>Pointe de l'Armorique, France</t>
  </si>
  <si>
    <t>48.32235</t>
  </si>
  <si>
    <t>-4.453483</t>
  </si>
  <si>
    <t>Brest-25</t>
  </si>
  <si>
    <t>Anse de Sainte-Anne, France</t>
  </si>
  <si>
    <t>48.359449</t>
  </si>
  <si>
    <t>-4.551021</t>
  </si>
  <si>
    <t>Brest-26</t>
  </si>
  <si>
    <t>Pointe du Porzic Est, France</t>
  </si>
  <si>
    <t>48.3601167</t>
  </si>
  <si>
    <t>-4.5292333</t>
  </si>
  <si>
    <t>Brest-27</t>
  </si>
  <si>
    <t>Marina du Chateau A, France</t>
  </si>
  <si>
    <t>48.3773167</t>
  </si>
  <si>
    <t>-4.4909333</t>
  </si>
  <si>
    <t>Brest-28</t>
  </si>
  <si>
    <t>Marina du Chateau B, France</t>
  </si>
  <si>
    <t>48.3801833</t>
  </si>
  <si>
    <t>-4.4889167</t>
  </si>
  <si>
    <t>Brest-29</t>
  </si>
  <si>
    <t>Brest commerce D, France</t>
  </si>
  <si>
    <t>48.374702</t>
  </si>
  <si>
    <t>-4.455849</t>
  </si>
  <si>
    <t>Brest-3</t>
  </si>
  <si>
    <t>Le Fret, France</t>
  </si>
  <si>
    <t>48.28444234</t>
  </si>
  <si>
    <t>-4.50891043</t>
  </si>
  <si>
    <t>Brest-30</t>
  </si>
  <si>
    <t>Le Conquet, France</t>
  </si>
  <si>
    <t>48.359043</t>
  </si>
  <si>
    <t>-4.781042</t>
  </si>
  <si>
    <t>Brest-31</t>
  </si>
  <si>
    <t>Penzer, France</t>
  </si>
  <si>
    <t>48.343054</t>
  </si>
  <si>
    <t>-4.77214</t>
  </si>
  <si>
    <t>Brest-32</t>
  </si>
  <si>
    <t>Pointe Saint-Mathieu, France</t>
  </si>
  <si>
    <t>48.328467</t>
  </si>
  <si>
    <t>-4.7682</t>
  </si>
  <si>
    <t>Brest-33</t>
  </si>
  <si>
    <t>Plougonvelin, France</t>
  </si>
  <si>
    <t>48.338883</t>
  </si>
  <si>
    <t>-4.69895</t>
  </si>
  <si>
    <t>Brest-34</t>
  </si>
  <si>
    <t>Petit Minou, France</t>
  </si>
  <si>
    <t>48.337583</t>
  </si>
  <si>
    <t>-4.615383</t>
  </si>
  <si>
    <t>Brest-35</t>
  </si>
  <si>
    <t>Le Mengant, France</t>
  </si>
  <si>
    <t>48.34809</t>
  </si>
  <si>
    <t>-4.58137</t>
  </si>
  <si>
    <t>Brest-36</t>
  </si>
  <si>
    <t>Térénez, France</t>
  </si>
  <si>
    <t>48.279823</t>
  </si>
  <si>
    <t>-4.268145</t>
  </si>
  <si>
    <t>05-Aug-2017</t>
  </si>
  <si>
    <t>Brest-37</t>
  </si>
  <si>
    <t>Ile Vierge, France</t>
  </si>
  <si>
    <t>48.200699</t>
  </si>
  <si>
    <t>-4.514774</t>
  </si>
  <si>
    <t>06-Aug-2017</t>
  </si>
  <si>
    <t>Brest-38</t>
  </si>
  <si>
    <t>Elorn 2, France</t>
  </si>
  <si>
    <t>48.40575</t>
  </si>
  <si>
    <t>-4.340483</t>
  </si>
  <si>
    <t>Brest-39</t>
  </si>
  <si>
    <t>Elorn 2B, France</t>
  </si>
  <si>
    <t>48.405817</t>
  </si>
  <si>
    <t>-4.343167</t>
  </si>
  <si>
    <t>Brest-4</t>
  </si>
  <si>
    <t>L'île du Renard, France</t>
  </si>
  <si>
    <t>48.291942</t>
  </si>
  <si>
    <t>-4.539967</t>
  </si>
  <si>
    <t>Brest-40</t>
  </si>
  <si>
    <t>Elorn St Jean, France</t>
  </si>
  <si>
    <t>48.40385</t>
  </si>
  <si>
    <t>-4.348983</t>
  </si>
  <si>
    <t>Brest-41</t>
  </si>
  <si>
    <t>Elorn 3, France</t>
  </si>
  <si>
    <t>48.406483</t>
  </si>
  <si>
    <t>-4.356117</t>
  </si>
  <si>
    <t>Brest-42</t>
  </si>
  <si>
    <t>Elorn 6, France</t>
  </si>
  <si>
    <t>48.39705</t>
  </si>
  <si>
    <t>-4.372083</t>
  </si>
  <si>
    <t>Brest-43</t>
  </si>
  <si>
    <t>Elorn 9, France</t>
  </si>
  <si>
    <t>48.395533</t>
  </si>
  <si>
    <t>-4.3828</t>
  </si>
  <si>
    <t>Brest-44</t>
  </si>
  <si>
    <t>Elorn 11, France</t>
  </si>
  <si>
    <t>48.393</t>
  </si>
  <si>
    <t>-4.38205</t>
  </si>
  <si>
    <t>Brest-45</t>
  </si>
  <si>
    <t>Elorn 14, France</t>
  </si>
  <si>
    <t>48.392983</t>
  </si>
  <si>
    <t>-4.3867</t>
  </si>
  <si>
    <t>Brest-46</t>
  </si>
  <si>
    <t>Elorn 15, France</t>
  </si>
  <si>
    <t>48.390283</t>
  </si>
  <si>
    <t>-4.39465</t>
  </si>
  <si>
    <t>Brest-5</t>
  </si>
  <si>
    <t>Roscanvel, France</t>
  </si>
  <si>
    <t>48.3146</t>
  </si>
  <si>
    <t>-4.545065</t>
  </si>
  <si>
    <t>Brest-6</t>
  </si>
  <si>
    <t>La Fraternité, France</t>
  </si>
  <si>
    <t>48.307103</t>
  </si>
  <si>
    <t>-4.572997</t>
  </si>
  <si>
    <t>Brest-7</t>
  </si>
  <si>
    <t>Quelern, France</t>
  </si>
  <si>
    <t>48.296583</t>
  </si>
  <si>
    <t>-4.554522</t>
  </si>
  <si>
    <t>Brest-8</t>
  </si>
  <si>
    <t>Pointe des Espagnols, France</t>
  </si>
  <si>
    <t>48.339737</t>
  </si>
  <si>
    <t>-4.532071</t>
  </si>
  <si>
    <t>Brest-9</t>
  </si>
  <si>
    <t>Lot des Capucins, France</t>
  </si>
  <si>
    <t>48.318344</t>
  </si>
  <si>
    <t>-4.582539</t>
  </si>
  <si>
    <t>BretN_g1</t>
  </si>
  <si>
    <t>venizella, Guimaec, France</t>
  </si>
  <si>
    <t>48.700138</t>
  </si>
  <si>
    <t>-3.71707</t>
  </si>
  <si>
    <t>24-May-2016</t>
  </si>
  <si>
    <t>BretN_g2</t>
  </si>
  <si>
    <t>Poul Roudou, Locquirec, France</t>
  </si>
  <si>
    <t>48.689997</t>
  </si>
  <si>
    <t>-3.698187</t>
  </si>
  <si>
    <t>BretN_g3</t>
  </si>
  <si>
    <t>Lezingar, Locquirec, France</t>
  </si>
  <si>
    <t>48.687957</t>
  </si>
  <si>
    <t>-3.676901</t>
  </si>
  <si>
    <t>BretN_g4</t>
  </si>
  <si>
    <t>Pors ar villiec, Locquirec</t>
  </si>
  <si>
    <t>48.694813</t>
  </si>
  <si>
    <t>-3.646431</t>
  </si>
  <si>
    <t>BretN_i1</t>
  </si>
  <si>
    <t>Léguer estuary, South point, France</t>
  </si>
  <si>
    <t>48.728634</t>
  </si>
  <si>
    <t>-3.546384</t>
  </si>
  <si>
    <t>BretN_i2</t>
  </si>
  <si>
    <t>Banc du Guer sud, France</t>
  </si>
  <si>
    <t>48.728948</t>
  </si>
  <si>
    <t>-3.542295</t>
  </si>
  <si>
    <t>BretN_i3</t>
  </si>
  <si>
    <t>Locquémo, France</t>
  </si>
  <si>
    <t>48.721388</t>
  </si>
  <si>
    <t>-3.581562</t>
  </si>
  <si>
    <t>BretN_i4</t>
  </si>
  <si>
    <t>Locquemo, France</t>
  </si>
  <si>
    <t>48.726078</t>
  </si>
  <si>
    <t>-3.583713</t>
  </si>
  <si>
    <t>BretN_i5q1</t>
  </si>
  <si>
    <t>Beg ar form, Saint-Michel en Grève, France</t>
  </si>
  <si>
    <t>48.688861</t>
  </si>
  <si>
    <t>-3.582827</t>
  </si>
  <si>
    <t>BretN_i5q2</t>
  </si>
  <si>
    <t>48.689137</t>
  </si>
  <si>
    <t>-3.582707</t>
  </si>
  <si>
    <t>BretN_i6</t>
  </si>
  <si>
    <t>Beg Douar, Plestin Les Grèves, France</t>
  </si>
  <si>
    <t>48.685065</t>
  </si>
  <si>
    <t>-3.617125</t>
  </si>
  <si>
    <t>BretN_i8</t>
  </si>
  <si>
    <t>Roc'h Goalen, Plougasnou, France</t>
  </si>
  <si>
    <t>48.723045</t>
  </si>
  <si>
    <t>-3.804249</t>
  </si>
  <si>
    <t>Brv</t>
  </si>
  <si>
    <t>Bréville-sur-Mer, France</t>
  </si>
  <si>
    <t>48.854168</t>
  </si>
  <si>
    <t>-1.5868876</t>
  </si>
  <si>
    <t>для трех DN мидий, найденных Benabdelmouna et al. 2016 цитометрически, диагноз подтвержден генетически</t>
  </si>
  <si>
    <t>Andalucían coast of Spain</t>
  </si>
  <si>
    <t>CAD</t>
  </si>
  <si>
    <t>Cadix, Spain</t>
  </si>
  <si>
    <t>36.52719</t>
  </si>
  <si>
    <t>-6.29842</t>
  </si>
  <si>
    <t>CamaretA</t>
  </si>
  <si>
    <t>Camaret, La Plaine sur Mer, France</t>
  </si>
  <si>
    <t>01-Aug-2017</t>
  </si>
  <si>
    <t>для одной DN мидии, найденной Burioli et al. 2019 цитологически (препараты гемолимфы) и гистологически диагноз подтвержден генетически</t>
  </si>
  <si>
    <t>CamaretB</t>
  </si>
  <si>
    <t>для одной DN мидии, найденной Burioli et al. 2019 цитологически (препараты гемолимфы) и цитлметрически диагноз подтвержден генетически</t>
  </si>
  <si>
    <t>CAP</t>
  </si>
  <si>
    <t>Capbreton West, France</t>
  </si>
  <si>
    <t>43.65525</t>
  </si>
  <si>
    <t>-1.4454</t>
  </si>
  <si>
    <t>S Cornwall, England</t>
  </si>
  <si>
    <t>CB</t>
  </si>
  <si>
    <t>Carlyon Bay, SW England, UK</t>
  </si>
  <si>
    <t>50.33204</t>
  </si>
  <si>
    <t>-4.744566</t>
  </si>
  <si>
    <t>CER_001</t>
  </si>
  <si>
    <t>Brest port, France</t>
  </si>
  <si>
    <t>48.38265</t>
  </si>
  <si>
    <t>-4.448869</t>
  </si>
  <si>
    <t>CHA_OLE</t>
  </si>
  <si>
    <t>Chassiron, Oléron, France</t>
  </si>
  <si>
    <t>45.050357</t>
  </si>
  <si>
    <t>-1.41515</t>
  </si>
  <si>
    <t>Chausey</t>
  </si>
  <si>
    <t>Chausey archipelago, France</t>
  </si>
  <si>
    <t>48.884236</t>
  </si>
  <si>
    <t>-1.806773</t>
  </si>
  <si>
    <t>CHE</t>
  </si>
  <si>
    <t>Pointe de Chemoulin, France</t>
  </si>
  <si>
    <t>47.232317</t>
  </si>
  <si>
    <t>-2.29965</t>
  </si>
  <si>
    <t>CHE_001</t>
  </si>
  <si>
    <t>Cherbourg, France</t>
  </si>
  <si>
    <t>49.645741</t>
  </si>
  <si>
    <t>-1.623364</t>
  </si>
  <si>
    <t>02-Dec-2016</t>
  </si>
  <si>
    <t>Cher-A</t>
  </si>
  <si>
    <t>Cherbourg A, France</t>
  </si>
  <si>
    <t>49.6453</t>
  </si>
  <si>
    <t>-1.61953</t>
  </si>
  <si>
    <t>Cher-B</t>
  </si>
  <si>
    <t>Cherbourg B, France</t>
  </si>
  <si>
    <t>49.64956</t>
  </si>
  <si>
    <t>-1.61981</t>
  </si>
  <si>
    <t>Cher-C</t>
  </si>
  <si>
    <t>Cherbourg C, France</t>
  </si>
  <si>
    <t>49.67307</t>
  </si>
  <si>
    <t>-1.63244</t>
  </si>
  <si>
    <t>Cher-D</t>
  </si>
  <si>
    <t>Cherbourg D, France</t>
  </si>
  <si>
    <t>49.64818</t>
  </si>
  <si>
    <t>-1.6202</t>
  </si>
  <si>
    <t>Cher-E</t>
  </si>
  <si>
    <t>Cherbourg E, France</t>
  </si>
  <si>
    <t>49.64208</t>
  </si>
  <si>
    <t>-1.6208</t>
  </si>
  <si>
    <t>Cher-F</t>
  </si>
  <si>
    <t>Cherbourg F, France</t>
  </si>
  <si>
    <t>49.64566</t>
  </si>
  <si>
    <t>-1.62342</t>
  </si>
  <si>
    <t>Cher-G</t>
  </si>
  <si>
    <t>Cherbourg G, France</t>
  </si>
  <si>
    <t>49.63846</t>
  </si>
  <si>
    <t>-1.61964</t>
  </si>
  <si>
    <t>Algeria</t>
  </si>
  <si>
    <t>Collo</t>
  </si>
  <si>
    <t>Collo, Algeria</t>
  </si>
  <si>
    <t>6.56</t>
  </si>
  <si>
    <t>COR</t>
  </si>
  <si>
    <t>Coruà±a, Galicia, Spain</t>
  </si>
  <si>
    <t>43.37011</t>
  </si>
  <si>
    <t>-8.41393</t>
  </si>
  <si>
    <t>ME/MG</t>
  </si>
  <si>
    <t>CR</t>
  </si>
  <si>
    <t>Croyde, SW ENgland, UK</t>
  </si>
  <si>
    <t>51.124105</t>
  </si>
  <si>
    <t>-4.246137</t>
  </si>
  <si>
    <t>Portugal</t>
  </si>
  <si>
    <t>CRE</t>
  </si>
  <si>
    <t>Praia do Creio, Arrà¡bida, Spain</t>
  </si>
  <si>
    <t>38.48047</t>
  </si>
  <si>
    <t>-8.9739</t>
  </si>
  <si>
    <t>Croatia</t>
  </si>
  <si>
    <t>Croa</t>
  </si>
  <si>
    <t>45.071553</t>
  </si>
  <si>
    <t>13.620913</t>
  </si>
  <si>
    <t>Oil platform, Noth Sea</t>
  </si>
  <si>
    <t>D15A</t>
  </si>
  <si>
    <t>D15-A, North Sea</t>
  </si>
  <si>
    <t>54.3247</t>
  </si>
  <si>
    <t>2.9346</t>
  </si>
  <si>
    <t>Dieppe</t>
  </si>
  <si>
    <t>Dieppe, France</t>
  </si>
  <si>
    <t>49.9355556</t>
  </si>
  <si>
    <t>1.096702778</t>
  </si>
  <si>
    <t>Pas de Calais, France</t>
  </si>
  <si>
    <t>Dun</t>
  </si>
  <si>
    <t>Dunkerque, France</t>
  </si>
  <si>
    <t>51.103133</t>
  </si>
  <si>
    <t>2.421783</t>
  </si>
  <si>
    <t>North Sea, Denmark</t>
  </si>
  <si>
    <t>ES</t>
  </si>
  <si>
    <t>Esbjerg, Denmark</t>
  </si>
  <si>
    <t>55.486617</t>
  </si>
  <si>
    <t>8.404019</t>
  </si>
  <si>
    <t>EST_001</t>
  </si>
  <si>
    <t>Le Croisic, France</t>
  </si>
  <si>
    <t>47.3037</t>
  </si>
  <si>
    <t>-2.5337</t>
  </si>
  <si>
    <t>FAR</t>
  </si>
  <si>
    <t>Faro, Portugal</t>
  </si>
  <si>
    <t>37.01568</t>
  </si>
  <si>
    <t>-7.93884</t>
  </si>
  <si>
    <t>FIL</t>
  </si>
  <si>
    <t>Filières Pertuis Breton, France</t>
  </si>
  <si>
    <t>46.2715</t>
  </si>
  <si>
    <t>-1.3816</t>
  </si>
  <si>
    <t>Platform, North Sea</t>
  </si>
  <si>
    <t>FINO</t>
  </si>
  <si>
    <t>FINO 3, North Sea</t>
  </si>
  <si>
    <t>55.195</t>
  </si>
  <si>
    <t>7.1583</t>
  </si>
  <si>
    <t>FIO_001</t>
  </si>
  <si>
    <t>Le Fiol, France</t>
  </si>
  <si>
    <r>
      <rPr>
        <sz val="12"/>
        <color theme="1"/>
        <rFont val="Calibri"/>
        <charset val="134"/>
        <scheme val="minor"/>
      </rPr>
      <t xml:space="preserve">Fiol/ </t>
    </r>
    <r>
      <rPr>
        <sz val="12"/>
        <color rgb="FFFF0000"/>
        <rFont val="Calibri"/>
        <charset val="204"/>
        <scheme val="minor"/>
      </rPr>
      <t>te-fiol в файле с генотипами</t>
    </r>
  </si>
  <si>
    <t>47.028019</t>
  </si>
  <si>
    <t>-2.01954</t>
  </si>
  <si>
    <t>FRE</t>
  </si>
  <si>
    <t>Baie de la Fresnaye, France</t>
  </si>
  <si>
    <t>48.645278</t>
  </si>
  <si>
    <t>-2.297917</t>
  </si>
  <si>
    <t>FWB_001</t>
  </si>
  <si>
    <t>Filière Pertuis Breton, France</t>
  </si>
  <si>
    <t>46.27151</t>
  </si>
  <si>
    <t>-1.381558</t>
  </si>
  <si>
    <t>FZ</t>
  </si>
  <si>
    <t>Areoura-Foz, Galicia, Spain</t>
  </si>
  <si>
    <t>43.640907</t>
  </si>
  <si>
    <t>-7.342928</t>
  </si>
  <si>
    <t>GR</t>
  </si>
  <si>
    <t>La Guérinière, France</t>
  </si>
  <si>
    <t>46.960672</t>
  </si>
  <si>
    <t>-2.229642</t>
  </si>
  <si>
    <t>15-Fev-2017</t>
  </si>
  <si>
    <t>Skagerrak, Denmark</t>
  </si>
  <si>
    <t>HA</t>
  </si>
  <si>
    <t>Hanstholm, Denmark</t>
  </si>
  <si>
    <t>57.122231</t>
  </si>
  <si>
    <t>8.637481</t>
  </si>
  <si>
    <t>Essex, England</t>
  </si>
  <si>
    <t>HARW</t>
  </si>
  <si>
    <t>Harwich, North Sea</t>
  </si>
  <si>
    <t>51.9348</t>
  </si>
  <si>
    <t>1.2813</t>
  </si>
  <si>
    <t>Havre-J</t>
  </si>
  <si>
    <t>Le Havre, France</t>
  </si>
  <si>
    <t>49.488933</t>
  </si>
  <si>
    <t>0.118317</t>
  </si>
  <si>
    <t>Havre_A</t>
  </si>
  <si>
    <t>49.48586</t>
  </si>
  <si>
    <t>0.11327</t>
  </si>
  <si>
    <t>Havre_B</t>
  </si>
  <si>
    <t>49.47316</t>
  </si>
  <si>
    <t>0.11612</t>
  </si>
  <si>
    <t>Havre_C</t>
  </si>
  <si>
    <t>49.47</t>
  </si>
  <si>
    <t>0.12268</t>
  </si>
  <si>
    <t>Havre_D</t>
  </si>
  <si>
    <t>49.46841</t>
  </si>
  <si>
    <t>0.13867</t>
  </si>
  <si>
    <t>Havre_E</t>
  </si>
  <si>
    <t>49.46831</t>
  </si>
  <si>
    <t>0.15604</t>
  </si>
  <si>
    <t>Havre_F</t>
  </si>
  <si>
    <t>49.47585</t>
  </si>
  <si>
    <t>0.15841</t>
  </si>
  <si>
    <t>Havre_G</t>
  </si>
  <si>
    <t>49.47242</t>
  </si>
  <si>
    <t>0.17341</t>
  </si>
  <si>
    <t>Havre_H</t>
  </si>
  <si>
    <t>49.48713</t>
  </si>
  <si>
    <t>0.09767</t>
  </si>
  <si>
    <t>Havre_I</t>
  </si>
  <si>
    <t>49.45401</t>
  </si>
  <si>
    <t>0.1651</t>
  </si>
  <si>
    <t>Greece</t>
  </si>
  <si>
    <t>Her</t>
  </si>
  <si>
    <t>Heraklion, Greece</t>
  </si>
  <si>
    <t>35.338</t>
  </si>
  <si>
    <t>25.1442</t>
  </si>
  <si>
    <t>HI</t>
  </si>
  <si>
    <t>Hirtshals, Denmark</t>
  </si>
  <si>
    <t>57.595653</t>
  </si>
  <si>
    <t>9.957281</t>
  </si>
  <si>
    <t>HJ</t>
  </si>
  <si>
    <t>Hjerpsted, Denmark</t>
  </si>
  <si>
    <t>55.027447</t>
  </si>
  <si>
    <t>8.636378</t>
  </si>
  <si>
    <t>Wadden Sea, The Netherlands</t>
  </si>
  <si>
    <t>Holl</t>
  </si>
  <si>
    <t>53.31</t>
  </si>
  <si>
    <t>5.424</t>
  </si>
  <si>
    <t>Some reef at the West coasty of Denmark</t>
  </si>
  <si>
    <t>HORN</t>
  </si>
  <si>
    <t>Horns Rev, North Sea</t>
  </si>
  <si>
    <t>55.4789</t>
  </si>
  <si>
    <t>7.811</t>
  </si>
  <si>
    <t>HOS_001</t>
  </si>
  <si>
    <t>Hossegore canal, France</t>
  </si>
  <si>
    <t>43.655537</t>
  </si>
  <si>
    <t>-1.439209</t>
  </si>
  <si>
    <t>15-Dec-2016</t>
  </si>
  <si>
    <t>HOU_001</t>
  </si>
  <si>
    <t>Ile de Houat, France</t>
  </si>
  <si>
    <t>47.419667</t>
  </si>
  <si>
    <t>-2.937233</t>
  </si>
  <si>
    <t>West coast of Denmark</t>
  </si>
  <si>
    <t>HV</t>
  </si>
  <si>
    <t>Hvide Sande, Denmark</t>
  </si>
  <si>
    <t>56.003664</t>
  </si>
  <si>
    <t>8.127828</t>
  </si>
  <si>
    <t>HyC, HYC</t>
  </si>
  <si>
    <t> jersey, the English Channel</t>
  </si>
  <si>
    <t>Jer</t>
  </si>
  <si>
    <t>JER, Jersey, France</t>
  </si>
  <si>
    <t>49.173083</t>
  </si>
  <si>
    <t>-2.020383</t>
  </si>
  <si>
    <t>JOS</t>
  </si>
  <si>
    <t>Baie de St Brieuc, France</t>
  </si>
  <si>
    <t>48.558056</t>
  </si>
  <si>
    <t>-2.600278</t>
  </si>
  <si>
    <t>JUM</t>
  </si>
  <si>
    <t>La Jument, France</t>
  </si>
  <si>
    <t>47.833972</t>
  </si>
  <si>
    <t>-3.900439</t>
  </si>
  <si>
    <t>Gas Platform, North Sea</t>
  </si>
  <si>
    <t>K10B</t>
  </si>
  <si>
    <t>K10-B, North Sea</t>
  </si>
  <si>
    <t>53.3626</t>
  </si>
  <si>
    <t>3.2539</t>
  </si>
  <si>
    <t>KER</t>
  </si>
  <si>
    <t>Kervel, France</t>
  </si>
  <si>
    <t>48.11565</t>
  </si>
  <si>
    <t>-4.28515</t>
  </si>
  <si>
    <t>L1</t>
  </si>
  <si>
    <t>Lannion, France</t>
  </si>
  <si>
    <t>48.7457</t>
  </si>
  <si>
    <t>-3.590067</t>
  </si>
  <si>
    <t>24-Fev-2017</t>
  </si>
  <si>
    <t>tissue histology</t>
  </si>
  <si>
    <t>генетический и гистологический диагнозы совпадают</t>
  </si>
  <si>
    <t>L10</t>
  </si>
  <si>
    <t>Bay of Brest, France</t>
  </si>
  <si>
    <t>48.34033399</t>
  </si>
  <si>
    <t>-4.315824509</t>
  </si>
  <si>
    <t>29-May-2017</t>
  </si>
  <si>
    <t>L10G</t>
  </si>
  <si>
    <t>L10-G, North Sea</t>
  </si>
  <si>
    <t>53.4904</t>
  </si>
  <si>
    <t>4.1952</t>
  </si>
  <si>
    <t>L11</t>
  </si>
  <si>
    <t>Arguenon, France</t>
  </si>
  <si>
    <t>48.606406</t>
  </si>
  <si>
    <t>-2.219304</t>
  </si>
  <si>
    <t>L12</t>
  </si>
  <si>
    <t>Saint-Brieuc, France</t>
  </si>
  <si>
    <t>48.557029</t>
  </si>
  <si>
    <t>-2.722984</t>
  </si>
  <si>
    <t>28-May-2017</t>
  </si>
  <si>
    <t>L13</t>
  </si>
  <si>
    <t>48.55022263</t>
  </si>
  <si>
    <t>-2.647404671</t>
  </si>
  <si>
    <t>L14</t>
  </si>
  <si>
    <t>La Fresnaye, France</t>
  </si>
  <si>
    <t>48.639603</t>
  </si>
  <si>
    <t>-2.286075</t>
  </si>
  <si>
    <t>L15</t>
  </si>
  <si>
    <t>Le vivier-sur-mer, France</t>
  </si>
  <si>
    <t>48.638800</t>
  </si>
  <si>
    <t>1.7258</t>
  </si>
  <si>
    <t>L16</t>
  </si>
  <si>
    <t>L17</t>
  </si>
  <si>
    <t>Pénestin</t>
  </si>
  <si>
    <t>47.436261</t>
  </si>
  <si>
    <t>-2.474544</t>
  </si>
  <si>
    <t>L18.L19.L20</t>
  </si>
  <si>
    <t>для 7 мидий, три из которых с генотипом BTN, диагноз подтвержден гистологически (у тех трех есть DN, у остальных нет)</t>
  </si>
  <si>
    <t>L2</t>
  </si>
  <si>
    <t>27-Fev-2017</t>
  </si>
  <si>
    <t>L3</t>
  </si>
  <si>
    <t>L4</t>
  </si>
  <si>
    <t>Bay of Brest (Camaret), France</t>
  </si>
  <si>
    <t>48.2822</t>
  </si>
  <si>
    <t>-4.5723</t>
  </si>
  <si>
    <t>24-Apr-2017</t>
  </si>
  <si>
    <t>L5</t>
  </si>
  <si>
    <t>Bay of Brest (port), France</t>
  </si>
  <si>
    <t>48.377327</t>
  </si>
  <si>
    <t>-4.488155</t>
  </si>
  <si>
    <t>L6</t>
  </si>
  <si>
    <t>L7</t>
  </si>
  <si>
    <t>Aber Wrac'h, France</t>
  </si>
  <si>
    <t>48.587646</t>
  </si>
  <si>
    <t>-4.502225</t>
  </si>
  <si>
    <t>L8</t>
  </si>
  <si>
    <t>L9</t>
  </si>
  <si>
    <t>17-May-2017</t>
  </si>
  <si>
    <t>LAN-VIV</t>
  </si>
  <si>
    <t>LaRochA</t>
  </si>
  <si>
    <t>La Rochelle, France</t>
  </si>
  <si>
    <t>46.14988</t>
  </si>
  <si>
    <t>-1.22359</t>
  </si>
  <si>
    <t>LaRochB</t>
  </si>
  <si>
    <t>46.15045</t>
  </si>
  <si>
    <t>-1.22449</t>
  </si>
  <si>
    <t>LeHaCM</t>
  </si>
  <si>
    <t>49.457252</t>
  </si>
  <si>
    <t>0.113797</t>
  </si>
  <si>
    <t>LeHaP1</t>
  </si>
  <si>
    <t>Le Havre P1, France</t>
  </si>
  <si>
    <t>49.464664</t>
  </si>
  <si>
    <t>0.105794</t>
  </si>
  <si>
    <t>LeHaP10</t>
  </si>
  <si>
    <t>Le Havre P10, France</t>
  </si>
  <si>
    <t>49.453519</t>
  </si>
  <si>
    <t>0.173317</t>
  </si>
  <si>
    <t>LeHaP11</t>
  </si>
  <si>
    <t>Le Havre P11, France</t>
  </si>
  <si>
    <t>49.454564</t>
  </si>
  <si>
    <t>0.178067</t>
  </si>
  <si>
    <t>LeHaP2</t>
  </si>
  <si>
    <t>Le Havre P2, France</t>
  </si>
  <si>
    <t>49.460397</t>
  </si>
  <si>
    <t>0.109964</t>
  </si>
  <si>
    <t>LeHaP3</t>
  </si>
  <si>
    <t>Le Havre P3, France</t>
  </si>
  <si>
    <t>49.45825</t>
  </si>
  <si>
    <t>0.114733</t>
  </si>
  <si>
    <t>LeHaP4</t>
  </si>
  <si>
    <t>Le Havre P4, France</t>
  </si>
  <si>
    <t>49.457344</t>
  </si>
  <si>
    <t>0.121375</t>
  </si>
  <si>
    <t>LeHaP5</t>
  </si>
  <si>
    <t>Le Havre P5, France</t>
  </si>
  <si>
    <t>49.456344</t>
  </si>
  <si>
    <t>0.133297</t>
  </si>
  <si>
    <t>LeHaP6</t>
  </si>
  <si>
    <t>Le Havre P6, France</t>
  </si>
  <si>
    <t>49.455464</t>
  </si>
  <si>
    <t>0.144133</t>
  </si>
  <si>
    <t>LeHaP7</t>
  </si>
  <si>
    <t>Le Havre P7, France</t>
  </si>
  <si>
    <t>49.451853</t>
  </si>
  <si>
    <t>0.152244</t>
  </si>
  <si>
    <t>LeHaP8</t>
  </si>
  <si>
    <t>Le Havre P8, France</t>
  </si>
  <si>
    <t>49.454406</t>
  </si>
  <si>
    <t>0.160153</t>
  </si>
  <si>
    <t>MGH</t>
  </si>
  <si>
    <t>LeHaP9</t>
  </si>
  <si>
    <t>Le Havre P9, France</t>
  </si>
  <si>
    <t>49.453764</t>
  </si>
  <si>
    <t>0.166017</t>
  </si>
  <si>
    <t>LISB</t>
  </si>
  <si>
    <t>Lisbon, Portugal</t>
  </si>
  <si>
    <t>38.7635</t>
  </si>
  <si>
    <t>-9.0926</t>
  </si>
  <si>
    <t>14-Fev-2015</t>
  </si>
  <si>
    <t>LRM</t>
  </si>
  <si>
    <t>Charente, France</t>
  </si>
  <si>
    <t>LX</t>
  </si>
  <si>
    <t>Laxe, Galicia, Spain</t>
  </si>
  <si>
    <t>43.225475</t>
  </si>
  <si>
    <t>-9.00258</t>
  </si>
  <si>
    <t>MA</t>
  </si>
  <si>
    <t>Mandà¸, Denmark</t>
  </si>
  <si>
    <t>55.308394</t>
  </si>
  <si>
    <t>8.647261</t>
  </si>
  <si>
    <t>MAB_001</t>
  </si>
  <si>
    <t>Maison Blanche, Noirmoutier, France</t>
  </si>
  <si>
    <t>46.9976</t>
  </si>
  <si>
    <t>-2.2161</t>
  </si>
  <si>
    <t>MAK</t>
  </si>
  <si>
    <t>Makrigiallos, Greece</t>
  </si>
  <si>
    <t>40.416178</t>
  </si>
  <si>
    <t>22.612317</t>
  </si>
  <si>
    <t>MB</t>
  </si>
  <si>
    <t>46.995944</t>
  </si>
  <si>
    <t>-2.156211</t>
  </si>
  <si>
    <t>MB1</t>
  </si>
  <si>
    <t>Pertuis Antioche, France</t>
  </si>
  <si>
    <t>46.037037</t>
  </si>
  <si>
    <t>-1.097191</t>
  </si>
  <si>
    <t>MB10</t>
  </si>
  <si>
    <t>Pertuis Antioche, Pont ile Oleron, pile de pont, France</t>
  </si>
  <si>
    <t>45.853482</t>
  </si>
  <si>
    <t>-1.181018</t>
  </si>
  <si>
    <t>MB11</t>
  </si>
  <si>
    <t>Pertuis Antioche, secteur Boyard parc bouchot, France</t>
  </si>
  <si>
    <t>45.958675</t>
  </si>
  <si>
    <t>-1.222794</t>
  </si>
  <si>
    <t>MB12</t>
  </si>
  <si>
    <t>Pertuis breton, Loix en Ré, France</t>
  </si>
  <si>
    <t>46.22498</t>
  </si>
  <si>
    <t>-1.410844</t>
  </si>
  <si>
    <t>MB13</t>
  </si>
  <si>
    <t>Pertuis Antioche, Haut de Seudre amont, site Chaillevette, rive droite, France</t>
  </si>
  <si>
    <t>45.734098</t>
  </si>
  <si>
    <t>-1.040098</t>
  </si>
  <si>
    <t>MB14</t>
  </si>
  <si>
    <t>Site Charente estuaire amont Charente rive gauche -Fontaine Lupin, France</t>
  </si>
  <si>
    <t>45.952699</t>
  </si>
  <si>
    <t>-1.053588</t>
  </si>
  <si>
    <t>02-Aug-2016</t>
  </si>
  <si>
    <t>MB15</t>
  </si>
  <si>
    <t>Pontillac, la vigie, France</t>
  </si>
  <si>
    <t>45.623043</t>
  </si>
  <si>
    <t>-1.052778</t>
  </si>
  <si>
    <t>22-Aug-2016</t>
  </si>
  <si>
    <t>MB16</t>
  </si>
  <si>
    <t>Penestin (56) rive gauche estuaire Vilaine, France</t>
  </si>
  <si>
    <t>47.494045</t>
  </si>
  <si>
    <t>-2.454079</t>
  </si>
  <si>
    <t>MB2.MB3</t>
  </si>
  <si>
    <t>Pertuis Breton , AIGUILLO, France</t>
  </si>
  <si>
    <t>46.268644</t>
  </si>
  <si>
    <t>-1.233045</t>
  </si>
  <si>
    <t>06-Apr-2016</t>
  </si>
  <si>
    <t>MB4</t>
  </si>
  <si>
    <t>FILIERE pertuis Breton, France</t>
  </si>
  <si>
    <t>46.278149</t>
  </si>
  <si>
    <t>-1.376951</t>
  </si>
  <si>
    <t>MB5</t>
  </si>
  <si>
    <t>ROULIERES pertuis Breton, France</t>
  </si>
  <si>
    <t>46.30889</t>
  </si>
  <si>
    <t>-1.323108</t>
  </si>
  <si>
    <t>MB6</t>
  </si>
  <si>
    <t>Pertuis breton, estuaire du Lay, Le Lay pieux, France</t>
  </si>
  <si>
    <t>46.296875</t>
  </si>
  <si>
    <t>-1.271754</t>
  </si>
  <si>
    <t>MB7</t>
  </si>
  <si>
    <t>Pertuis breton, estuaire Sèvre Niortaise, Haut Sèvre, Bouée N°7, France</t>
  </si>
  <si>
    <t>46.270652</t>
  </si>
  <si>
    <t>-1.178486</t>
  </si>
  <si>
    <t>MB8</t>
  </si>
  <si>
    <t>Pertuis breton, Port  de la Rochelle, Mà´le escale, France</t>
  </si>
  <si>
    <t>46.159085</t>
  </si>
  <si>
    <t>-1.241392</t>
  </si>
  <si>
    <t>MB9</t>
  </si>
  <si>
    <t>Large pertuis Maumusson, Bouée Phares balise Maumusson "atterisage", France</t>
  </si>
  <si>
    <t>45.782586</t>
  </si>
  <si>
    <t>-1.279318</t>
  </si>
  <si>
    <t>Côte d'Azur, Mediterranean France</t>
  </si>
  <si>
    <t>mbitter</t>
  </si>
  <si>
    <t>Mediterranean Sea, Thau + Point near Villefranche, France</t>
  </si>
  <si>
    <t>Swansea, UK</t>
  </si>
  <si>
    <t>M. edulis from Swansea, UK</t>
  </si>
  <si>
    <t>MeC</t>
  </si>
  <si>
    <t>putative Edulis from Croyde pop, UK</t>
  </si>
  <si>
    <t>MEC</t>
  </si>
  <si>
    <t>Mg</t>
  </si>
  <si>
    <t>M. galloprovincialis from Vigo, Spain</t>
  </si>
  <si>
    <t>MgC</t>
  </si>
  <si>
    <t>putative Gallo from Croyde pop initially based on some morphology features, UK</t>
  </si>
  <si>
    <t>MN</t>
  </si>
  <si>
    <t>Marin, Galicia, Spain</t>
  </si>
  <si>
    <t>42.393865</t>
  </si>
  <si>
    <t>-8.714087</t>
  </si>
  <si>
    <t>MOG_001</t>
  </si>
  <si>
    <t>Moguéric (Aber), France</t>
  </si>
  <si>
    <t>48.688292</t>
  </si>
  <si>
    <t>-4.070776</t>
  </si>
  <si>
    <t>48.688293</t>
  </si>
  <si>
    <t>-4.070777</t>
  </si>
  <si>
    <t>MOU</t>
  </si>
  <si>
    <t>Pointe de Mousterlin, France</t>
  </si>
  <si>
    <t>47.842817</t>
  </si>
  <si>
    <t>-4.041867</t>
  </si>
  <si>
    <t>MP</t>
  </si>
  <si>
    <t>Malpica, Galicia, Spain</t>
  </si>
  <si>
    <t>43.32606</t>
  </si>
  <si>
    <t>-8.80175</t>
  </si>
  <si>
    <t>OLE_PON</t>
  </si>
  <si>
    <t>Pont ile d'oléron / Bouée de Boyard, France</t>
  </si>
  <si>
    <t>45.847389</t>
  </si>
  <si>
    <t>-1.17067</t>
  </si>
  <si>
    <t>ORT</t>
  </si>
  <si>
    <t>Ortigueira, Galicia, Spain</t>
  </si>
  <si>
    <t>43.72246</t>
  </si>
  <si>
    <t>-7.80508</t>
  </si>
  <si>
    <t>Ostende, Belgium</t>
  </si>
  <si>
    <t>Ostende</t>
  </si>
  <si>
    <t>51.23815</t>
  </si>
  <si>
    <t>2.91815</t>
  </si>
  <si>
    <t>OT</t>
  </si>
  <si>
    <t>Espasante-Ortigueira, Galicia, Spain</t>
  </si>
  <si>
    <t>43.715354</t>
  </si>
  <si>
    <t>-7.812319</t>
  </si>
  <si>
    <t>Pal</t>
  </si>
  <si>
    <t>Port de la Pallice</t>
  </si>
  <si>
    <t>46.160381</t>
  </si>
  <si>
    <t>-1.22275</t>
  </si>
  <si>
    <t>Palice-A</t>
  </si>
  <si>
    <t>La Palice, Bassin à  flot, France</t>
  </si>
  <si>
    <t>46.159087</t>
  </si>
  <si>
    <t>-1.215764</t>
  </si>
  <si>
    <t>23-Fev-2018</t>
  </si>
  <si>
    <t>Palice-B</t>
  </si>
  <si>
    <t>La Palice, lock, France</t>
  </si>
  <si>
    <t>46.15854</t>
  </si>
  <si>
    <t>-1.218429</t>
  </si>
  <si>
    <t>Cornwall, England</t>
  </si>
  <si>
    <t>PC</t>
  </si>
  <si>
    <t>Porthcurno, SW England, UK</t>
  </si>
  <si>
    <t>50.040025</t>
  </si>
  <si>
    <t>-5.650185</t>
  </si>
  <si>
    <t>PD</t>
  </si>
  <si>
    <t>Padstow, SW England, UK</t>
  </si>
  <si>
    <t>50.548028</t>
  </si>
  <si>
    <t>-4.982802</t>
  </si>
  <si>
    <t>PEN</t>
  </si>
  <si>
    <t>Barres de Pen Bron, France</t>
  </si>
  <si>
    <t>47.306317</t>
  </si>
  <si>
    <t>-2.513833</t>
  </si>
  <si>
    <t>PEN_001</t>
  </si>
  <si>
    <t>Camaret plage-Penestin, France</t>
  </si>
  <si>
    <t>47.497118</t>
  </si>
  <si>
    <t>-2.493634</t>
  </si>
  <si>
    <t>Peniche</t>
  </si>
  <si>
    <t>Peniche, Portugal</t>
  </si>
  <si>
    <t>39.36844</t>
  </si>
  <si>
    <t>-9.37944</t>
  </si>
  <si>
    <t>PET_001</t>
  </si>
  <si>
    <t>48.381188</t>
  </si>
  <si>
    <t>-4.471461</t>
  </si>
  <si>
    <t>Pir</t>
  </si>
  <si>
    <t>Pirou, France</t>
  </si>
  <si>
    <t>49.165883</t>
  </si>
  <si>
    <t>-1.600833</t>
  </si>
  <si>
    <t>PIR</t>
  </si>
  <si>
    <t>Pirou Nord, France</t>
  </si>
  <si>
    <t>49.182383</t>
  </si>
  <si>
    <t>-1.616367</t>
  </si>
  <si>
    <t>Plg</t>
  </si>
  <si>
    <t>Le Pouliguen - La Baule, France</t>
  </si>
  <si>
    <t>47.260288</t>
  </si>
  <si>
    <t>-2.415963</t>
  </si>
  <si>
    <t>PtArm97</t>
  </si>
  <si>
    <t>Pointe de l'Armorique, plage des ducs d'albes, France</t>
  </si>
  <si>
    <t>48.325627</t>
  </si>
  <si>
    <t>-4.453547</t>
  </si>
  <si>
    <t>Gaz platform, 13 km off the Netherlands</t>
  </si>
  <si>
    <t>Q13A</t>
  </si>
  <si>
    <t>Q13-A, North Sea</t>
  </si>
  <si>
    <t>52.1911</t>
  </si>
  <si>
    <t>4.1361</t>
  </si>
  <si>
    <t>28-May-2014</t>
  </si>
  <si>
    <t>QUI_001</t>
  </si>
  <si>
    <t>Pont d'Iroise, France</t>
  </si>
  <si>
    <t>47.54575</t>
  </si>
  <si>
    <t>-3.067167</t>
  </si>
  <si>
    <t>RadeBrest_R1</t>
  </si>
  <si>
    <t>Port du Tinduff, France</t>
  </si>
  <si>
    <t>48.390145</t>
  </si>
  <si>
    <t>-4.399726</t>
  </si>
  <si>
    <t>RadeBrest_R2</t>
  </si>
  <si>
    <t>48.338097</t>
  </si>
  <si>
    <t>-4.36882</t>
  </si>
  <si>
    <t>RadeBrest_R3</t>
  </si>
  <si>
    <t>Quélern, Roscanvel, France</t>
  </si>
  <si>
    <t>48.286791</t>
  </si>
  <si>
    <t>-4.506798</t>
  </si>
  <si>
    <t>RadeBrest_R4</t>
  </si>
  <si>
    <t>Pte Ste Barbe, Camaret, France</t>
  </si>
  <si>
    <t>48.306091</t>
  </si>
  <si>
    <t>-4.550829</t>
  </si>
  <si>
    <t>RadeBrest_R5</t>
  </si>
  <si>
    <t>Ravenoville, France</t>
  </si>
  <si>
    <t>48.281993</t>
  </si>
  <si>
    <t>-4.571943</t>
  </si>
  <si>
    <t>RB</t>
  </si>
  <si>
    <t>Réville, France</t>
  </si>
  <si>
    <t>43.554739</t>
  </si>
  <si>
    <t>-7.157555</t>
  </si>
  <si>
    <t>ROC_VER</t>
  </si>
  <si>
    <t>Roc-Rouge, France</t>
  </si>
  <si>
    <t>45.983578</t>
  </si>
  <si>
    <t>-1.405557</t>
  </si>
  <si>
    <t>ROS</t>
  </si>
  <si>
    <t>48.554028</t>
  </si>
  <si>
    <t>-2.714689</t>
  </si>
  <si>
    <t>Roscanv</t>
  </si>
  <si>
    <t>Rothéneuf, France</t>
  </si>
  <si>
    <t>RS</t>
  </si>
  <si>
    <t>Kildin Island, Barents Sea, Russia</t>
  </si>
  <si>
    <t>42.548425</t>
  </si>
  <si>
    <t>-8.878226</t>
  </si>
  <si>
    <t>даны координаты острова A Illa de Arousa в Бискайском заливе</t>
  </si>
  <si>
    <t>SB1</t>
  </si>
  <si>
    <t>Pordic, plage du petit havre, France</t>
  </si>
  <si>
    <t>48.555676</t>
  </si>
  <si>
    <t>-2.716138</t>
  </si>
  <si>
    <t>SB2</t>
  </si>
  <si>
    <t>Scheveningen, North Sea</t>
  </si>
  <si>
    <t>48.584578</t>
  </si>
  <si>
    <t>-2.78885</t>
  </si>
  <si>
    <t>the Netherlands</t>
  </si>
  <si>
    <t>SCHV</t>
  </si>
  <si>
    <t>Seattle, USA</t>
  </si>
  <si>
    <t>52.0987</t>
  </si>
  <si>
    <t>4.2582</t>
  </si>
  <si>
    <t>Northern Scotland</t>
  </si>
  <si>
    <t>She</t>
  </si>
  <si>
    <t>Cromarty Firth, North Scotland, UK</t>
  </si>
  <si>
    <t>57.678405</t>
  </si>
  <si>
    <t>-4.251833</t>
  </si>
  <si>
    <t>ST</t>
  </si>
  <si>
    <t>Esteiro-Muros, Galicia, Spain</t>
  </si>
  <si>
    <t>42.793213</t>
  </si>
  <si>
    <t>-9.022066</t>
  </si>
  <si>
    <t>St-MIC</t>
  </si>
  <si>
    <t>Saint-Michel en grève, France</t>
  </si>
  <si>
    <t>48.689017</t>
  </si>
  <si>
    <t>-3.58305</t>
  </si>
  <si>
    <t>StAnd</t>
  </si>
  <si>
    <t>Saint-Andrieux, France</t>
  </si>
  <si>
    <t>49.54744</t>
  </si>
  <si>
    <t>0.0798</t>
  </si>
  <si>
    <t>STBRI</t>
  </si>
  <si>
    <t>48.543</t>
  </si>
  <si>
    <t>-2.7122</t>
  </si>
  <si>
    <t>для двух DN мидий, найденной Burioli et al. 2019 цитологически (препараты гемолимфы) и гистологически диагноз подтвержден генетически</t>
  </si>
  <si>
    <t>StMalo</t>
  </si>
  <si>
    <t>Saint-Malo port, France</t>
  </si>
  <si>
    <t>48.648546</t>
  </si>
  <si>
    <t>-2.021647</t>
  </si>
  <si>
    <t>StNaz-I</t>
  </si>
  <si>
    <t>Saint-Nazaire, France</t>
  </si>
  <si>
    <t>47.27074</t>
  </si>
  <si>
    <t>-2.19894</t>
  </si>
  <si>
    <t>StNaz-II</t>
  </si>
  <si>
    <t>47.27391</t>
  </si>
  <si>
    <t>-2.20027</t>
  </si>
  <si>
    <t>StNaz-III</t>
  </si>
  <si>
    <t>47.27312</t>
  </si>
  <si>
    <t>-2.20259</t>
  </si>
  <si>
    <t>StNaz-IV</t>
  </si>
  <si>
    <t>47.28964</t>
  </si>
  <si>
    <t>-2.19813</t>
  </si>
  <si>
    <t>StNaz-V</t>
  </si>
  <si>
    <t>47.27941</t>
  </si>
  <si>
    <t>-2.1988</t>
  </si>
  <si>
    <t>SW</t>
  </si>
  <si>
    <t>51.606754</t>
  </si>
  <si>
    <t>-3.922934</t>
  </si>
  <si>
    <t>Tatihou</t>
  </si>
  <si>
    <t>Tatihou, France</t>
  </si>
  <si>
    <t>49.586734</t>
  </si>
  <si>
    <t>-1.236274</t>
  </si>
  <si>
    <t>TH</t>
  </si>
  <si>
    <t>Thorsminde, Denmark</t>
  </si>
  <si>
    <t>56.372631</t>
  </si>
  <si>
    <t>8.119411</t>
  </si>
  <si>
    <t>Mediterranean France</t>
  </si>
  <si>
    <t>Thau18-P</t>
  </si>
  <si>
    <t>Thau, Sète port, France</t>
  </si>
  <si>
    <t>43.41052</t>
  </si>
  <si>
    <t>3.701841</t>
  </si>
  <si>
    <t>26-Fev-2018</t>
  </si>
  <si>
    <t>TRI_001</t>
  </si>
  <si>
    <t>La Trinité sur mer - Port, France</t>
  </si>
  <si>
    <t>47.584917</t>
  </si>
  <si>
    <t>-3.0248</t>
  </si>
  <si>
    <t>VAR</t>
  </si>
  <si>
    <t>Varengeville, France</t>
  </si>
  <si>
    <t>49.919733</t>
  </si>
  <si>
    <t>0.985161</t>
  </si>
  <si>
    <t>VEY_001</t>
  </si>
  <si>
    <t>Port en Besin /  Baie des Vey, France</t>
  </si>
  <si>
    <t>49.383208</t>
  </si>
  <si>
    <t>-1.094829</t>
  </si>
  <si>
    <t>VG</t>
  </si>
  <si>
    <t>Vigo, Spain</t>
  </si>
  <si>
    <t>42.225194</t>
  </si>
  <si>
    <t>-8.773663</t>
  </si>
  <si>
    <t>VHO</t>
  </si>
  <si>
    <t>Vale dos Homens, Aljezur, Spain</t>
  </si>
  <si>
    <t>37.38853</t>
  </si>
  <si>
    <t>-8.82312</t>
  </si>
  <si>
    <t>VIG</t>
  </si>
  <si>
    <t>42.26008</t>
  </si>
  <si>
    <t>-8.70214</t>
  </si>
  <si>
    <t>VILL</t>
  </si>
  <si>
    <t>Villerville, France</t>
  </si>
  <si>
    <t>49.403744</t>
  </si>
  <si>
    <t>0.123833</t>
  </si>
  <si>
    <t>Vill16</t>
  </si>
  <si>
    <t>49.40369</t>
  </si>
  <si>
    <t>0.12351</t>
  </si>
  <si>
    <t>VLR</t>
  </si>
  <si>
    <t>Veules-les-Roses, France</t>
  </si>
  <si>
    <t>49.878117</t>
  </si>
  <si>
    <t>0.79465</t>
  </si>
  <si>
    <t>VV</t>
  </si>
  <si>
    <t>Viveiro, Galicia, Spain</t>
  </si>
  <si>
    <t>43.689692</t>
  </si>
  <si>
    <t>-7.598444</t>
  </si>
  <si>
    <t>Wihitsand Bay, England</t>
  </si>
  <si>
    <t>WB</t>
  </si>
  <si>
    <t>Wihitsand Bay, SW England, UK</t>
  </si>
  <si>
    <t>50.359067</t>
  </si>
  <si>
    <t>-4.311526</t>
  </si>
  <si>
    <t>Hauts-de-France, France</t>
  </si>
  <si>
    <t>Wim</t>
  </si>
  <si>
    <t>Wimereux, France</t>
  </si>
  <si>
    <t>50.772633</t>
  </si>
  <si>
    <t>1.603067</t>
  </si>
  <si>
    <t>WIM_001</t>
  </si>
  <si>
    <t>Wimereux Boulogne sur mer, France</t>
  </si>
  <si>
    <t>50.786667</t>
  </si>
  <si>
    <t>1.601944</t>
  </si>
  <si>
    <t>01-Dec-2016</t>
  </si>
  <si>
    <t>YEU_001</t>
  </si>
  <si>
    <t>Ile d'Yeux, France</t>
  </si>
  <si>
    <t>46.70645</t>
  </si>
  <si>
    <t>-2.284001</t>
  </si>
  <si>
    <t>YEU_002</t>
  </si>
  <si>
    <t>ВСЕГО ГИСТОЛОГИЕЙ</t>
  </si>
  <si>
    <t>10 DN, из них 8 спонтанная</t>
  </si>
  <si>
    <t>ВСЕГО BTN2 (Европа)</t>
  </si>
  <si>
    <t>We collected 1516 Mytilus spp. mussels from 76 sites of the French Atlantic coast, from the Bay of Quiberon to Pornic, between January and March 2020.</t>
  </si>
  <si>
    <t>В каждом пуле д.б. быть по 20 особей, но очевидно не во всех</t>
  </si>
  <si>
    <t>We found a low prevalence of MtrBTN2 (23/1516), with only 9 of the 76 sites of the study area affected, including 7 ports (the commercial port, 4 of the 16 marinas and 2 of the 3 landing docks)</t>
  </si>
  <si>
    <t xml:space="preserve">In contrast to our previous report, M. galloprovincialis were equally affected, possibly because they coexist closely with M. edulis in this region. </t>
  </si>
  <si>
    <t>Interestingly, one site had a high number of MtrBTN2 cases (8/20) and appeared to be a possible hotspot.</t>
  </si>
  <si>
    <t>СРЕДОВЫЕ ПАРАМЕТРЫ В КОЛОНКАХ I-CI (скрыты)</t>
  </si>
  <si>
    <t>Environmental data used in PCA, RDA, poisson regression analysis</t>
  </si>
  <si>
    <t>Temperature, salinity, current and maritime traffic original data</t>
  </si>
  <si>
    <t>sampleID</t>
  </si>
  <si>
    <t>sample_type</t>
  </si>
  <si>
    <r>
      <rPr>
        <sz val="11"/>
        <color theme="1"/>
        <rFont val="Calibri"/>
        <charset val="204"/>
        <scheme val="minor"/>
      </rPr>
      <t xml:space="preserve">G_ancestry </t>
    </r>
    <r>
      <rPr>
        <sz val="11"/>
        <color rgb="FFFF0000"/>
        <rFont val="Calibri"/>
        <charset val="204"/>
        <scheme val="minor"/>
      </rPr>
      <t>(вклад аллелей gallo)</t>
    </r>
  </si>
  <si>
    <t>MtrBTN2cases</t>
  </si>
  <si>
    <r>
      <rPr>
        <sz val="11"/>
        <color theme="1"/>
        <rFont val="Calibri"/>
        <charset val="204"/>
        <scheme val="minor"/>
      </rPr>
      <t xml:space="preserve">Ancestry </t>
    </r>
    <r>
      <rPr>
        <sz val="11"/>
        <color rgb="FFFF0000"/>
        <rFont val="Calibri"/>
        <charset val="204"/>
        <scheme val="minor"/>
      </rPr>
      <t>(по доминированию; 0.3&lt;hybr&lt;0.59)</t>
    </r>
  </si>
  <si>
    <t>Site</t>
  </si>
  <si>
    <t>Longitude</t>
  </si>
  <si>
    <t>Latitude</t>
  </si>
  <si>
    <t>MtrBTN2 prevalence</t>
  </si>
  <si>
    <t>Site type</t>
  </si>
  <si>
    <t>Wave action</t>
  </si>
  <si>
    <t>Population density</t>
  </si>
  <si>
    <t>TempS</t>
  </si>
  <si>
    <t>TempW</t>
  </si>
  <si>
    <t>Salinity</t>
  </si>
  <si>
    <t>Current</t>
  </si>
  <si>
    <t>Maritime traffic (log)</t>
  </si>
  <si>
    <t>temp_January</t>
  </si>
  <si>
    <t>temp_February</t>
  </si>
  <si>
    <t>temp_March</t>
  </si>
  <si>
    <t>temp_April</t>
  </si>
  <si>
    <t>temp_May</t>
  </si>
  <si>
    <t>temp_June</t>
  </si>
  <si>
    <t>temp_July</t>
  </si>
  <si>
    <t>temp_August</t>
  </si>
  <si>
    <t>temp_September</t>
  </si>
  <si>
    <t>temp_October</t>
  </si>
  <si>
    <t>temp_November</t>
  </si>
  <si>
    <t>temp_December</t>
  </si>
  <si>
    <t>sal_January</t>
  </si>
  <si>
    <t>sal_February</t>
  </si>
  <si>
    <t>sal_March</t>
  </si>
  <si>
    <t>sal_April</t>
  </si>
  <si>
    <t>sal_May</t>
  </si>
  <si>
    <t>sal_June</t>
  </si>
  <si>
    <t>sal_July</t>
  </si>
  <si>
    <t>sal_August</t>
  </si>
  <si>
    <t>sal_September</t>
  </si>
  <si>
    <t>sal_October</t>
  </si>
  <si>
    <t>sal_November</t>
  </si>
  <si>
    <t>sal_December</t>
  </si>
  <si>
    <t>vel_January</t>
  </si>
  <si>
    <t>vel_February</t>
  </si>
  <si>
    <t>vel_March</t>
  </si>
  <si>
    <t>vel_April</t>
  </si>
  <si>
    <t>vel_May</t>
  </si>
  <si>
    <t>vel_June</t>
  </si>
  <si>
    <t>vel_July</t>
  </si>
  <si>
    <t>vel_August</t>
  </si>
  <si>
    <t>vel_September</t>
  </si>
  <si>
    <t>vel_October</t>
  </si>
  <si>
    <t>vel_November</t>
  </si>
  <si>
    <t>vel_December</t>
  </si>
  <si>
    <t>fish19_1</t>
  </si>
  <si>
    <t>fish19_2</t>
  </si>
  <si>
    <t>fish19_3</t>
  </si>
  <si>
    <t>fish19_4</t>
  </si>
  <si>
    <t>fish20_1</t>
  </si>
  <si>
    <t>fish20_2</t>
  </si>
  <si>
    <t>fish20_3</t>
  </si>
  <si>
    <t>fish20_4</t>
  </si>
  <si>
    <t>fish21_1</t>
  </si>
  <si>
    <t>fish21_2</t>
  </si>
  <si>
    <t>fish21_3</t>
  </si>
  <si>
    <t>pass19_1</t>
  </si>
  <si>
    <t>pass19_2</t>
  </si>
  <si>
    <t>pass19_3</t>
  </si>
  <si>
    <t>pass19_4</t>
  </si>
  <si>
    <t>pass20_1</t>
  </si>
  <si>
    <t>pass20_2</t>
  </si>
  <si>
    <t>pass20_3</t>
  </si>
  <si>
    <t>pass20_4</t>
  </si>
  <si>
    <t>pass21_1</t>
  </si>
  <si>
    <t>pass21_2</t>
  </si>
  <si>
    <t>pass21_3</t>
  </si>
  <si>
    <t>oth19_1</t>
  </si>
  <si>
    <t>oth19_2</t>
  </si>
  <si>
    <t>oth19_3</t>
  </si>
  <si>
    <t>oth19_4</t>
  </si>
  <si>
    <t>oth20_1</t>
  </si>
  <si>
    <t>oth20_2</t>
  </si>
  <si>
    <t>oth20_3</t>
  </si>
  <si>
    <t>oth20_4</t>
  </si>
  <si>
    <t>oth21_1</t>
  </si>
  <si>
    <t>oth21_2</t>
  </si>
  <si>
    <t>oth21_3</t>
  </si>
  <si>
    <t>P01</t>
  </si>
  <si>
    <t>DNApool</t>
  </si>
  <si>
    <t>no</t>
  </si>
  <si>
    <t>Natural bed</t>
  </si>
  <si>
    <t>P02</t>
  </si>
  <si>
    <t>Farm</t>
  </si>
  <si>
    <t>P03</t>
  </si>
  <si>
    <t>P04</t>
  </si>
  <si>
    <t>P05</t>
  </si>
  <si>
    <t>P06</t>
  </si>
  <si>
    <t>P07</t>
  </si>
  <si>
    <t>Port</t>
  </si>
  <si>
    <t>P08</t>
  </si>
  <si>
    <t>Hybrid</t>
  </si>
  <si>
    <t>P09</t>
  </si>
  <si>
    <t>P10</t>
  </si>
  <si>
    <t>P11</t>
  </si>
  <si>
    <r>
      <rPr>
        <sz val="11"/>
        <color theme="1"/>
        <rFont val="Calibri"/>
        <charset val="204"/>
        <scheme val="minor"/>
      </rPr>
      <t>1 MtrBTN2 case,</t>
    </r>
    <r>
      <rPr>
        <sz val="11"/>
        <color rgb="FFFF0000"/>
        <rFont val="Calibri"/>
        <charset val="204"/>
        <scheme val="minor"/>
      </rPr>
      <t xml:space="preserve"> ME</t>
    </r>
  </si>
  <si>
    <t>P11_01</t>
  </si>
  <si>
    <t>Individual</t>
  </si>
  <si>
    <t>P12</t>
  </si>
  <si>
    <t>P11_02</t>
  </si>
  <si>
    <t>P13</t>
  </si>
  <si>
    <t>P11_03</t>
  </si>
  <si>
    <t>P14</t>
  </si>
  <si>
    <t>P11_04</t>
  </si>
  <si>
    <t>P15</t>
  </si>
  <si>
    <t>P11_05</t>
  </si>
  <si>
    <t>P16</t>
  </si>
  <si>
    <t>P11_06</t>
  </si>
  <si>
    <t>P17</t>
  </si>
  <si>
    <t>P11_07</t>
  </si>
  <si>
    <t>P18</t>
  </si>
  <si>
    <t>P11_08</t>
  </si>
  <si>
    <t>P19</t>
  </si>
  <si>
    <r>
      <rPr>
        <sz val="11"/>
        <color theme="1"/>
        <rFont val="Calibri"/>
        <charset val="204"/>
        <scheme val="minor"/>
      </rPr>
      <t xml:space="preserve">4 MtrBTN2 cases, </t>
    </r>
    <r>
      <rPr>
        <sz val="11"/>
        <color rgb="FFFF0000"/>
        <rFont val="Calibri"/>
        <charset val="204"/>
        <scheme val="minor"/>
      </rPr>
      <t>all in gallo</t>
    </r>
  </si>
  <si>
    <t>P11_09</t>
  </si>
  <si>
    <t>P19_01</t>
  </si>
  <si>
    <t>P20</t>
  </si>
  <si>
    <r>
      <rPr>
        <sz val="11"/>
        <color theme="1"/>
        <rFont val="Calibri"/>
        <charset val="204"/>
        <scheme val="minor"/>
      </rPr>
      <t xml:space="preserve">8 MtrBTN2 cases, </t>
    </r>
    <r>
      <rPr>
        <sz val="11"/>
        <color rgb="FFFF0000"/>
        <rFont val="Calibri"/>
        <charset val="204"/>
        <scheme val="minor"/>
      </rPr>
      <t>all in ME</t>
    </r>
  </si>
  <si>
    <t>P11_10</t>
  </si>
  <si>
    <t>P19_02</t>
  </si>
  <si>
    <t>P20_01</t>
  </si>
  <si>
    <t>P21</t>
  </si>
  <si>
    <r>
      <rPr>
        <sz val="11"/>
        <color theme="1"/>
        <rFont val="Calibri"/>
        <charset val="204"/>
        <scheme val="minor"/>
      </rPr>
      <t>3 MtrBTN2 cases,</t>
    </r>
    <r>
      <rPr>
        <sz val="11"/>
        <color rgb="FFFF0000"/>
        <rFont val="Calibri"/>
        <charset val="204"/>
        <scheme val="minor"/>
      </rPr>
      <t xml:space="preserve"> all in gallo</t>
    </r>
  </si>
  <si>
    <t>P11_11</t>
  </si>
  <si>
    <t>MtrBTN2</t>
  </si>
  <si>
    <t>P19_03</t>
  </si>
  <si>
    <t>P20_02</t>
  </si>
  <si>
    <t>P21_01</t>
  </si>
  <si>
    <t>P22</t>
  </si>
  <si>
    <r>
      <rPr>
        <sz val="11"/>
        <color theme="1"/>
        <rFont val="Calibri"/>
        <charset val="204"/>
        <scheme val="minor"/>
      </rPr>
      <t xml:space="preserve">1 MtrBTN2 case, </t>
    </r>
    <r>
      <rPr>
        <sz val="11"/>
        <color rgb="FFFF0000"/>
        <rFont val="Calibri"/>
        <charset val="204"/>
        <scheme val="minor"/>
      </rPr>
      <t>Hybrid</t>
    </r>
  </si>
  <si>
    <t>P11_12</t>
  </si>
  <si>
    <t>P19_04</t>
  </si>
  <si>
    <t>P20_03</t>
  </si>
  <si>
    <t>P21_02</t>
  </si>
  <si>
    <t>P22_01</t>
  </si>
  <si>
    <t>P23</t>
  </si>
  <si>
    <r>
      <rPr>
        <sz val="11"/>
        <color theme="1"/>
        <rFont val="Calibri"/>
        <charset val="204"/>
        <scheme val="minor"/>
      </rPr>
      <t xml:space="preserve">3 MtrBTN2 cases, </t>
    </r>
    <r>
      <rPr>
        <sz val="11"/>
        <color rgb="FFFF0000"/>
        <rFont val="Calibri"/>
        <charset val="204"/>
        <scheme val="minor"/>
      </rPr>
      <t>all in ME</t>
    </r>
  </si>
  <si>
    <t>P11_13</t>
  </si>
  <si>
    <t>P19_05</t>
  </si>
  <si>
    <t>P20_04</t>
  </si>
  <si>
    <t>P21_03</t>
  </si>
  <si>
    <t>P22_02</t>
  </si>
  <si>
    <t>P23_01</t>
  </si>
  <si>
    <t>P24</t>
  </si>
  <si>
    <t>P11_14</t>
  </si>
  <si>
    <t>P19_06</t>
  </si>
  <si>
    <t>P20_05</t>
  </si>
  <si>
    <t>P21_04</t>
  </si>
  <si>
    <t>P22_03</t>
  </si>
  <si>
    <t>P23_02</t>
  </si>
  <si>
    <t>P25</t>
  </si>
  <si>
    <t>1 MtrBTN2 case, ME</t>
  </si>
  <si>
    <t>P11_15</t>
  </si>
  <si>
    <t>P19_07</t>
  </si>
  <si>
    <t>P20_06</t>
  </si>
  <si>
    <t>P21_05</t>
  </si>
  <si>
    <t>P22_04</t>
  </si>
  <si>
    <t>P23_03</t>
  </si>
  <si>
    <t>P25_01</t>
  </si>
  <si>
    <t>P26</t>
  </si>
  <si>
    <t>P11_16</t>
  </si>
  <si>
    <t>P19_08</t>
  </si>
  <si>
    <t>P20_07</t>
  </si>
  <si>
    <t>P21_06</t>
  </si>
  <si>
    <t>P22_05</t>
  </si>
  <si>
    <t>P23_04</t>
  </si>
  <si>
    <t>P25_02</t>
  </si>
  <si>
    <t>P27</t>
  </si>
  <si>
    <t>P11_17</t>
  </si>
  <si>
    <t>P19_09</t>
  </si>
  <si>
    <t>P20_08</t>
  </si>
  <si>
    <t>P21_07</t>
  </si>
  <si>
    <t>P22_06</t>
  </si>
  <si>
    <t>P23_05</t>
  </si>
  <si>
    <t>P25_03</t>
  </si>
  <si>
    <t>P28</t>
  </si>
  <si>
    <t>P11_18</t>
  </si>
  <si>
    <t>P19_10</t>
  </si>
  <si>
    <t>P20_09</t>
  </si>
  <si>
    <t>P21_08</t>
  </si>
  <si>
    <t>P22_07</t>
  </si>
  <si>
    <t>P23_06</t>
  </si>
  <si>
    <t>P25_04</t>
  </si>
  <si>
    <t>P29</t>
  </si>
  <si>
    <t>P11_19</t>
  </si>
  <si>
    <t>P19_11</t>
  </si>
  <si>
    <t>P20_10</t>
  </si>
  <si>
    <t>P21_09</t>
  </si>
  <si>
    <t>P22_08</t>
  </si>
  <si>
    <t>P23_07</t>
  </si>
  <si>
    <t>P25_05</t>
  </si>
  <si>
    <t>P30</t>
  </si>
  <si>
    <t>P11_20</t>
  </si>
  <si>
    <t>P19_12</t>
  </si>
  <si>
    <t>P20_11</t>
  </si>
  <si>
    <t>P21_10</t>
  </si>
  <si>
    <t>P22_09</t>
  </si>
  <si>
    <t>P23_08</t>
  </si>
  <si>
    <t>P25_06</t>
  </si>
  <si>
    <t>P31</t>
  </si>
  <si>
    <t>P19_13</t>
  </si>
  <si>
    <t>P20_12</t>
  </si>
  <si>
    <t>P21_11</t>
  </si>
  <si>
    <t>P22_10</t>
  </si>
  <si>
    <t>P23_09</t>
  </si>
  <si>
    <t>P25_07</t>
  </si>
  <si>
    <t>P32</t>
  </si>
  <si>
    <t>P19_14</t>
  </si>
  <si>
    <t>P20_13</t>
  </si>
  <si>
    <t>P21_12</t>
  </si>
  <si>
    <t>P22_11</t>
  </si>
  <si>
    <t>P23_10</t>
  </si>
  <si>
    <t>P25_08</t>
  </si>
  <si>
    <t>P33</t>
  </si>
  <si>
    <t>P19_15</t>
  </si>
  <si>
    <t>P20_14</t>
  </si>
  <si>
    <t>P21_13</t>
  </si>
  <si>
    <t>P22_12</t>
  </si>
  <si>
    <t>P23_11</t>
  </si>
  <si>
    <t>P25_09</t>
  </si>
  <si>
    <t>P34</t>
  </si>
  <si>
    <t>P19_16</t>
  </si>
  <si>
    <t>P20_15</t>
  </si>
  <si>
    <t>P21_14</t>
  </si>
  <si>
    <t>P22_13</t>
  </si>
  <si>
    <t>P23_12</t>
  </si>
  <si>
    <t>P25_10</t>
  </si>
  <si>
    <t>P35</t>
  </si>
  <si>
    <t>P19_17</t>
  </si>
  <si>
    <t>P20_16</t>
  </si>
  <si>
    <t>P21_15</t>
  </si>
  <si>
    <t>P22_14</t>
  </si>
  <si>
    <t>P23_13</t>
  </si>
  <si>
    <t>P25_11</t>
  </si>
  <si>
    <t>P36</t>
  </si>
  <si>
    <t>P19_18</t>
  </si>
  <si>
    <t>P20_17</t>
  </si>
  <si>
    <t>P21_16</t>
  </si>
  <si>
    <t>P22_15</t>
  </si>
  <si>
    <t>P23_14</t>
  </si>
  <si>
    <t>P25_12</t>
  </si>
  <si>
    <t>P37</t>
  </si>
  <si>
    <t>P19_19</t>
  </si>
  <si>
    <t>P20_18</t>
  </si>
  <si>
    <t>P21_17</t>
  </si>
  <si>
    <t>P22_16</t>
  </si>
  <si>
    <t>P23_15</t>
  </si>
  <si>
    <t>P25_13</t>
  </si>
  <si>
    <t>P38</t>
  </si>
  <si>
    <t>P19_20</t>
  </si>
  <si>
    <t>P20_19</t>
  </si>
  <si>
    <t>P21_18</t>
  </si>
  <si>
    <t>P22_17</t>
  </si>
  <si>
    <t>P23_16</t>
  </si>
  <si>
    <t>P25_14</t>
  </si>
  <si>
    <t>P39</t>
  </si>
  <si>
    <t>NA</t>
  </si>
  <si>
    <t>P20_20</t>
  </si>
  <si>
    <t>P21_19</t>
  </si>
  <si>
    <t>P22_18</t>
  </si>
  <si>
    <t>P23_17</t>
  </si>
  <si>
    <t>P25_15</t>
  </si>
  <si>
    <t>P40</t>
  </si>
  <si>
    <t>P21_20</t>
  </si>
  <si>
    <t>P22_19</t>
  </si>
  <si>
    <t>P23_18</t>
  </si>
  <si>
    <t>P25_16</t>
  </si>
  <si>
    <t>P41</t>
  </si>
  <si>
    <t>P22_20</t>
  </si>
  <si>
    <t>P23_19</t>
  </si>
  <si>
    <t>P25_17</t>
  </si>
  <si>
    <t>P42</t>
  </si>
  <si>
    <t>P23_20</t>
  </si>
  <si>
    <t>P25_18</t>
  </si>
  <si>
    <t>P43</t>
  </si>
  <si>
    <t>P25_19</t>
  </si>
  <si>
    <t>P44</t>
  </si>
  <si>
    <t>P25_20</t>
  </si>
  <si>
    <t>P44_01</t>
  </si>
  <si>
    <t>P45</t>
  </si>
  <si>
    <t>P44_02</t>
  </si>
  <si>
    <t>P46</t>
  </si>
  <si>
    <t>P44_03</t>
  </si>
  <si>
    <t>P47</t>
  </si>
  <si>
    <t>P44_04</t>
  </si>
  <si>
    <t>P48</t>
  </si>
  <si>
    <t>P44_05</t>
  </si>
  <si>
    <t>P49</t>
  </si>
  <si>
    <t>FloatingBuoy</t>
  </si>
  <si>
    <t>P44_06</t>
  </si>
  <si>
    <t>P50</t>
  </si>
  <si>
    <t>P44_07</t>
  </si>
  <si>
    <t>P51</t>
  </si>
  <si>
    <t>P44_08</t>
  </si>
  <si>
    <t>P52</t>
  </si>
  <si>
    <t>P44_09</t>
  </si>
  <si>
    <t>P53</t>
  </si>
  <si>
    <t>P44_10</t>
  </si>
  <si>
    <t>P54</t>
  </si>
  <si>
    <t>P44_11</t>
  </si>
  <si>
    <t>P55</t>
  </si>
  <si>
    <t>P44_12</t>
  </si>
  <si>
    <t>P56</t>
  </si>
  <si>
    <t>P44_13</t>
  </si>
  <si>
    <t>P57</t>
  </si>
  <si>
    <t>P44_14</t>
  </si>
  <si>
    <t>P58</t>
  </si>
  <si>
    <t>P44_15</t>
  </si>
  <si>
    <t>P59</t>
  </si>
  <si>
    <t>P44_16</t>
  </si>
  <si>
    <t>P60</t>
  </si>
  <si>
    <t>P44_17</t>
  </si>
  <si>
    <t>P61</t>
  </si>
  <si>
    <t>P44_18</t>
  </si>
  <si>
    <t>P62</t>
  </si>
  <si>
    <t>P44_19</t>
  </si>
  <si>
    <t>P63</t>
  </si>
  <si>
    <t>P44_20</t>
  </si>
  <si>
    <t>P64</t>
  </si>
  <si>
    <t>P65</t>
  </si>
  <si>
    <t>P66</t>
  </si>
  <si>
    <t>P67</t>
  </si>
  <si>
    <t>P68</t>
  </si>
  <si>
    <t>P69</t>
  </si>
  <si>
    <t>P70</t>
  </si>
  <si>
    <t>P71</t>
  </si>
  <si>
    <t>1 MtrBTN2 case</t>
  </si>
  <si>
    <t>P71_01</t>
  </si>
  <si>
    <t>P72</t>
  </si>
  <si>
    <t>P71_02</t>
  </si>
  <si>
    <t>P73</t>
  </si>
  <si>
    <t>P71_03</t>
  </si>
  <si>
    <t>P74</t>
  </si>
  <si>
    <t>P71_04</t>
  </si>
  <si>
    <t>P75</t>
  </si>
  <si>
    <t>P71_05</t>
  </si>
  <si>
    <t>P76</t>
  </si>
  <si>
    <t>P71_06</t>
  </si>
  <si>
    <t>P71_07</t>
  </si>
  <si>
    <t>P71_08</t>
  </si>
  <si>
    <t>P71_09</t>
  </si>
  <si>
    <t>P71_10</t>
  </si>
  <si>
    <t>P71_11</t>
  </si>
  <si>
    <t>P71_12</t>
  </si>
  <si>
    <t>P71_13</t>
  </si>
  <si>
    <t>P71_14</t>
  </si>
  <si>
    <t>P71_15</t>
  </si>
  <si>
    <t>P71_16</t>
  </si>
  <si>
    <t>P71_17</t>
  </si>
  <si>
    <t>P71_18</t>
  </si>
  <si>
    <t>P71_19</t>
  </si>
  <si>
    <t>P71_20</t>
  </si>
  <si>
    <t>We collected mussels in the English Channel and the Barents Sea in late 2019. ThreeM. trossuluswere collected in the wild in Mishukovo(69°02’39;34.300N, 33°01’39;45.900E, Kola Bay, Russia, BarentsSea).</t>
  </si>
  <si>
    <t>Two hundred Mytilus edulis were sampled in a farm located in Agon-Coutainville (49°0’44.78400 N,1°35’55.64300 W, Normandy, France).</t>
  </si>
  <si>
    <r>
      <rPr>
        <sz val="11"/>
        <color theme="1"/>
        <rFont val="Calibri"/>
        <charset val="204"/>
        <scheme val="minor"/>
      </rPr>
      <t xml:space="preserve"> We found</t>
    </r>
    <r>
      <rPr>
        <sz val="11"/>
        <color rgb="FFFF0000"/>
        <rFont val="Calibri"/>
        <charset val="204"/>
        <scheme val="minor"/>
      </rPr>
      <t xml:space="preserve"> 14</t>
    </r>
    <r>
      <rPr>
        <sz val="11"/>
        <color theme="1"/>
        <rFont val="Calibri"/>
        <charset val="204"/>
        <scheme val="minor"/>
      </rPr>
      <t xml:space="preserve"> positive individuals, by cytologicalexamination of haemolymph samples, among which </t>
    </r>
    <r>
      <rPr>
        <sz val="11"/>
        <color rgb="FFFF0000"/>
        <rFont val="Calibri"/>
        <charset val="204"/>
        <scheme val="minor"/>
      </rPr>
      <t>three</t>
    </r>
    <r>
      <rPr>
        <sz val="11"/>
        <color theme="1"/>
        <rFont val="Calibri"/>
        <charset val="204"/>
        <scheme val="minor"/>
      </rPr>
      <t xml:space="preserve"> were at an advanced stage of the disease (greater than 95% of circulating cellswere cancer cells).</t>
    </r>
  </si>
  <si>
    <t>For these three mussels we confirmed theMtrBTN2 diagnosis by two qPCRs, one specific for M. trossulus (and MtrBTN) and targeting the nuclear marker EF1α [24]and one specific for the MtrBTN2 lineage targeting mtCR</t>
  </si>
  <si>
    <t>DN</t>
  </si>
  <si>
    <t>из них для трех сильно зараженных подтвержден BTN2</t>
  </si>
  <si>
    <t xml:space="preserve">Neoplastic cells belonging to the MtrBTN2 lineage were isolated from Mytilus edulis mussels farmed in Normandy (France). </t>
  </si>
  <si>
    <t>The prevalence of cancerous mussels was low in the sampling area (2.66%) with 39 positive individuals out of 1466, according to cytological observation of mussel hemolymph.</t>
  </si>
  <si>
    <t xml:space="preserve">individuals out of 1466, according to cytological observation of mussel hemolymph. </t>
  </si>
  <si>
    <t>As expected in the sampling area, these mussels were diagnosed to carry the MtrBTN2 lineage</t>
  </si>
  <si>
    <r>
      <rPr>
        <sz val="11"/>
        <color theme="1"/>
        <rFont val="Calibri"/>
        <charset val="204"/>
        <scheme val="minor"/>
      </rPr>
      <t xml:space="preserve">All Mytilus edulis mussels, used for survival and proliferation tests were collected in </t>
    </r>
    <r>
      <rPr>
        <sz val="11"/>
        <color rgb="FFFF0000"/>
        <rFont val="Calibri"/>
        <charset val="204"/>
        <scheme val="minor"/>
      </rPr>
      <t>July 2020</t>
    </r>
    <r>
      <rPr>
        <sz val="11"/>
        <color theme="1"/>
        <rFont val="Calibri"/>
        <charset val="204"/>
        <scheme val="minor"/>
      </rPr>
      <t xml:space="preserve"> from an aquaculture farm in </t>
    </r>
    <r>
      <rPr>
        <sz val="11"/>
        <color rgb="FFFF0000"/>
        <rFont val="Calibri"/>
        <charset val="204"/>
        <scheme val="minor"/>
      </rPr>
      <t>Agon-Coutainville (Normandy, Channel, France).</t>
    </r>
  </si>
  <si>
    <t>The presence of circulating neoplastic cells and the disease stage were diagnosed by cytological examination according to Burioli et al.17. To confirm the MtrBTN2 diagnosis, we targeted two genetic markers, one mitochondrial</t>
  </si>
  <si>
    <t>according to Burioli et al.17. To confirm the MtrBTN2 diagnosis, we targeted two genetic markers, one mitochondrial mtCR-D (MtrBTN2-specific13) and one nuclear EF1 located on intron 3 (EF1α-i3) (M. trossulus-specific, newly designed and described below).</t>
  </si>
  <si>
    <t>Eighteen batches of mussels were collected during sampling campaigns conducted between July 2017 and June 2018. A total of 2188 mussels were collected from six farming sites and a wild population</t>
  </si>
  <si>
    <t>According to haemocytological results, disseminated neoplasia was detected in all sites, except in Pénestin and Roscanvel. Initial prevalence ranged between 0% and 25.45%, with a mean of 3.29%.</t>
  </si>
  <si>
    <t>Genetic analysis of haemolymph DNA was conducted with 12 diagnostic SNPs between M. trossulus and M. edulis/M. galloprovincialis in a subsample of 114 mussels, 11 of which DN-positive with haemocytology:</t>
  </si>
  <si>
    <t>CO</t>
  </si>
  <si>
    <t>HO</t>
  </si>
  <si>
    <t>FCM</t>
  </si>
  <si>
    <t>Genetics</t>
  </si>
  <si>
    <t>We found six samples with evidence of amplification of trossulus alleles</t>
  </si>
  <si>
    <t>Batch</t>
  </si>
  <si>
    <t>Ref. 
ind.</t>
  </si>
  <si>
    <t>Disease stage</t>
  </si>
  <si>
    <t>Mean nucleus diameter 
of neoplastic cells, DN-type</t>
  </si>
  <si>
    <t>Diagnostic</t>
  </si>
  <si>
    <t>Ploidy</t>
  </si>
  <si>
    <t>trossulus
chimerism</t>
  </si>
  <si>
    <t>Origin of mussels</t>
  </si>
  <si>
    <t>по названию места происхождения batch в гугл</t>
  </si>
  <si>
    <t>age</t>
  </si>
  <si>
    <t>species</t>
  </si>
  <si>
    <t>aquaculture</t>
  </si>
  <si>
    <t>collection date</t>
  </si>
  <si>
    <t>sample size</t>
  </si>
  <si>
    <t>Presence of BG</t>
  </si>
  <si>
    <t>Presence of BC</t>
  </si>
  <si>
    <t>Granulocytosis</t>
  </si>
  <si>
    <t>Granulocytopenia</t>
  </si>
  <si>
    <t>Neoplasia</t>
  </si>
  <si>
    <t>prevalence</t>
  </si>
  <si>
    <t>Lightly</t>
  </si>
  <si>
    <t>Moderately</t>
  </si>
  <si>
    <t>Heavily</t>
  </si>
  <si>
    <t>N chimeric</t>
  </si>
  <si>
    <t>1. Lannion</t>
  </si>
  <si>
    <t>lightly affected</t>
  </si>
  <si>
    <t>13.28±2.75, type S</t>
  </si>
  <si>
    <t>NP</t>
  </si>
  <si>
    <t>locality</t>
  </si>
  <si>
    <t>15.13±5.09, type S</t>
  </si>
  <si>
    <t>ongoing anomalous mortality</t>
  </si>
  <si>
    <t>Lannion</t>
  </si>
  <si>
    <t>47°29′01″N 2°28′24″W</t>
  </si>
  <si>
    <t>&gt;1 year</t>
  </si>
  <si>
    <t xml:space="preserve"> M. edulis</t>
  </si>
  <si>
    <t>Supsension culture</t>
  </si>
  <si>
    <t>10 July 2017</t>
  </si>
  <si>
    <t>(n=7)</t>
  </si>
  <si>
    <t>In Lannion, the phenomenon (mass mortality) was weaker but lasted at least until July 2017 with ≥35% cumulative mortality. Unfortunately, this population was not monitored thereafter.</t>
  </si>
  <si>
    <t>NI</t>
  </si>
  <si>
    <t>St Brieuc</t>
  </si>
  <si>
    <t>Noirmoutier</t>
  </si>
  <si>
    <t>46°58′N 2°13′W</t>
  </si>
  <si>
    <t>Intertidal</t>
  </si>
  <si>
    <t xml:space="preserve">10 July 2017 </t>
  </si>
  <si>
    <t>(n=1)</t>
  </si>
  <si>
    <t>2 (NN 43, 60) of 3 studied mussels with DN (NN 43, 60, 69) had chimerism</t>
  </si>
  <si>
    <t>No anomalous mortality was observed</t>
  </si>
  <si>
    <t>19 July 2017</t>
  </si>
  <si>
    <t>(n=14)</t>
  </si>
  <si>
    <t>heavily affected</t>
  </si>
  <si>
    <t>19.10±2.72, type U</t>
  </si>
  <si>
    <t>*This batch has been moved to Mt St Michel Bay for a short time during the farming cycle and returned to Lannion where it has been sampled</t>
  </si>
  <si>
    <t>26 July 2017</t>
  </si>
  <si>
    <t>(n=3)</t>
  </si>
  <si>
    <t>18.69±1.98, type U</t>
  </si>
  <si>
    <t>1 (N 84) of 4 studied mussels with DN (NN 36, 82, 83, 84) had chimerism</t>
  </si>
  <si>
    <t>Plus one more case in individual with remission!</t>
  </si>
  <si>
    <t>moderately affected</t>
  </si>
  <si>
    <t>23.21±2.14, type P</t>
  </si>
  <si>
    <t xml:space="preserve">Lannion </t>
  </si>
  <si>
    <t>48°44′00″N 3°27′15″W</t>
  </si>
  <si>
    <t>1 August 2017</t>
  </si>
  <si>
    <t>–</t>
  </si>
  <si>
    <t>CO, haemocytological observation</t>
  </si>
  <si>
    <t>N diseased</t>
  </si>
  <si>
    <t>ongoing anomalous mortality.</t>
  </si>
  <si>
    <t>Camaret</t>
  </si>
  <si>
    <t>La Plaine/Mer</t>
  </si>
  <si>
    <t>47°08′00″N 2°10′00″W</t>
  </si>
  <si>
    <t>(n=11)</t>
  </si>
  <si>
    <t>1 (N 61) of 1 studied mussels with DN had chimerism</t>
  </si>
  <si>
    <t>Study of incidence and disease progression</t>
  </si>
  <si>
    <t xml:space="preserve">≤1 year </t>
  </si>
  <si>
    <t>19 September 2017</t>
  </si>
  <si>
    <t xml:space="preserve">Daoulas </t>
  </si>
  <si>
    <t xml:space="preserve">La Plaine/Mer </t>
  </si>
  <si>
    <t>0 of 1 studied mussels with DN (N 22) had chimerism</t>
  </si>
  <si>
    <t>2. St Brieuc</t>
  </si>
  <si>
    <t>24 October 2017</t>
  </si>
  <si>
    <t>(n=4)</t>
  </si>
  <si>
    <t>1 (N 181) of 1 studied mussels with DN had chimerism</t>
  </si>
  <si>
    <t>12.32±1.95, type S</t>
  </si>
  <si>
    <t xml:space="preserve"> +</t>
  </si>
  <si>
    <t>Agon-Coutainville</t>
  </si>
  <si>
    <t>Oléron</t>
  </si>
  <si>
    <t>45° 54′ N, 1° 18′ E</t>
  </si>
  <si>
    <t>6 February 2018</t>
  </si>
  <si>
    <t>Roscanvel</t>
  </si>
  <si>
    <t>Wild</t>
  </si>
  <si>
    <t>48°19′02″N 4°32′50″W</t>
  </si>
  <si>
    <t>19 February 2018</t>
  </si>
  <si>
    <t>13.58±2.56, type S</t>
  </si>
  <si>
    <t>≤1 year</t>
  </si>
  <si>
    <t>19 February</t>
  </si>
  <si>
    <t>13.18±1.89, type S</t>
  </si>
  <si>
    <t xml:space="preserve"> -</t>
  </si>
  <si>
    <t>30 May 2018</t>
  </si>
  <si>
    <t>14.87±1.52, type U</t>
  </si>
  <si>
    <t>9.54N; 11.41N</t>
  </si>
  <si>
    <t>14.65±2.82, type U</t>
  </si>
  <si>
    <t>Ile Dumet</t>
  </si>
  <si>
    <t>47° 24′ 39″ N, 2° 37′ 13″ O</t>
  </si>
  <si>
    <t>13 June 2018</t>
  </si>
  <si>
    <t>(n=6)</t>
  </si>
  <si>
    <t>TOTAL</t>
  </si>
  <si>
    <t>33/59</t>
  </si>
  <si>
    <t>12/59</t>
  </si>
  <si>
    <t>14/59</t>
  </si>
  <si>
    <t>3. Lannion</t>
  </si>
  <si>
    <t>20.76±3.24, type P</t>
  </si>
  <si>
    <t>Daoulas La Plaine/Mer &gt;1 year M. edulis Intertidal 19 September</t>
  </si>
  <si>
    <t>14.21±1.80, type P</t>
  </si>
  <si>
    <t>17.01±2.00, type U</t>
  </si>
  <si>
    <t>18.63±2.53, type P</t>
  </si>
  <si>
    <t>4. Lannion</t>
  </si>
  <si>
    <t>unaffected</t>
  </si>
  <si>
    <t>16.12±2.11, type U-P</t>
  </si>
  <si>
    <t>19.56±2.43, type P</t>
  </si>
  <si>
    <t>ND, type P</t>
  </si>
  <si>
    <t>ND, type U</t>
  </si>
  <si>
    <t>20.13±1.92, type P</t>
  </si>
  <si>
    <t>15.34±2.34, type U</t>
  </si>
  <si>
    <t>22.51±1.97, type P</t>
  </si>
  <si>
    <t>16.58±1.98, type U</t>
  </si>
  <si>
    <t>20.97±2.34, type P</t>
  </si>
  <si>
    <t>18.67±4.08, type U</t>
  </si>
  <si>
    <t>5. Lannion</t>
  </si>
  <si>
    <t>16.50±2.08, type U</t>
  </si>
  <si>
    <t>17.38±2.18, type U</t>
  </si>
  <si>
    <t>23.16±1.39, type P</t>
  </si>
  <si>
    <t>13.98±2.65, type S</t>
  </si>
  <si>
    <t>17.65±1.76, type U</t>
  </si>
  <si>
    <t>21.44±1.24, type P</t>
  </si>
  <si>
    <t>17.72±1.77, type U-P</t>
  </si>
  <si>
    <t>22.58±3.87, type P</t>
  </si>
  <si>
    <t>18.32±4.12, type P</t>
  </si>
  <si>
    <t>18.77±2.21, type Ps</t>
  </si>
  <si>
    <t>7. Lannion
(M. galloprovincialis)</t>
  </si>
  <si>
    <t>22.39±2.26, type P</t>
  </si>
  <si>
    <t>19.69±1.64, type P</t>
  </si>
  <si>
    <t xml:space="preserve"> NI</t>
  </si>
  <si>
    <t>8. Camaret</t>
  </si>
  <si>
    <t>18.80±2.28, type P</t>
  </si>
  <si>
    <t>20.21±2.46, type P</t>
  </si>
  <si>
    <t>14.45±3.04, type S</t>
  </si>
  <si>
    <t>13.95±2.56, type S</t>
  </si>
  <si>
    <t>21.23±2.01, type U-P</t>
  </si>
  <si>
    <t>20.11±1.26, type U-P</t>
  </si>
  <si>
    <t>13.52±1.73, type S</t>
  </si>
  <si>
    <t>22.45±2.22, type P</t>
  </si>
  <si>
    <t>16.15±0.96, type P</t>
  </si>
  <si>
    <t>18.07±2.41, type Ps</t>
  </si>
  <si>
    <t>16.30±2,13, type U</t>
  </si>
  <si>
    <t>15.99±2.04, type U</t>
  </si>
  <si>
    <t>19.73±2.33, type P</t>
  </si>
  <si>
    <t>14.07±1.06, type S</t>
  </si>
  <si>
    <t>18.54±2.62, type P</t>
  </si>
  <si>
    <t>19.11±1.19, type P</t>
  </si>
  <si>
    <t>16.17±1.34, type U</t>
  </si>
  <si>
    <t>17.34±3.28, type U-P</t>
  </si>
  <si>
    <t>16.11±1.73, type P</t>
  </si>
  <si>
    <t>20.95±1.74, type P</t>
  </si>
  <si>
    <t>10. Daoulas</t>
  </si>
  <si>
    <t>16.39±2.40, type U</t>
  </si>
  <si>
    <t>11. Camaret</t>
  </si>
  <si>
    <t>19.56±2.32, type P</t>
  </si>
  <si>
    <t>20.32±2.35, type P</t>
  </si>
  <si>
    <t>16.33N</t>
  </si>
  <si>
    <t>19.65±1.85, type P</t>
  </si>
  <si>
    <t>15.59±2.11, type U</t>
  </si>
  <si>
    <t>12.72±2.09, type S</t>
  </si>
  <si>
    <t>17.71±1.86, type U-P</t>
  </si>
  <si>
    <t>11.43N</t>
  </si>
  <si>
    <t>19.17±2.03, type P</t>
  </si>
  <si>
    <t>19.98±2.13, type U</t>
  </si>
  <si>
    <t>15.31±1.55, type Ps</t>
  </si>
  <si>
    <t>8.37N</t>
  </si>
  <si>
    <t>13.08±2.08, type S</t>
  </si>
  <si>
    <t>14.58±2.09, type U</t>
  </si>
  <si>
    <t>12. Agon-Coutainville</t>
  </si>
  <si>
    <t xml:space="preserve">21.16±2.88, type P </t>
  </si>
  <si>
    <t>18.00N</t>
  </si>
  <si>
    <t>20.76±3.02, type P</t>
  </si>
  <si>
    <t>17.30N</t>
  </si>
  <si>
    <t>19.80N</t>
  </si>
  <si>
    <t>18.92±2.03, type P</t>
  </si>
  <si>
    <t>12.21±1.92, type S</t>
  </si>
  <si>
    <t>17.Agon-Coutainville</t>
  </si>
  <si>
    <t>14.22±1.13, type U</t>
  </si>
  <si>
    <t>20.55±2.76, type P</t>
  </si>
  <si>
    <t>18.50±1.49, type U</t>
  </si>
  <si>
    <t>13.12±2.13, type S</t>
  </si>
  <si>
    <t>18.Agon-Coutainville</t>
  </si>
  <si>
    <t>14.51±2.22, type U</t>
  </si>
  <si>
    <t>15.49±2.01, type U</t>
  </si>
  <si>
    <t>15.58±1.85, type U</t>
  </si>
  <si>
    <t>Individuals with remission</t>
  </si>
  <si>
    <t>a)Maximum 
DN-stage reached
b)Final DN-stage</t>
  </si>
  <si>
    <t>a)lightly affected</t>
  </si>
  <si>
    <t>19.68±2.90, type P</t>
  </si>
  <si>
    <t>b)unaffected</t>
  </si>
  <si>
    <t>16.67±2.13, type U</t>
  </si>
  <si>
    <t>a)moderately affected</t>
  </si>
  <si>
    <t>20.54±1.99, type P</t>
  </si>
  <si>
    <t>b)lightly affected</t>
  </si>
  <si>
    <t>a)heavily affected</t>
  </si>
  <si>
    <t>21.19±2.27, type P</t>
  </si>
  <si>
    <t>b)moderately affected</t>
  </si>
  <si>
    <t>16.75N</t>
  </si>
  <si>
    <t>15.45±1.67, type U</t>
  </si>
  <si>
    <t>a)lightly affected
b)unaffected</t>
  </si>
  <si>
    <t xml:space="preserve">Table S1: Individual results according to the four diagnostic techniques. NP, test not performed; ND, no data (the low number of neoplastic cells did not allow the obtainment of significant data); NI, not interpretable due to the bad preservation state of few cytological and histological samples. For individuals with remission: the CO result reported in the table represents the maximum DN-stage reached before the observation of remission during the successive CO;  underlined numbers indicate a complete remission in CO; the HO, FCM and genetic analysis were carried out at the mussel death. 
</t>
  </si>
  <si>
    <t>M. chilensis</t>
  </si>
  <si>
    <t xml:space="preserve"> Beagle Channel</t>
  </si>
  <si>
    <t>Materials and methods</t>
  </si>
  <si>
    <t>60 individual market-sized mussels (mean, 67.6 mm; range, 52–92 mm in the longest axis) were collected in February 2012 from a culture at Bahı´a Brown (54°52´S, 67°31´W), Beagle Channel, Argentina</t>
  </si>
  <si>
    <t xml:space="preserve">The soft parts of the specimens were fixed in Davidson’s solution, stained with hematoxylin and eosin. Histological sections were examined for the presence of neoplastic cells. </t>
  </si>
  <si>
    <t>Results</t>
  </si>
  <si>
    <t>we collected 60 M. chilensis animals from Argentina in 2012. Histological analysis was used to diagnose the animals for the presence of disseminated neoplasia, and we observed a disease prevalence of 10%.</t>
  </si>
  <si>
    <t>Итого</t>
  </si>
  <si>
    <t>60 мидий, у 6 DN, 3 c DN генотипировали и у двух подтвердили BTN2 (Mch41 and Mch42)</t>
  </si>
  <si>
    <t>DNA was extracted from tissues of three diseased animals and three normal animals, and an intron-spanning region in the nuclear gene Elongation Factor one alpha (EF1α) was amplified and sequenced</t>
  </si>
  <si>
    <t>All three normal animals had one or two alleles, as expected, but two of the diseased animals (Mch41 and Mch42) had four distinct alleles, consistent with a mixture of two host alleles and two cancer-specific allele</t>
  </si>
  <si>
    <t>У третьей больной (Mch23) раковых аллелей не нашли</t>
  </si>
  <si>
    <t>Chile</t>
  </si>
  <si>
    <t>200 individuals were collected from farmed populations at two sites in Chile (Calbuco and Castro).</t>
  </si>
  <si>
    <t>Tissue samples were embedded in paraffin, sectioned and stained as above. The animals were diagnosed as diseased if infiltration of hemocytes with a high nucleus-cytoplasm ratio and granular chromatin were observed.</t>
  </si>
  <si>
    <t>A second collection of farmed M. chilensis from two locations in Chile confirmed the presence of disseminated neoplasia in these populations (9.6% in Calbuco and 4.5% in Castro). EF1α alleles cloned from a diseased individual (Castro 26) from this location exactly match the G and H cancer-associated sequences from Argentina.</t>
  </si>
  <si>
    <t>200 мидий из двух точек, сколько из каждой не сказано, заболеваемость 9.6% in Calbuco and 4.5% in Castro, у Castro26 подтвердили BTN2</t>
  </si>
  <si>
    <t>Europe</t>
  </si>
  <si>
    <t>We used a collection of samples (gills in 90% ethanol) accumulated by the ISEM lab for years in their study of hybridization and introgression in the M. edulis complex of species. </t>
  </si>
  <si>
    <r>
      <rPr>
        <sz val="11"/>
        <color theme="1"/>
        <rFont val="Calibri"/>
        <charset val="204"/>
        <scheme val="minor"/>
      </rPr>
      <t xml:space="preserve">Here we first used specimens identified by Riquet et al.2017: </t>
    </r>
    <r>
      <rPr>
        <b/>
        <sz val="11"/>
        <color theme="1"/>
        <rFont val="Calibri"/>
        <charset val="204"/>
        <scheme val="minor"/>
      </rPr>
      <t>two mussels sampled in the Arcachon Bay (South-West of France) in 2016 (AR5 and AR7), one mussel sampled in Barfleur (Normandy, France) in 2015 (BA30), and one mussel sampled in the Wadden Sea</t>
    </r>
    <r>
      <rPr>
        <sz val="11"/>
        <color theme="1"/>
        <rFont val="Calibri"/>
        <charset val="204"/>
        <scheme val="minor"/>
      </rPr>
      <t xml:space="preserve"> (The Netherlands) in 2009 (HO8).</t>
    </r>
  </si>
  <si>
    <r>
      <rPr>
        <sz val="11"/>
        <color theme="1"/>
        <rFont val="Calibri"/>
        <charset val="204"/>
        <scheme val="minor"/>
      </rPr>
      <t xml:space="preserve">To these four mussels already described, we added two additional mussels identified in a new extensive genetic survey of &gt;4000 individuals (Simon et al., 2019). These two mussels were collected </t>
    </r>
    <r>
      <rPr>
        <b/>
        <sz val="11"/>
        <color rgb="FFFF0000"/>
        <rFont val="Calibri"/>
        <charset val="204"/>
        <scheme val="minor"/>
      </rPr>
      <t>from Chausey Island (English Channel) in 2009</t>
    </r>
    <r>
      <rPr>
        <sz val="11"/>
        <color theme="1"/>
        <rFont val="Calibri"/>
        <charset val="204"/>
        <scheme val="minor"/>
      </rPr>
      <t xml:space="preserve"> (Ch5 and Ch13). </t>
    </r>
  </si>
  <si>
    <r>
      <rPr>
        <sz val="11"/>
        <color theme="1"/>
        <rFont val="Calibri"/>
        <charset val="204"/>
        <scheme val="minor"/>
      </rPr>
      <t xml:space="preserve">We sequenced the EF1α alleles present in DNA </t>
    </r>
    <r>
      <rPr>
        <b/>
        <sz val="11"/>
        <color rgb="FFFF0000"/>
        <rFont val="Calibri"/>
        <charset val="204"/>
        <scheme val="minor"/>
      </rPr>
      <t>from four of these ‘chimeric’ samples of M. edulis</t>
    </r>
    <r>
      <rPr>
        <sz val="11"/>
        <color theme="1"/>
        <rFont val="Calibri"/>
        <charset val="204"/>
        <scheme val="minor"/>
      </rPr>
      <t> collected from locations on the Atlantic coast of Europe and found more than the normal two alleles</t>
    </r>
    <r>
      <rPr>
        <sz val="11"/>
        <color rgb="FFFF0000"/>
        <rFont val="Calibri"/>
        <charset val="204"/>
        <scheme val="minor"/>
      </rPr>
      <t xml:space="preserve"> i</t>
    </r>
    <r>
      <rPr>
        <b/>
        <sz val="11"/>
        <color rgb="FFFF0000"/>
        <rFont val="Calibri"/>
        <charset val="204"/>
        <scheme val="minor"/>
      </rPr>
      <t>n three of them (AR7, BA30, HO8)</t>
    </r>
  </si>
  <si>
    <t>предположу, что все это перетекло в Hammel et al. 21</t>
  </si>
  <si>
    <t xml:space="preserve">AR5 </t>
  </si>
  <si>
    <t>sampled in the Arcachon Bay (South-West of France) in 2016</t>
  </si>
  <si>
    <t>Riquet et al.2017</t>
  </si>
  <si>
    <t>выборка с 1 раком Arc29 из Аркашона есть в Hammel et al. 2021</t>
  </si>
  <si>
    <t>рак есть, BTN2 нет (откуда они знают, что рак есть?)</t>
  </si>
  <si>
    <t>AR7</t>
  </si>
  <si>
    <t>BA30</t>
  </si>
  <si>
    <t>sampled in Barfleur (Normandy, France) in 2015</t>
  </si>
  <si>
    <t xml:space="preserve">есть такая выборка с одним раком в Hammel at al. 2021, но от 2015 </t>
  </si>
  <si>
    <t>как</t>
  </si>
  <si>
    <t>Barf_30</t>
  </si>
  <si>
    <t>HO8</t>
  </si>
  <si>
    <t>sampled in the Wadden Sea (The Netherlands) in 2009</t>
  </si>
  <si>
    <t>эта выборка и эти раки есть и в Hammel et al. 2021</t>
  </si>
  <si>
    <t>Holl_08</t>
  </si>
  <si>
    <t>Ch5</t>
  </si>
  <si>
    <t>Chausey Island (English Channel) in 2009</t>
  </si>
  <si>
    <t>Simon et al., 2019</t>
  </si>
  <si>
    <t>Chausey_5</t>
  </si>
  <si>
    <t xml:space="preserve"> Ch13</t>
  </si>
  <si>
    <t>Chausey_13</t>
  </si>
  <si>
    <t>Riquet F., Simon A., Bierne N. Weird genotypes? Don't discard them, transmissible cancer could be an explanation //Evolutionary Applications. – 2017. – Т. 10. – №. 2. – С. 140-145.</t>
  </si>
  <si>
    <r>
      <rPr>
        <sz val="11"/>
        <color theme="1"/>
        <rFont val="Calibri"/>
        <charset val="204"/>
        <scheme val="minor"/>
      </rPr>
      <t xml:space="preserve">Among 938 mussels sampled along the European Atlantic coasts (from the Netherlands to France), we found what we thought to be </t>
    </r>
    <r>
      <rPr>
        <sz val="11"/>
        <color rgb="FFFF0000"/>
        <rFont val="Calibri"/>
        <charset val="204"/>
        <scheme val="minor"/>
      </rPr>
      <t>five</t>
    </r>
    <r>
      <rPr>
        <sz val="11"/>
        <color theme="1"/>
        <rFont val="Calibri"/>
        <charset val="204"/>
        <scheme val="minor"/>
      </rPr>
      <t xml:space="preserve"> hybrid genotypes between M. edulis and M. trossulus, one in the Wadden Sea Sea, one in Barfleur, one in Pornichet, and the </t>
    </r>
    <r>
      <rPr>
        <sz val="11"/>
        <color rgb="FFFF0000"/>
        <rFont val="Calibri"/>
        <charset val="204"/>
        <scheme val="minor"/>
      </rPr>
      <t>other two</t>
    </r>
    <r>
      <rPr>
        <sz val="11"/>
        <color theme="1"/>
        <rFont val="Calibri"/>
        <charset val="204"/>
        <scheme val="minor"/>
      </rPr>
      <t xml:space="preserve"> in Arcachon</t>
    </r>
  </si>
  <si>
    <t>Эти же мидии (минус 1 из Pornichet) пошли в Yonemitsu et al 19</t>
  </si>
  <si>
    <t>Metzger M. J. et al. Widespread transmission of independent cancer lineages within multiple bivalve species //Nature. – 2016. – Т. 534. – №. 7609. – С. 705-709.</t>
  </si>
  <si>
    <t>Collection and diagnosis of M. trossulus. Mussel (M. trossulus) specimens 5–6 cm long were collected from the intertidal zone at low tide (noon) on 18 April 2015 at Copper Beach (49° 22′41′ N, 123° 16′ 44′ W, West Vancouver, British Columbia, Canada).</t>
  </si>
  <si>
    <t>49° 22′41′ N, 123° 16′ 44′ W</t>
  </si>
  <si>
    <t>For each individual, one drop of haemolymph was placed on a poly-l-lysine-coated slide and let sit for 10–15 min to allow the cells to spread and attach to the slide.</t>
  </si>
  <si>
    <t>Normal (non-neoplastic) specimens were those with greater than 90% cells with normal appearance: that is, agranular or granular haemocytes with spread pseudopodia.</t>
  </si>
  <si>
    <t>Fully leukaemic (diseased) specimens were those with prolific amounts (&gt;90%) of round, non-adherent cells.</t>
  </si>
  <si>
    <t>Of 28 individuals collected from West Vancouver, two had high levels of neoplastic disease.</t>
  </si>
  <si>
    <t>A second set of M. trossulus samples were collected from Esquimalt, Vancouver Island, British Columbia, Canada.</t>
  </si>
  <si>
    <t>Of 250 individuals collected from Esquimalt, 9 were scored as potentially moderately or highly diseased, with 7 samples available</t>
  </si>
  <si>
    <t>9 were scored as potentially moderately or highly diseased, with 7 samples available for analysis.</t>
  </si>
  <si>
    <t>Twenty-eight mussels (M. trossulus) collected from West Vancouver were screened for neoplasia by drawing haemolymph and  were screened for neoplasia by drawing haemolymph and were screened for neoplasia</t>
  </si>
  <si>
    <t>Two were identified with high levels of neoplastic cells.</t>
  </si>
  <si>
    <t>Для них доказали BTN</t>
  </si>
  <si>
    <t>To determine whether this transmissible cell line was widespread in the M. trossulus population, 250 were collected from Vancouver Island,and seven potentially diseased individuals were analysed.</t>
  </si>
  <si>
    <t>У одной доказали BTN</t>
  </si>
</sst>
</file>

<file path=xl/styles.xml><?xml version="1.0" encoding="utf-8"?>
<styleSheet xmlns="http://schemas.openxmlformats.org/spreadsheetml/2006/main" xmlns:xr9="http://schemas.microsoft.com/office/spreadsheetml/2016/revision9">
  <numFmts count="7">
    <numFmt numFmtId="176" formatCode="_-* #\.##0.00_-;\-* #\.##0.00_-;_-* &quot;-&quot;??_-;_-@_-"/>
    <numFmt numFmtId="177" formatCode="_-* #\.##0.00\ &quot;₽&quot;_-;\-* #\.##0.00\ &quot;₽&quot;_-;_-* \-??\ &quot;₽&quot;_-;_-@_-"/>
    <numFmt numFmtId="178" formatCode="_-* #\.##0_-;\-* #\.##0_-;_-* &quot;-&quot;_-;_-@_-"/>
    <numFmt numFmtId="179" formatCode="_-* #\.##0\ &quot;₽&quot;_-;\-* #\.##0\ &quot;₽&quot;_-;_-* \-\ &quot;₽&quot;_-;_-@_-"/>
    <numFmt numFmtId="180" formatCode="#\ ##0"/>
    <numFmt numFmtId="181" formatCode="0.000"/>
    <numFmt numFmtId="182" formatCode="dd\.mm\.yyyy"/>
  </numFmts>
  <fonts count="37">
    <font>
      <sz val="11"/>
      <color theme="1"/>
      <name val="Calibri"/>
      <charset val="204"/>
      <scheme val="minor"/>
    </font>
    <font>
      <sz val="11"/>
      <color rgb="FFFF0000"/>
      <name val="Calibri"/>
      <charset val="204"/>
      <scheme val="minor"/>
    </font>
    <font>
      <b/>
      <sz val="11"/>
      <color theme="1"/>
      <name val="Calibri"/>
      <charset val="204"/>
      <scheme val="minor"/>
    </font>
    <font>
      <b/>
      <sz val="11"/>
      <color rgb="FFFF0000"/>
      <name val="Calibri"/>
      <charset val="204"/>
      <scheme val="minor"/>
    </font>
    <font>
      <b/>
      <sz val="12"/>
      <color theme="1"/>
      <name val="Calibri"/>
      <charset val="134"/>
      <scheme val="minor"/>
    </font>
    <font>
      <sz val="10"/>
      <color rgb="FF222222"/>
      <name val="Arial"/>
      <charset val="204"/>
    </font>
    <font>
      <i/>
      <sz val="12"/>
      <color theme="1"/>
      <name val="Calibri"/>
      <charset val="134"/>
      <scheme val="minor"/>
    </font>
    <font>
      <i/>
      <sz val="12"/>
      <color rgb="FFFF0000"/>
      <name val="Calibri"/>
      <charset val="204"/>
      <scheme val="minor"/>
    </font>
    <font>
      <sz val="11"/>
      <name val="Calibri"/>
      <charset val="204"/>
      <scheme val="minor"/>
    </font>
    <font>
      <sz val="14"/>
      <color rgb="FFFF0000"/>
      <name val="Calibri"/>
      <charset val="204"/>
      <scheme val="minor"/>
    </font>
    <font>
      <b/>
      <sz val="14"/>
      <color rgb="FFFF0000"/>
      <name val="Calibri"/>
      <charset val="204"/>
      <scheme val="minor"/>
    </font>
    <font>
      <sz val="12"/>
      <color theme="1"/>
      <name val="Calibri"/>
      <charset val="134"/>
      <scheme val="minor"/>
    </font>
    <font>
      <sz val="11"/>
      <color rgb="FF202124"/>
      <name val="Arial"/>
      <charset val="204"/>
    </font>
    <font>
      <sz val="12"/>
      <color rgb="FF000000"/>
      <name val="Calibri"/>
      <charset val="134"/>
      <scheme val="minor"/>
    </font>
    <font>
      <sz val="12"/>
      <color theme="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4"/>
      <color rgb="FFFF0000"/>
      <name val="Calibri"/>
      <charset val="204"/>
      <scheme val="minor"/>
    </font>
    <font>
      <sz val="12"/>
      <color rgb="FFFF0000"/>
      <name val="Calibri"/>
      <charset val="204"/>
      <scheme val="minor"/>
    </font>
  </fonts>
  <fills count="40">
    <fill>
      <patternFill patternType="none"/>
    </fill>
    <fill>
      <patternFill patternType="gray125"/>
    </fill>
    <fill>
      <patternFill patternType="solid">
        <fgColor rgb="FFFFFF00"/>
        <bgColor indexed="64"/>
      </patternFill>
    </fill>
    <fill>
      <patternFill patternType="solid">
        <fgColor theme="0" tint="-0.149998474074526"/>
        <bgColor indexed="64"/>
      </patternFill>
    </fill>
    <fill>
      <patternFill patternType="solid">
        <fgColor theme="9" tint="0.399975585192419"/>
        <bgColor indexed="64"/>
      </patternFill>
    </fill>
    <fill>
      <patternFill patternType="solid">
        <fgColor rgb="FFFF0000"/>
        <bgColor indexed="64"/>
      </patternFill>
    </fill>
    <fill>
      <patternFill patternType="solid">
        <fgColor theme="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9" fontId="15" fillId="0" borderId="0" applyFont="0" applyFill="0" applyBorder="0" applyAlignment="0" applyProtection="0">
      <alignment vertical="center"/>
    </xf>
    <xf numFmtId="178" fontId="15" fillId="0" borderId="0" applyFont="0" applyFill="0" applyBorder="0" applyAlignment="0" applyProtection="0">
      <alignment vertical="center"/>
    </xf>
    <xf numFmtId="179"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9" borderId="2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22" applyNumberFormat="0" applyFill="0" applyAlignment="0" applyProtection="0">
      <alignment vertical="center"/>
    </xf>
    <xf numFmtId="0" fontId="22" fillId="0" borderId="22" applyNumberFormat="0" applyFill="0" applyAlignment="0" applyProtection="0">
      <alignment vertical="center"/>
    </xf>
    <xf numFmtId="0" fontId="23" fillId="0" borderId="23" applyNumberFormat="0" applyFill="0" applyAlignment="0" applyProtection="0">
      <alignment vertical="center"/>
    </xf>
    <xf numFmtId="0" fontId="23" fillId="0" borderId="0" applyNumberFormat="0" applyFill="0" applyBorder="0" applyAlignment="0" applyProtection="0">
      <alignment vertical="center"/>
    </xf>
    <xf numFmtId="0" fontId="24" fillId="10" borderId="24" applyNumberFormat="0" applyAlignment="0" applyProtection="0">
      <alignment vertical="center"/>
    </xf>
    <xf numFmtId="0" fontId="25" fillId="11" borderId="25" applyNumberFormat="0" applyAlignment="0" applyProtection="0">
      <alignment vertical="center"/>
    </xf>
    <xf numFmtId="0" fontId="26" fillId="11" borderId="24" applyNumberFormat="0" applyAlignment="0" applyProtection="0">
      <alignment vertical="center"/>
    </xf>
    <xf numFmtId="0" fontId="27" fillId="12" borderId="26" applyNumberFormat="0" applyAlignment="0" applyProtection="0">
      <alignment vertical="center"/>
    </xf>
    <xf numFmtId="0" fontId="28" fillId="0" borderId="27" applyNumberFormat="0" applyFill="0" applyAlignment="0" applyProtection="0">
      <alignment vertical="center"/>
    </xf>
    <xf numFmtId="0" fontId="29" fillId="0" borderId="28" applyNumberFormat="0" applyFill="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3" fillId="39" borderId="0" applyNumberFormat="0" applyBorder="0" applyAlignment="0" applyProtection="0">
      <alignment vertical="center"/>
    </xf>
  </cellStyleXfs>
  <cellXfs count="200">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1" xfId="0" applyFont="1" applyBorder="1"/>
    <xf numFmtId="0" fontId="1" fillId="0" borderId="0" xfId="0" applyFont="1" applyBorder="1"/>
    <xf numFmtId="0" fontId="1" fillId="0" borderId="2" xfId="0" applyFont="1" applyBorder="1"/>
    <xf numFmtId="0" fontId="0" fillId="0" borderId="6" xfId="0" applyBorder="1"/>
    <xf numFmtId="0" fontId="0" fillId="0" borderId="7" xfId="0" applyBorder="1"/>
    <xf numFmtId="0" fontId="0" fillId="0" borderId="7" xfId="0" applyBorder="1" applyAlignment="1">
      <alignment horizontal="left"/>
    </xf>
    <xf numFmtId="0" fontId="0" fillId="0" borderId="8" xfId="0" applyBorder="1"/>
    <xf numFmtId="0" fontId="0" fillId="0" borderId="0" xfId="0" applyFill="1"/>
    <xf numFmtId="0" fontId="0" fillId="2" borderId="0" xfId="0" applyFill="1"/>
    <xf numFmtId="0" fontId="2" fillId="0" borderId="0" xfId="0" applyFont="1"/>
    <xf numFmtId="0" fontId="3" fillId="0" borderId="0" xfId="0" applyFont="1"/>
    <xf numFmtId="0" fontId="0" fillId="2" borderId="9" xfId="0" applyFill="1" applyBorder="1"/>
    <xf numFmtId="0" fontId="0" fillId="2" borderId="3" xfId="0" applyFill="1" applyBorder="1"/>
    <xf numFmtId="0" fontId="0" fillId="2" borderId="1" xfId="0" applyFill="1" applyBorder="1"/>
    <xf numFmtId="0" fontId="0" fillId="2" borderId="10" xfId="0" applyFill="1" applyBorder="1"/>
    <xf numFmtId="0" fontId="0" fillId="2" borderId="4" xfId="0" applyFill="1" applyBorder="1"/>
    <xf numFmtId="0" fontId="0" fillId="2" borderId="0" xfId="0" applyFill="1" applyBorder="1"/>
    <xf numFmtId="0" fontId="3" fillId="2" borderId="10" xfId="0" applyFont="1" applyFill="1" applyBorder="1"/>
    <xf numFmtId="0" fontId="1" fillId="2" borderId="4" xfId="0" applyFont="1" applyFill="1" applyBorder="1"/>
    <xf numFmtId="0" fontId="2" fillId="2" borderId="0" xfId="0" applyFont="1" applyFill="1" applyBorder="1"/>
    <xf numFmtId="0" fontId="0" fillId="2" borderId="11" xfId="0" applyFill="1" applyBorder="1"/>
    <xf numFmtId="0" fontId="0" fillId="2" borderId="5" xfId="0" applyFill="1" applyBorder="1"/>
    <xf numFmtId="0" fontId="0" fillId="2" borderId="2" xfId="0" applyFill="1" applyBorder="1"/>
    <xf numFmtId="180" fontId="0" fillId="0" borderId="0" xfId="0" applyNumberFormat="1"/>
    <xf numFmtId="0" fontId="1" fillId="2" borderId="1" xfId="0" applyFont="1" applyFill="1" applyBorder="1"/>
    <xf numFmtId="0" fontId="0" fillId="2" borderId="6" xfId="0" applyFill="1" applyBorder="1"/>
    <xf numFmtId="0" fontId="0" fillId="2" borderId="7" xfId="0" applyFill="1" applyBorder="1"/>
    <xf numFmtId="0" fontId="0" fillId="2" borderId="8" xfId="0" applyFill="1" applyBorder="1"/>
    <xf numFmtId="0" fontId="0" fillId="2" borderId="1" xfId="0" applyFill="1" applyBorder="1" applyAlignment="1">
      <alignment horizontal="left"/>
    </xf>
    <xf numFmtId="0" fontId="0" fillId="2" borderId="0" xfId="0" applyFill="1" applyBorder="1" applyAlignment="1">
      <alignment horizontal="left"/>
    </xf>
    <xf numFmtId="10" fontId="0" fillId="2" borderId="0" xfId="0" applyNumberFormat="1" applyFill="1" applyBorder="1"/>
    <xf numFmtId="10" fontId="0" fillId="2" borderId="7" xfId="0" applyNumberFormat="1" applyFill="1" applyBorder="1"/>
    <xf numFmtId="10" fontId="0" fillId="2" borderId="4" xfId="0" applyNumberFormat="1" applyFill="1" applyBorder="1"/>
    <xf numFmtId="181" fontId="0" fillId="2" borderId="0" xfId="0" applyNumberFormat="1" applyFill="1" applyBorder="1"/>
    <xf numFmtId="10" fontId="0" fillId="2" borderId="2" xfId="0" applyNumberFormat="1" applyFill="1" applyBorder="1"/>
    <xf numFmtId="10" fontId="0" fillId="2" borderId="8" xfId="0" applyNumberFormat="1" applyFill="1" applyBorder="1"/>
    <xf numFmtId="10" fontId="0" fillId="2" borderId="5" xfId="0" applyNumberFormat="1" applyFill="1" applyBorder="1"/>
    <xf numFmtId="181" fontId="0" fillId="2" borderId="2" xfId="0" applyNumberFormat="1" applyFill="1" applyBorder="1"/>
    <xf numFmtId="0" fontId="1" fillId="2" borderId="0" xfId="0" applyFont="1" applyFill="1"/>
    <xf numFmtId="49" fontId="0" fillId="2" borderId="2" xfId="0" applyNumberFormat="1" applyFill="1" applyBorder="1"/>
    <xf numFmtId="0" fontId="0" fillId="0" borderId="3" xfId="0" applyBorder="1" applyAlignment="1">
      <alignment wrapText="1"/>
    </xf>
    <xf numFmtId="9" fontId="0" fillId="2" borderId="0" xfId="0" applyNumberFormat="1" applyFill="1"/>
    <xf numFmtId="0" fontId="4" fillId="0" borderId="0" xfId="0" applyFont="1" applyAlignment="1">
      <alignment horizontal="center" vertical="center"/>
    </xf>
    <xf numFmtId="0" fontId="5" fillId="0" borderId="0" xfId="0" applyFont="1"/>
    <xf numFmtId="0" fontId="4" fillId="0" borderId="12" xfId="0" applyFont="1" applyBorder="1" applyAlignment="1">
      <alignment horizontal="center" vertical="center"/>
    </xf>
    <xf numFmtId="0" fontId="0" fillId="0" borderId="0" xfId="0" applyAlignment="1">
      <alignment horizontal="center"/>
    </xf>
    <xf numFmtId="0" fontId="4" fillId="3" borderId="13" xfId="0" applyFont="1" applyFill="1" applyBorder="1" applyAlignment="1">
      <alignment horizontal="left"/>
    </xf>
    <xf numFmtId="0" fontId="4" fillId="0" borderId="14" xfId="0" applyFont="1" applyBorder="1" applyAlignment="1">
      <alignment horizontal="center" vertical="center"/>
    </xf>
    <xf numFmtId="0" fontId="0" fillId="2" borderId="0" xfId="0" applyFill="1" applyAlignment="1">
      <alignment horizontal="center"/>
    </xf>
    <xf numFmtId="0" fontId="0" fillId="0" borderId="0" xfId="0" applyAlignment="1">
      <alignment horizontal="right"/>
    </xf>
    <xf numFmtId="0" fontId="4" fillId="0" borderId="15" xfId="0" applyFont="1" applyBorder="1" applyAlignment="1">
      <alignment horizontal="center" vertical="center"/>
    </xf>
    <xf numFmtId="0" fontId="0" fillId="0" borderId="16" xfId="0" applyBorder="1"/>
    <xf numFmtId="0" fontId="0" fillId="2" borderId="16" xfId="0" applyFill="1" applyBorder="1"/>
    <xf numFmtId="11" fontId="0" fillId="2" borderId="0" xfId="0" applyNumberFormat="1" applyFill="1"/>
    <xf numFmtId="11" fontId="0" fillId="0" borderId="0" xfId="0" applyNumberFormat="1"/>
    <xf numFmtId="0" fontId="1" fillId="0" borderId="0" xfId="0" applyFont="1" applyFill="1"/>
    <xf numFmtId="0" fontId="4" fillId="0" borderId="0" xfId="0" applyFont="1" applyFill="1" applyAlignment="1">
      <alignment horizontal="center" vertical="center"/>
    </xf>
    <xf numFmtId="0" fontId="6" fillId="2" borderId="0" xfId="0" applyFont="1" applyFill="1"/>
    <xf numFmtId="0" fontId="7" fillId="0" borderId="0" xfId="0" applyFont="1"/>
    <xf numFmtId="0" fontId="6" fillId="0" borderId="0" xfId="0" applyFont="1"/>
    <xf numFmtId="0" fontId="7" fillId="2" borderId="0" xfId="0" applyFont="1" applyFill="1"/>
    <xf numFmtId="0" fontId="0" fillId="2" borderId="17" xfId="0" applyFill="1" applyBorder="1"/>
    <xf numFmtId="0" fontId="0" fillId="0" borderId="17" xfId="0" applyBorder="1"/>
    <xf numFmtId="0" fontId="0" fillId="4" borderId="0" xfId="0" applyFill="1"/>
    <xf numFmtId="0" fontId="0" fillId="5" borderId="0" xfId="0" applyFill="1"/>
    <xf numFmtId="0" fontId="0" fillId="6" borderId="0" xfId="0" applyFill="1"/>
    <xf numFmtId="0" fontId="8" fillId="0" borderId="0" xfId="0" applyFont="1"/>
    <xf numFmtId="0" fontId="0" fillId="0" borderId="0" xfId="0" applyAlignment="1">
      <alignment horizontal="left"/>
    </xf>
    <xf numFmtId="0" fontId="9" fillId="0" borderId="0" xfId="0" applyFont="1"/>
    <xf numFmtId="0" fontId="8" fillId="2" borderId="0" xfId="0" applyFont="1" applyFill="1"/>
    <xf numFmtId="0" fontId="9" fillId="0" borderId="0" xfId="0" applyFont="1" applyFill="1"/>
    <xf numFmtId="0" fontId="0" fillId="0" borderId="0" xfId="0" applyFill="1" applyAlignment="1">
      <alignment horizontal="left"/>
    </xf>
    <xf numFmtId="0" fontId="8" fillId="7" borderId="0" xfId="0" applyFont="1" applyFill="1"/>
    <xf numFmtId="0" fontId="10" fillId="0" borderId="0" xfId="0" applyFont="1" applyFill="1"/>
    <xf numFmtId="0" fontId="8" fillId="8" borderId="0" xfId="0" applyFont="1" applyFill="1"/>
    <xf numFmtId="0" fontId="8" fillId="0" borderId="0" xfId="0" applyFont="1" applyBorder="1"/>
    <xf numFmtId="0" fontId="0" fillId="0" borderId="0" xfId="0" applyBorder="1" applyAlignment="1">
      <alignment horizontal="left"/>
    </xf>
    <xf numFmtId="0" fontId="8" fillId="0" borderId="18" xfId="0" applyFont="1" applyBorder="1"/>
    <xf numFmtId="0" fontId="4" fillId="0" borderId="18" xfId="0" applyFont="1" applyBorder="1"/>
    <xf numFmtId="0" fontId="4" fillId="0" borderId="17" xfId="0" applyFont="1" applyBorder="1" applyAlignment="1">
      <alignment horizontal="center"/>
    </xf>
    <xf numFmtId="0" fontId="4" fillId="0" borderId="17" xfId="0" applyFont="1" applyBorder="1" applyAlignment="1">
      <alignment wrapText="1"/>
    </xf>
    <xf numFmtId="0" fontId="4" fillId="0" borderId="17" xfId="0" applyFont="1" applyBorder="1"/>
    <xf numFmtId="0" fontId="4" fillId="0" borderId="17" xfId="0" applyFont="1" applyBorder="1" applyAlignment="1">
      <alignment horizontal="left"/>
    </xf>
    <xf numFmtId="0" fontId="8" fillId="2" borderId="17" xfId="0" applyFont="1" applyFill="1" applyBorder="1"/>
    <xf numFmtId="0" fontId="11" fillId="2" borderId="18" xfId="0" applyFont="1" applyFill="1" applyBorder="1" applyAlignment="1">
      <alignment vertical="top" wrapText="1"/>
    </xf>
    <xf numFmtId="0" fontId="4" fillId="2" borderId="17" xfId="0" applyFont="1" applyFill="1" applyBorder="1" applyAlignment="1">
      <alignment horizontal="center" vertical="top"/>
    </xf>
    <xf numFmtId="0" fontId="11" fillId="2" borderId="17" xfId="0" applyFont="1" applyFill="1" applyBorder="1" applyAlignment="1">
      <alignment vertical="top" wrapText="1"/>
    </xf>
    <xf numFmtId="0" fontId="11" fillId="2" borderId="17" xfId="0" applyFont="1" applyFill="1" applyBorder="1" applyAlignment="1">
      <alignment vertical="top"/>
    </xf>
    <xf numFmtId="0" fontId="0" fillId="2" borderId="17" xfId="0" applyFill="1" applyBorder="1" applyAlignment="1">
      <alignment horizontal="left" vertical="top"/>
    </xf>
    <xf numFmtId="0" fontId="8" fillId="0" borderId="17" xfId="0" applyFont="1" applyBorder="1"/>
    <xf numFmtId="0" fontId="11" fillId="0" borderId="18" xfId="0" applyFont="1" applyBorder="1"/>
    <xf numFmtId="0" fontId="11" fillId="0" borderId="17" xfId="0" applyFont="1" applyBorder="1" applyAlignment="1">
      <alignment wrapText="1"/>
    </xf>
    <xf numFmtId="0" fontId="11" fillId="0" borderId="17" xfId="0" applyFont="1" applyBorder="1"/>
    <xf numFmtId="0" fontId="11" fillId="0" borderId="17" xfId="0" applyFont="1" applyBorder="1" applyAlignment="1">
      <alignment horizontal="left"/>
    </xf>
    <xf numFmtId="0" fontId="11" fillId="0" borderId="0" xfId="0" applyFont="1" applyBorder="1"/>
    <xf numFmtId="0" fontId="4" fillId="0" borderId="0" xfId="0" applyFont="1" applyBorder="1" applyAlignment="1">
      <alignment horizontal="center"/>
    </xf>
    <xf numFmtId="0" fontId="11" fillId="0" borderId="0" xfId="0" applyFont="1" applyBorder="1" applyAlignment="1">
      <alignment wrapText="1"/>
    </xf>
    <xf numFmtId="0" fontId="11" fillId="0" borderId="0" xfId="0" applyFont="1" applyBorder="1" applyAlignment="1">
      <alignment horizontal="left"/>
    </xf>
    <xf numFmtId="0" fontId="11" fillId="0" borderId="0" xfId="0" applyFont="1" applyAlignment="1">
      <alignment vertical="top"/>
    </xf>
    <xf numFmtId="0" fontId="4" fillId="0" borderId="0" xfId="0" applyFont="1" applyAlignment="1">
      <alignment horizontal="center" vertical="top"/>
    </xf>
    <xf numFmtId="0" fontId="11" fillId="0" borderId="0" xfId="0" applyFont="1" applyAlignment="1">
      <alignment vertical="top" wrapText="1"/>
    </xf>
    <xf numFmtId="0" fontId="11" fillId="0" borderId="0" xfId="0" applyFont="1" applyAlignment="1">
      <alignment horizontal="left" vertical="top"/>
    </xf>
    <xf numFmtId="182" fontId="11" fillId="0" borderId="0" xfId="0" applyNumberFormat="1" applyFont="1" applyAlignment="1">
      <alignment horizontal="left" vertical="top"/>
    </xf>
    <xf numFmtId="0" fontId="0" fillId="0" borderId="0" xfId="0" applyAlignment="1">
      <alignment horizontal="left" vertical="top"/>
    </xf>
    <xf numFmtId="0" fontId="8" fillId="4" borderId="0" xfId="0" applyFont="1" applyFill="1"/>
    <xf numFmtId="0" fontId="11" fillId="4" borderId="0" xfId="0" applyFont="1" applyFill="1" applyAlignment="1">
      <alignment vertical="top"/>
    </xf>
    <xf numFmtId="0" fontId="4" fillId="4" borderId="0" xfId="0" applyFont="1" applyFill="1" applyAlignment="1">
      <alignment horizontal="center" vertical="top"/>
    </xf>
    <xf numFmtId="0" fontId="11" fillId="4" borderId="0" xfId="0" applyFont="1" applyFill="1" applyAlignment="1">
      <alignment vertical="top" wrapText="1"/>
    </xf>
    <xf numFmtId="182" fontId="11" fillId="4" borderId="0" xfId="0" applyNumberFormat="1" applyFont="1" applyFill="1" applyAlignment="1">
      <alignment horizontal="left" vertical="top"/>
    </xf>
    <xf numFmtId="0" fontId="2" fillId="0" borderId="0" xfId="0" applyFont="1" applyAlignment="1">
      <alignment horizontal="left"/>
    </xf>
    <xf numFmtId="0" fontId="4" fillId="0" borderId="18" xfId="0" applyFont="1" applyBorder="1" applyAlignment="1">
      <alignment horizontal="left"/>
    </xf>
    <xf numFmtId="0" fontId="4" fillId="0" borderId="19" xfId="0" applyFont="1" applyBorder="1" applyAlignment="1">
      <alignment horizontal="left"/>
    </xf>
    <xf numFmtId="0" fontId="4" fillId="0" borderId="20" xfId="0" applyFont="1" applyBorder="1" applyAlignment="1">
      <alignment horizontal="center"/>
    </xf>
    <xf numFmtId="0" fontId="2" fillId="0" borderId="17" xfId="0" applyFont="1" applyBorder="1"/>
    <xf numFmtId="0" fontId="0" fillId="2" borderId="18" xfId="0" applyFill="1" applyBorder="1" applyAlignment="1">
      <alignment horizontal="left" vertical="top"/>
    </xf>
    <xf numFmtId="0" fontId="0" fillId="2" borderId="19" xfId="0" applyFill="1" applyBorder="1" applyAlignment="1">
      <alignment horizontal="left" vertical="top"/>
    </xf>
    <xf numFmtId="0" fontId="4" fillId="2" borderId="20" xfId="0" applyFont="1" applyFill="1" applyBorder="1" applyAlignment="1">
      <alignment horizontal="center"/>
    </xf>
    <xf numFmtId="0" fontId="4" fillId="2" borderId="17" xfId="0" applyFont="1" applyFill="1" applyBorder="1" applyAlignment="1">
      <alignment horizontal="center"/>
    </xf>
    <xf numFmtId="0" fontId="11" fillId="0" borderId="18" xfId="0" applyFont="1" applyBorder="1" applyAlignment="1">
      <alignment horizontal="left"/>
    </xf>
    <xf numFmtId="0" fontId="11" fillId="0" borderId="19" xfId="0" applyFont="1" applyBorder="1" applyAlignment="1">
      <alignment horizontal="left"/>
    </xf>
    <xf numFmtId="0" fontId="11" fillId="0" borderId="4" xfId="0" applyFont="1" applyBorder="1" applyAlignment="1">
      <alignment horizontal="left"/>
    </xf>
    <xf numFmtId="0" fontId="11" fillId="0" borderId="7" xfId="0" applyFont="1" applyBorder="1" applyAlignment="1">
      <alignment horizontal="left"/>
    </xf>
    <xf numFmtId="0" fontId="4" fillId="0" borderId="10" xfId="0" applyFont="1" applyBorder="1" applyAlignment="1">
      <alignment horizontal="center"/>
    </xf>
    <xf numFmtId="0" fontId="11" fillId="0" borderId="4" xfId="0" applyFont="1" applyBorder="1" applyAlignment="1">
      <alignment horizontal="left" vertical="top"/>
    </xf>
    <xf numFmtId="0" fontId="11" fillId="0" borderId="7" xfId="0" applyFont="1" applyBorder="1" applyAlignment="1">
      <alignment horizontal="left" vertical="top"/>
    </xf>
    <xf numFmtId="0" fontId="0" fillId="0" borderId="10" xfId="0" applyBorder="1" applyAlignment="1">
      <alignment vertical="top"/>
    </xf>
    <xf numFmtId="0" fontId="0" fillId="0" borderId="0" xfId="0" applyAlignment="1">
      <alignment vertical="top"/>
    </xf>
    <xf numFmtId="182" fontId="11" fillId="0" borderId="4" xfId="0" applyNumberFormat="1" applyFont="1" applyBorder="1" applyAlignment="1">
      <alignment horizontal="left" vertical="top"/>
    </xf>
    <xf numFmtId="182" fontId="11" fillId="0" borderId="7" xfId="0" applyNumberFormat="1" applyFont="1" applyBorder="1" applyAlignment="1">
      <alignment horizontal="left" vertical="top"/>
    </xf>
    <xf numFmtId="0" fontId="0" fillId="0" borderId="4" xfId="0" applyBorder="1" applyAlignment="1">
      <alignment horizontal="left" vertical="top"/>
    </xf>
    <xf numFmtId="0" fontId="0" fillId="0" borderId="7" xfId="0" applyBorder="1" applyAlignment="1">
      <alignment horizontal="left" vertical="top"/>
    </xf>
    <xf numFmtId="182" fontId="11" fillId="4" borderId="4" xfId="0" applyNumberFormat="1" applyFont="1" applyFill="1" applyBorder="1" applyAlignment="1">
      <alignment horizontal="left" vertical="top"/>
    </xf>
    <xf numFmtId="182" fontId="11" fillId="4" borderId="7" xfId="0" applyNumberFormat="1" applyFont="1" applyFill="1" applyBorder="1" applyAlignment="1">
      <alignment horizontal="left" vertical="top"/>
    </xf>
    <xf numFmtId="0" fontId="4" fillId="4" borderId="10" xfId="0" applyFont="1" applyFill="1" applyBorder="1" applyAlignment="1">
      <alignment horizontal="center" vertical="top"/>
    </xf>
    <xf numFmtId="0" fontId="0" fillId="4" borderId="0" xfId="0" applyFill="1" applyAlignment="1">
      <alignment vertical="top"/>
    </xf>
    <xf numFmtId="0" fontId="0" fillId="4" borderId="0" xfId="0" applyFill="1" applyBorder="1"/>
    <xf numFmtId="0" fontId="4" fillId="0" borderId="10" xfId="0" applyFont="1" applyBorder="1" applyAlignment="1">
      <alignment horizontal="center" vertical="top"/>
    </xf>
    <xf numFmtId="0" fontId="0" fillId="0" borderId="19" xfId="0" applyBorder="1"/>
    <xf numFmtId="0" fontId="0" fillId="2" borderId="17" xfId="0" applyFill="1" applyBorder="1" applyAlignment="1">
      <alignment wrapText="1"/>
    </xf>
    <xf numFmtId="0" fontId="11" fillId="4" borderId="0" xfId="0" applyFont="1" applyFill="1" applyAlignment="1">
      <alignment horizontal="left" vertical="top"/>
    </xf>
    <xf numFmtId="0" fontId="12" fillId="0" borderId="0" xfId="0" applyFont="1" applyAlignment="1">
      <alignment horizontal="left" vertical="center" wrapText="1"/>
    </xf>
    <xf numFmtId="0" fontId="8" fillId="5" borderId="0" xfId="0" applyFont="1" applyFill="1"/>
    <xf numFmtId="0" fontId="11" fillId="5" borderId="0" xfId="0" applyFont="1" applyFill="1" applyAlignment="1">
      <alignment vertical="top"/>
    </xf>
    <xf numFmtId="0" fontId="4" fillId="5" borderId="0" xfId="0" applyFont="1" applyFill="1" applyAlignment="1">
      <alignment horizontal="center" vertical="top"/>
    </xf>
    <xf numFmtId="0" fontId="11" fillId="5" borderId="0" xfId="0" applyFont="1" applyFill="1" applyAlignment="1">
      <alignment vertical="top" wrapText="1"/>
    </xf>
    <xf numFmtId="0" fontId="11" fillId="5" borderId="0" xfId="0" applyFont="1" applyFill="1" applyAlignment="1">
      <alignment horizontal="left" vertical="top"/>
    </xf>
    <xf numFmtId="0" fontId="11" fillId="4" borderId="4" xfId="0" applyFont="1" applyFill="1" applyBorder="1" applyAlignment="1">
      <alignment horizontal="left" vertical="top"/>
    </xf>
    <xf numFmtId="0" fontId="11" fillId="4" borderId="7" xfId="0" applyFont="1" applyFill="1" applyBorder="1" applyAlignment="1">
      <alignment horizontal="left" vertical="top"/>
    </xf>
    <xf numFmtId="0" fontId="11" fillId="5" borderId="4" xfId="0" applyFont="1" applyFill="1" applyBorder="1" applyAlignment="1">
      <alignment horizontal="left" vertical="top"/>
    </xf>
    <xf numFmtId="0" fontId="11" fillId="5" borderId="7" xfId="0" applyFont="1" applyFill="1" applyBorder="1" applyAlignment="1">
      <alignment horizontal="left" vertical="top"/>
    </xf>
    <xf numFmtId="0" fontId="0" fillId="5" borderId="10" xfId="0" applyFill="1" applyBorder="1" applyAlignment="1">
      <alignment vertical="top"/>
    </xf>
    <xf numFmtId="0" fontId="0" fillId="5" borderId="0" xfId="0" applyFill="1" applyAlignment="1">
      <alignment vertical="top"/>
    </xf>
    <xf numFmtId="0" fontId="0" fillId="5" borderId="0" xfId="0" applyFill="1" applyBorder="1"/>
    <xf numFmtId="0" fontId="8" fillId="6" borderId="0" xfId="0" applyFont="1" applyFill="1"/>
    <xf numFmtId="0" fontId="11" fillId="6" borderId="0" xfId="0" applyFont="1" applyFill="1" applyAlignment="1">
      <alignment vertical="top"/>
    </xf>
    <xf numFmtId="0" fontId="4" fillId="6" borderId="0" xfId="0" applyFont="1" applyFill="1" applyAlignment="1">
      <alignment horizontal="center" vertical="top"/>
    </xf>
    <xf numFmtId="0" fontId="11" fillId="6" borderId="0" xfId="0" applyFont="1" applyFill="1" applyAlignment="1">
      <alignment vertical="top" wrapText="1"/>
    </xf>
    <xf numFmtId="0" fontId="11" fillId="6" borderId="0" xfId="0" applyFont="1" applyFill="1" applyAlignment="1">
      <alignment horizontal="left" vertical="top"/>
    </xf>
    <xf numFmtId="0" fontId="13" fillId="0" borderId="0" xfId="0" applyFont="1" applyAlignment="1">
      <alignment vertical="top"/>
    </xf>
    <xf numFmtId="0" fontId="14" fillId="0" borderId="0" xfId="0" applyFont="1" applyAlignment="1">
      <alignment vertical="top"/>
    </xf>
    <xf numFmtId="0" fontId="11" fillId="6" borderId="4" xfId="0" applyFont="1" applyFill="1" applyBorder="1" applyAlignment="1">
      <alignment horizontal="left" vertical="top"/>
    </xf>
    <xf numFmtId="0" fontId="11" fillId="6" borderId="7" xfId="0" applyFont="1" applyFill="1" applyBorder="1" applyAlignment="1">
      <alignment horizontal="left" vertical="top"/>
    </xf>
    <xf numFmtId="0" fontId="0" fillId="6" borderId="10" xfId="0" applyFill="1" applyBorder="1" applyAlignment="1">
      <alignment vertical="top"/>
    </xf>
    <xf numFmtId="0" fontId="0" fillId="6" borderId="0" xfId="0" applyFill="1" applyAlignment="1">
      <alignment vertical="top"/>
    </xf>
    <xf numFmtId="0" fontId="0" fillId="6" borderId="0" xfId="0" applyFill="1" applyBorder="1"/>
    <xf numFmtId="0" fontId="4" fillId="6" borderId="10" xfId="0" applyFont="1" applyFill="1" applyBorder="1" applyAlignment="1">
      <alignment horizontal="center" vertical="top"/>
    </xf>
    <xf numFmtId="0" fontId="0" fillId="5" borderId="0" xfId="0" applyFill="1" applyAlignment="1">
      <alignment horizontal="left" vertical="top"/>
    </xf>
    <xf numFmtId="0" fontId="0" fillId="5" borderId="4" xfId="0" applyFill="1" applyBorder="1" applyAlignment="1">
      <alignment horizontal="left" vertical="top"/>
    </xf>
    <xf numFmtId="0" fontId="0" fillId="5" borderId="7" xfId="0" applyFill="1" applyBorder="1" applyAlignment="1">
      <alignment horizontal="left" vertical="top"/>
    </xf>
    <xf numFmtId="182" fontId="11" fillId="5" borderId="0" xfId="0" applyNumberFormat="1" applyFont="1" applyFill="1" applyAlignment="1">
      <alignment horizontal="left" vertical="top"/>
    </xf>
    <xf numFmtId="0" fontId="1" fillId="0" borderId="0" xfId="0" applyFont="1" applyAlignment="1">
      <alignment horizontal="left"/>
    </xf>
    <xf numFmtId="182" fontId="11" fillId="5" borderId="4" xfId="0" applyNumberFormat="1" applyFont="1" applyFill="1" applyBorder="1" applyAlignment="1">
      <alignment horizontal="left" vertical="top"/>
    </xf>
    <xf numFmtId="182" fontId="11" fillId="5" borderId="7" xfId="0" applyNumberFormat="1" applyFont="1" applyFill="1" applyBorder="1" applyAlignment="1">
      <alignment horizontal="left" vertical="top"/>
    </xf>
    <xf numFmtId="182" fontId="11" fillId="0" borderId="5" xfId="0" applyNumberFormat="1" applyFont="1" applyBorder="1" applyAlignment="1">
      <alignment horizontal="left" vertical="top"/>
    </xf>
    <xf numFmtId="182" fontId="11" fillId="0" borderId="8" xfId="0" applyNumberFormat="1" applyFont="1" applyBorder="1" applyAlignment="1">
      <alignment horizontal="left" vertical="top"/>
    </xf>
    <xf numFmtId="0" fontId="0" fillId="0" borderId="11" xfId="0" applyBorder="1" applyAlignment="1">
      <alignment vertical="top"/>
    </xf>
    <xf numFmtId="0" fontId="1" fillId="0" borderId="0" xfId="0" applyFont="1" applyAlignment="1">
      <alignment horizontal="center"/>
    </xf>
    <xf numFmtId="0" fontId="0" fillId="0" borderId="18" xfId="0" applyBorder="1"/>
    <xf numFmtId="0" fontId="0" fillId="2" borderId="19" xfId="0" applyFill="1" applyBorder="1"/>
    <xf numFmtId="0" fontId="0" fillId="0" borderId="17" xfId="0" applyBorder="1" applyAlignment="1">
      <alignment horizontal="center"/>
    </xf>
    <xf numFmtId="0" fontId="1" fillId="2" borderId="6" xfId="0" applyFont="1" applyFill="1" applyBorder="1" applyAlignment="1">
      <alignment horizontal="right"/>
    </xf>
    <xf numFmtId="0" fontId="1" fillId="2" borderId="6" xfId="0" applyFont="1" applyFill="1" applyBorder="1"/>
    <xf numFmtId="0" fontId="1" fillId="2" borderId="8" xfId="0" applyFont="1" applyFill="1" applyBorder="1"/>
    <xf numFmtId="0" fontId="0" fillId="0" borderId="1" xfId="0" applyBorder="1" applyAlignment="1">
      <alignment horizontal="center"/>
    </xf>
    <xf numFmtId="0" fontId="0" fillId="0" borderId="1" xfId="0" applyBorder="1" applyAlignment="1">
      <alignment horizontal="left"/>
    </xf>
    <xf numFmtId="0" fontId="2" fillId="0" borderId="3" xfId="0" applyFont="1" applyBorder="1"/>
    <xf numFmtId="0" fontId="2" fillId="0" borderId="1" xfId="0" applyFont="1" applyBorder="1"/>
    <xf numFmtId="0" fontId="2" fillId="0" borderId="6" xfId="0" applyFont="1" applyBorder="1"/>
    <xf numFmtId="0" fontId="2" fillId="0" borderId="5" xfId="0" applyFont="1" applyBorder="1"/>
    <xf numFmtId="0" fontId="2" fillId="0" borderId="2" xfId="0" applyFont="1" applyBorder="1"/>
    <xf numFmtId="1" fontId="2" fillId="0" borderId="2" xfId="0" applyNumberFormat="1" applyFont="1" applyBorder="1" applyAlignment="1">
      <alignment horizontal="center"/>
    </xf>
    <xf numFmtId="0" fontId="2" fillId="0" borderId="8" xfId="0" applyFont="1" applyBorder="1"/>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3"/>
  <sheetViews>
    <sheetView workbookViewId="0">
      <selection activeCell="A1" sqref="A1"/>
    </sheetView>
  </sheetViews>
  <sheetFormatPr defaultColWidth="9" defaultRowHeight="14.4"/>
  <cols>
    <col min="1" max="1" width="28" customWidth="1"/>
    <col min="2" max="2" width="32.7777777777778" customWidth="1"/>
    <col min="3" max="3" width="23.5555555555556" customWidth="1"/>
    <col min="4" max="5" width="31.5555555555556" customWidth="1"/>
    <col min="6" max="6" width="36.7777777777778" customWidth="1"/>
    <col min="7" max="7" width="27.7777777777778" customWidth="1"/>
  </cols>
  <sheetData>
    <row r="1" spans="1:11">
      <c r="A1" t="s">
        <v>0</v>
      </c>
      <c r="B1" t="s">
        <v>1</v>
      </c>
      <c r="C1" t="s">
        <v>2</v>
      </c>
      <c r="D1" t="s">
        <v>3</v>
      </c>
      <c r="E1" t="s">
        <v>4</v>
      </c>
      <c r="F1" t="s">
        <v>5</v>
      </c>
      <c r="H1" t="s">
        <v>6</v>
      </c>
      <c r="I1" t="s">
        <v>7</v>
      </c>
      <c r="K1" t="s">
        <v>8</v>
      </c>
    </row>
    <row r="2" ht="15.15"/>
    <row r="3" ht="15.15" spans="1:9">
      <c r="A3" s="185" t="s">
        <v>9</v>
      </c>
      <c r="B3" s="70" t="s">
        <v>10</v>
      </c>
      <c r="C3" s="70" t="s">
        <v>11</v>
      </c>
      <c r="D3" s="70" t="s">
        <v>12</v>
      </c>
      <c r="E3" s="70"/>
      <c r="F3" s="186">
        <v>2</v>
      </c>
      <c r="G3" t="s">
        <v>13</v>
      </c>
      <c r="I3" s="74" t="s">
        <v>14</v>
      </c>
    </row>
    <row r="4" ht="15.15"/>
    <row r="5" ht="15.15" spans="1:9">
      <c r="A5" s="185" t="s">
        <v>15</v>
      </c>
      <c r="B5" s="70" t="s">
        <v>16</v>
      </c>
      <c r="C5" s="70" t="s">
        <v>17</v>
      </c>
      <c r="D5" s="70" t="s">
        <v>12</v>
      </c>
      <c r="E5" s="187">
        <v>12</v>
      </c>
      <c r="F5" s="186">
        <v>1</v>
      </c>
      <c r="G5" t="s">
        <v>18</v>
      </c>
      <c r="I5" s="74" t="s">
        <v>14</v>
      </c>
    </row>
    <row r="6" ht="15.15" spans="1:9">
      <c r="A6" s="185" t="s">
        <v>19</v>
      </c>
      <c r="B6" s="70" t="s">
        <v>20</v>
      </c>
      <c r="C6" s="70" t="s">
        <v>21</v>
      </c>
      <c r="D6" s="70" t="s">
        <v>12</v>
      </c>
      <c r="E6" s="70"/>
      <c r="F6" s="186">
        <v>1</v>
      </c>
      <c r="G6" t="s">
        <v>18</v>
      </c>
      <c r="H6">
        <v>2009</v>
      </c>
      <c r="I6" s="74" t="s">
        <v>14</v>
      </c>
    </row>
    <row r="7" spans="1:9">
      <c r="A7" s="5" t="s">
        <v>22</v>
      </c>
      <c r="B7" s="2"/>
      <c r="C7" s="2" t="s">
        <v>21</v>
      </c>
      <c r="D7" s="2" t="s">
        <v>23</v>
      </c>
      <c r="E7" s="2"/>
      <c r="F7" s="33" t="s">
        <v>24</v>
      </c>
      <c r="G7" s="24"/>
      <c r="H7">
        <v>2016</v>
      </c>
      <c r="I7" s="74" t="s">
        <v>14</v>
      </c>
    </row>
    <row r="8" spans="1:7">
      <c r="A8" s="6"/>
      <c r="B8" s="3" t="s">
        <v>25</v>
      </c>
      <c r="C8" s="3"/>
      <c r="D8" s="3"/>
      <c r="E8" s="3"/>
      <c r="F8" s="12">
        <v>1</v>
      </c>
      <c r="G8" t="s">
        <v>18</v>
      </c>
    </row>
    <row r="9" spans="1:8">
      <c r="A9" s="6"/>
      <c r="B9" s="3" t="s">
        <v>26</v>
      </c>
      <c r="C9" s="3"/>
      <c r="D9" s="3"/>
      <c r="E9" s="3"/>
      <c r="F9" s="12">
        <v>2</v>
      </c>
      <c r="G9" t="s">
        <v>18</v>
      </c>
      <c r="H9">
        <v>2015</v>
      </c>
    </row>
    <row r="10" spans="1:8">
      <c r="A10" s="6"/>
      <c r="B10" s="3" t="s">
        <v>27</v>
      </c>
      <c r="C10" s="3"/>
      <c r="D10" s="3"/>
      <c r="E10" s="3"/>
      <c r="F10" s="12">
        <v>1</v>
      </c>
      <c r="G10" t="s">
        <v>18</v>
      </c>
      <c r="H10">
        <v>2017</v>
      </c>
    </row>
    <row r="11" spans="1:7">
      <c r="A11" s="6"/>
      <c r="B11" s="3"/>
      <c r="C11" s="3"/>
      <c r="D11" s="3"/>
      <c r="E11" s="3"/>
      <c r="F11" s="12"/>
      <c r="G11" s="3"/>
    </row>
    <row r="12" spans="1:8">
      <c r="A12" s="6"/>
      <c r="B12" s="3" t="s">
        <v>28</v>
      </c>
      <c r="C12" s="3"/>
      <c r="D12" s="3"/>
      <c r="E12" s="3"/>
      <c r="F12" s="12">
        <v>5</v>
      </c>
      <c r="G12" t="s">
        <v>18</v>
      </c>
      <c r="H12">
        <v>2017</v>
      </c>
    </row>
    <row r="13" spans="1:8">
      <c r="A13" s="6"/>
      <c r="B13" s="3" t="s">
        <v>29</v>
      </c>
      <c r="C13" s="3"/>
      <c r="D13" s="3"/>
      <c r="E13" s="3"/>
      <c r="F13" s="12">
        <v>2</v>
      </c>
      <c r="G13" t="s">
        <v>18</v>
      </c>
      <c r="H13">
        <v>2017</v>
      </c>
    </row>
    <row r="14" spans="1:7">
      <c r="A14" s="6"/>
      <c r="B14" s="3"/>
      <c r="C14" s="3"/>
      <c r="D14" s="3"/>
      <c r="E14" s="3"/>
      <c r="F14" s="12"/>
      <c r="G14" s="3"/>
    </row>
    <row r="15" spans="1:8">
      <c r="A15" s="6"/>
      <c r="B15" s="3" t="s">
        <v>30</v>
      </c>
      <c r="C15" s="3"/>
      <c r="D15" s="3"/>
      <c r="E15" s="3"/>
      <c r="F15" s="12">
        <v>2</v>
      </c>
      <c r="G15" t="s">
        <v>18</v>
      </c>
      <c r="H15">
        <v>2009</v>
      </c>
    </row>
    <row r="16" spans="1:8">
      <c r="A16" s="6"/>
      <c r="B16" s="3"/>
      <c r="C16" s="3"/>
      <c r="D16" s="3"/>
      <c r="E16" s="3"/>
      <c r="F16" s="12"/>
      <c r="G16" s="3"/>
      <c r="H16">
        <v>2017</v>
      </c>
    </row>
    <row r="17" spans="1:8">
      <c r="A17" s="6"/>
      <c r="B17" s="3" t="s">
        <v>31</v>
      </c>
      <c r="C17" s="3"/>
      <c r="D17" s="3"/>
      <c r="E17" s="3"/>
      <c r="F17" s="12">
        <v>1</v>
      </c>
      <c r="G17" t="s">
        <v>18</v>
      </c>
      <c r="H17">
        <v>2017</v>
      </c>
    </row>
    <row r="18" spans="1:8">
      <c r="A18" s="6"/>
      <c r="B18" s="3" t="s">
        <v>32</v>
      </c>
      <c r="C18" s="3"/>
      <c r="D18" s="3"/>
      <c r="E18" s="3"/>
      <c r="F18" s="12">
        <v>5</v>
      </c>
      <c r="G18" t="s">
        <v>18</v>
      </c>
      <c r="H18">
        <v>2017</v>
      </c>
    </row>
    <row r="19" spans="1:8">
      <c r="A19" s="6"/>
      <c r="B19" s="3" t="s">
        <v>33</v>
      </c>
      <c r="C19" s="3"/>
      <c r="D19" s="3"/>
      <c r="E19" s="3"/>
      <c r="F19" s="12">
        <v>1</v>
      </c>
      <c r="G19" t="s">
        <v>18</v>
      </c>
      <c r="H19">
        <v>2016</v>
      </c>
    </row>
    <row r="20" spans="1:7">
      <c r="A20" s="6"/>
      <c r="B20" s="3"/>
      <c r="C20" s="3"/>
      <c r="D20" s="3"/>
      <c r="E20" s="3"/>
      <c r="F20" s="12"/>
      <c r="G20" s="3"/>
    </row>
    <row r="21" ht="15.15" spans="1:8">
      <c r="A21" s="7"/>
      <c r="B21" s="4" t="s">
        <v>34</v>
      </c>
      <c r="C21" s="4"/>
      <c r="D21" s="4"/>
      <c r="E21" s="4"/>
      <c r="F21" s="14">
        <v>2</v>
      </c>
      <c r="G21" t="s">
        <v>18</v>
      </c>
      <c r="H21">
        <v>2017</v>
      </c>
    </row>
    <row r="22" spans="1:9">
      <c r="A22" s="5"/>
      <c r="B22" s="2"/>
      <c r="C22" s="2"/>
      <c r="D22" s="2" t="s">
        <v>35</v>
      </c>
      <c r="E22" s="2"/>
      <c r="F22" s="33" t="s">
        <v>36</v>
      </c>
      <c r="G22" s="24"/>
      <c r="I22" t="s">
        <v>37</v>
      </c>
    </row>
    <row r="23" spans="1:7">
      <c r="A23" s="6"/>
      <c r="B23" s="3" t="s">
        <v>34</v>
      </c>
      <c r="C23" s="3"/>
      <c r="D23" s="3"/>
      <c r="E23" s="3"/>
      <c r="F23" s="12">
        <v>3</v>
      </c>
      <c r="G23" t="s">
        <v>18</v>
      </c>
    </row>
    <row r="24" spans="1:7">
      <c r="A24" s="6"/>
      <c r="B24" s="3" t="s">
        <v>32</v>
      </c>
      <c r="C24" s="3"/>
      <c r="D24" s="3"/>
      <c r="E24" s="3"/>
      <c r="F24" s="12">
        <v>1</v>
      </c>
      <c r="G24" t="s">
        <v>18</v>
      </c>
    </row>
    <row r="25" ht="15.15" spans="1:7">
      <c r="A25" s="7"/>
      <c r="B25" s="4" t="s">
        <v>29</v>
      </c>
      <c r="C25" s="4"/>
      <c r="D25" s="4"/>
      <c r="E25" s="4"/>
      <c r="F25" s="14">
        <v>2</v>
      </c>
      <c r="G25" t="s">
        <v>18</v>
      </c>
    </row>
    <row r="26" ht="15.15"/>
    <row r="27" spans="1:9">
      <c r="A27" s="5" t="s">
        <v>38</v>
      </c>
      <c r="B27" s="2" t="s">
        <v>39</v>
      </c>
      <c r="C27" s="2" t="s">
        <v>40</v>
      </c>
      <c r="D27" s="2" t="s">
        <v>12</v>
      </c>
      <c r="E27" s="2"/>
      <c r="F27" s="33">
        <v>2</v>
      </c>
      <c r="G27" s="16" t="s">
        <v>18</v>
      </c>
      <c r="H27">
        <v>2012</v>
      </c>
      <c r="I27" t="s">
        <v>41</v>
      </c>
    </row>
    <row r="28" ht="15.15" spans="1:7">
      <c r="A28" s="7"/>
      <c r="B28" s="4" t="s">
        <v>42</v>
      </c>
      <c r="C28" s="4"/>
      <c r="D28" s="4"/>
      <c r="E28" s="4"/>
      <c r="F28" s="14"/>
      <c r="G28" s="3"/>
    </row>
    <row r="29" ht="15.15" spans="1:9">
      <c r="A29" s="185" t="s">
        <v>43</v>
      </c>
      <c r="B29" s="70" t="s">
        <v>44</v>
      </c>
      <c r="C29" s="70" t="s">
        <v>40</v>
      </c>
      <c r="D29" s="70"/>
      <c r="E29" s="70"/>
      <c r="F29" s="186">
        <v>1</v>
      </c>
      <c r="G29" s="16" t="s">
        <v>18</v>
      </c>
      <c r="H29" t="s">
        <v>45</v>
      </c>
      <c r="I29" t="s">
        <v>41</v>
      </c>
    </row>
    <row r="30" s="15" customFormat="1" ht="15.15"/>
    <row r="31" spans="1:9">
      <c r="A31" s="5" t="s">
        <v>46</v>
      </c>
      <c r="B31" s="2" t="s">
        <v>47</v>
      </c>
      <c r="C31" s="2" t="s">
        <v>11</v>
      </c>
      <c r="D31" s="2" t="s">
        <v>48</v>
      </c>
      <c r="E31" s="2"/>
      <c r="F31" s="188">
        <v>7</v>
      </c>
      <c r="G31" s="37" t="s">
        <v>18</v>
      </c>
      <c r="H31">
        <v>2019</v>
      </c>
      <c r="I31" t="s">
        <v>49</v>
      </c>
    </row>
    <row r="32" ht="15.15" spans="1:9">
      <c r="A32" s="7"/>
      <c r="B32" s="4" t="s">
        <v>50</v>
      </c>
      <c r="C32" s="4"/>
      <c r="D32" s="4"/>
      <c r="E32" s="4"/>
      <c r="F32" s="14"/>
      <c r="G32" s="3"/>
      <c r="I32" t="s">
        <v>51</v>
      </c>
    </row>
    <row r="33" ht="15.15"/>
    <row r="34" spans="1:7">
      <c r="A34" s="5"/>
      <c r="B34" s="2"/>
      <c r="C34" s="2"/>
      <c r="D34" s="2"/>
      <c r="E34" s="2"/>
      <c r="F34" s="189">
        <v>3</v>
      </c>
      <c r="G34" s="16" t="s">
        <v>13</v>
      </c>
    </row>
    <row r="35" ht="15.15" spans="1:9">
      <c r="A35" s="7" t="s">
        <v>46</v>
      </c>
      <c r="B35" s="4" t="s">
        <v>52</v>
      </c>
      <c r="C35" s="4"/>
      <c r="D35" s="4" t="s">
        <v>53</v>
      </c>
      <c r="E35" s="4"/>
      <c r="F35" s="190">
        <v>6</v>
      </c>
      <c r="G35" s="24" t="s">
        <v>18</v>
      </c>
      <c r="H35">
        <v>2020</v>
      </c>
      <c r="I35" t="s">
        <v>51</v>
      </c>
    </row>
    <row r="36" ht="15.15"/>
    <row r="37" spans="1:9">
      <c r="A37" s="5" t="s">
        <v>54</v>
      </c>
      <c r="B37" s="2"/>
      <c r="C37" s="2"/>
      <c r="D37" s="2" t="s">
        <v>55</v>
      </c>
      <c r="E37" s="191">
        <v>1516</v>
      </c>
      <c r="F37" s="33" t="s">
        <v>56</v>
      </c>
      <c r="G37" s="24"/>
      <c r="I37" t="s">
        <v>57</v>
      </c>
    </row>
    <row r="38" spans="1:8">
      <c r="A38" s="6"/>
      <c r="B38" s="3"/>
      <c r="C38" s="3" t="s">
        <v>21</v>
      </c>
      <c r="D38" s="3"/>
      <c r="E38" s="3"/>
      <c r="F38" s="34">
        <v>15</v>
      </c>
      <c r="G38" s="24" t="s">
        <v>18</v>
      </c>
      <c r="H38">
        <v>2020</v>
      </c>
    </row>
    <row r="39" spans="1:8">
      <c r="A39" s="6"/>
      <c r="B39" s="3"/>
      <c r="C39" s="3" t="s">
        <v>17</v>
      </c>
      <c r="D39" s="3"/>
      <c r="E39" s="3"/>
      <c r="F39" s="34">
        <v>7</v>
      </c>
      <c r="G39" s="24" t="s">
        <v>18</v>
      </c>
      <c r="H39">
        <v>2020</v>
      </c>
    </row>
    <row r="40" ht="15.15" spans="1:8">
      <c r="A40" s="7"/>
      <c r="B40" s="4"/>
      <c r="C40" s="4" t="s">
        <v>58</v>
      </c>
      <c r="D40" s="4"/>
      <c r="E40" s="4"/>
      <c r="F40" s="35">
        <v>1</v>
      </c>
      <c r="G40" s="24" t="s">
        <v>18</v>
      </c>
      <c r="H40">
        <v>2020</v>
      </c>
    </row>
    <row r="41" ht="15.15"/>
    <row r="42" spans="2:9">
      <c r="B42" s="5" t="s">
        <v>59</v>
      </c>
      <c r="C42" s="2"/>
      <c r="D42" s="2"/>
      <c r="E42" s="192">
        <v>1466</v>
      </c>
      <c r="F42" s="33">
        <v>39</v>
      </c>
      <c r="G42" s="16" t="s">
        <v>18</v>
      </c>
      <c r="H42">
        <v>2019</v>
      </c>
      <c r="I42" t="s">
        <v>60</v>
      </c>
    </row>
    <row r="43" ht="15.15" spans="2:7">
      <c r="B43" s="7"/>
      <c r="C43" s="4"/>
      <c r="D43" s="4"/>
      <c r="E43" s="4"/>
      <c r="F43" s="35"/>
      <c r="G43" s="16"/>
    </row>
    <row r="44" ht="15.15"/>
    <row r="45" spans="1:9">
      <c r="A45" s="5" t="s">
        <v>46</v>
      </c>
      <c r="B45" s="2" t="s">
        <v>61</v>
      </c>
      <c r="C45" s="2"/>
      <c r="D45" s="2"/>
      <c r="E45" s="2" t="s">
        <v>62</v>
      </c>
      <c r="F45" s="189">
        <v>5</v>
      </c>
      <c r="G45" s="16" t="s">
        <v>13</v>
      </c>
      <c r="H45" t="s">
        <v>63</v>
      </c>
      <c r="I45" t="s">
        <v>64</v>
      </c>
    </row>
    <row r="46" ht="15.15" spans="1:7">
      <c r="A46" s="7"/>
      <c r="B46" s="4"/>
      <c r="C46" s="4"/>
      <c r="D46" s="4"/>
      <c r="E46" s="4"/>
      <c r="F46" s="190">
        <v>1</v>
      </c>
      <c r="G46" s="16" t="s">
        <v>18</v>
      </c>
    </row>
    <row r="47" ht="15.15"/>
    <row r="48" spans="2:9">
      <c r="B48" s="5" t="s">
        <v>65</v>
      </c>
      <c r="C48" s="2"/>
      <c r="D48" s="2"/>
      <c r="E48" s="2" t="s">
        <v>66</v>
      </c>
      <c r="F48" s="33">
        <v>3</v>
      </c>
      <c r="G48" s="16" t="s">
        <v>18</v>
      </c>
      <c r="H48">
        <v>2019</v>
      </c>
      <c r="I48" t="s">
        <v>67</v>
      </c>
    </row>
    <row r="49" ht="15.15" spans="2:7">
      <c r="B49" s="7" t="s">
        <v>68</v>
      </c>
      <c r="C49" s="4" t="s">
        <v>69</v>
      </c>
      <c r="D49" s="4"/>
      <c r="E49" s="4"/>
      <c r="F49" s="35"/>
      <c r="G49" s="16"/>
    </row>
    <row r="51" ht="15.15"/>
    <row r="52" spans="5:8">
      <c r="E52" s="193" t="s">
        <v>70</v>
      </c>
      <c r="F52" s="194">
        <f>SUM(F38:F49,F23:F35,F8:F21,F3:F6)</f>
        <v>122</v>
      </c>
      <c r="G52" s="194"/>
      <c r="H52" s="195"/>
    </row>
    <row r="53" ht="15.15" spans="5:8">
      <c r="E53" s="196" t="s">
        <v>71</v>
      </c>
      <c r="F53" s="197">
        <f>SUM(F45:F46,F34:F35,F31)</f>
        <v>22</v>
      </c>
      <c r="G53" s="198">
        <f>100*F53/F52</f>
        <v>18.0327868852459</v>
      </c>
      <c r="H53" s="199" t="s">
        <v>72</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8"/>
  <sheetViews>
    <sheetView workbookViewId="0">
      <selection activeCell="A19" sqref="A19"/>
    </sheetView>
  </sheetViews>
  <sheetFormatPr defaultColWidth="9" defaultRowHeight="14.4"/>
  <sheetData>
    <row r="1" spans="1:1">
      <c r="A1" t="s">
        <v>1846</v>
      </c>
    </row>
    <row r="3" spans="1:1">
      <c r="A3" t="s">
        <v>1847</v>
      </c>
    </row>
    <row r="4" spans="1:1">
      <c r="A4" t="s">
        <v>1848</v>
      </c>
    </row>
    <row r="5" spans="1:1">
      <c r="A5" t="s">
        <v>1849</v>
      </c>
    </row>
    <row r="6" spans="1:1">
      <c r="A6" t="s">
        <v>1850</v>
      </c>
    </row>
    <row r="7" spans="1:1">
      <c r="A7" t="s">
        <v>1851</v>
      </c>
    </row>
    <row r="8" spans="1:1">
      <c r="A8" t="s">
        <v>1852</v>
      </c>
    </row>
    <row r="10" spans="1:1">
      <c r="A10" t="s">
        <v>1853</v>
      </c>
    </row>
    <row r="11" spans="1:1">
      <c r="A11" t="s">
        <v>1854</v>
      </c>
    </row>
    <row r="12" spans="1:1">
      <c r="A12" t="s">
        <v>1855</v>
      </c>
    </row>
    <row r="14" spans="1:1">
      <c r="A14" t="s">
        <v>1856</v>
      </c>
    </row>
    <row r="15" spans="1:1">
      <c r="A15" t="s">
        <v>1857</v>
      </c>
    </row>
    <row r="16" spans="1:1">
      <c r="A16" t="s">
        <v>1858</v>
      </c>
    </row>
    <row r="17" spans="1:1">
      <c r="A17" t="s">
        <v>1859</v>
      </c>
    </row>
    <row r="18" spans="1:1">
      <c r="A18" t="s">
        <v>1860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89"/>
  <sheetViews>
    <sheetView topLeftCell="M1" workbookViewId="0">
      <selection activeCell="M11" sqref="M11"/>
    </sheetView>
  </sheetViews>
  <sheetFormatPr defaultColWidth="11.4444444444444" defaultRowHeight="14.4"/>
  <cols>
    <col min="2" max="2" width="29.1111111111111" style="74" customWidth="1"/>
    <col min="3" max="3" width="25.1111111111111" customWidth="1"/>
    <col min="5" max="5" width="35" customWidth="1"/>
    <col min="6" max="6" width="14.7777777777778" customWidth="1"/>
    <col min="7" max="7" width="14.4444444444444" customWidth="1"/>
    <col min="8" max="9" width="17.2222222222222" style="75" customWidth="1"/>
    <col min="10" max="10" width="33" style="75" customWidth="1"/>
    <col min="11" max="11" width="21.7777777777778" style="75" customWidth="1"/>
    <col min="13" max="13" width="11.4444444444444" customWidth="1"/>
    <col min="15" max="15" width="31" customWidth="1"/>
    <col min="16" max="16" width="37.5555555555556" customWidth="1"/>
    <col min="21" max="21" width="79.2222222222222" customWidth="1"/>
  </cols>
  <sheetData>
    <row r="1" spans="2:2">
      <c r="B1" s="74" t="s">
        <v>14</v>
      </c>
    </row>
    <row r="2" ht="18" spans="3:3">
      <c r="C2" s="76" t="s">
        <v>73</v>
      </c>
    </row>
    <row r="3" ht="18" spans="3:3">
      <c r="C3" s="76" t="s">
        <v>74</v>
      </c>
    </row>
    <row r="4" ht="18" spans="3:3">
      <c r="C4" s="76" t="s">
        <v>75</v>
      </c>
    </row>
    <row r="5" ht="18" spans="2:10">
      <c r="B5" s="77"/>
      <c r="C5" s="78" t="s">
        <v>76</v>
      </c>
      <c r="D5" s="15"/>
      <c r="E5" s="15"/>
      <c r="F5" s="15"/>
      <c r="G5" s="15"/>
      <c r="H5" s="79"/>
      <c r="I5" s="79"/>
      <c r="J5" s="79"/>
    </row>
    <row r="6" ht="18" spans="2:12">
      <c r="B6" s="80"/>
      <c r="C6" s="81" t="s">
        <v>77</v>
      </c>
      <c r="D6" s="15"/>
      <c r="E6" s="15"/>
      <c r="F6" s="15"/>
      <c r="G6" s="15"/>
      <c r="H6" s="79"/>
      <c r="I6" s="79"/>
      <c r="J6" s="79"/>
      <c r="L6" s="117" t="s">
        <v>78</v>
      </c>
    </row>
    <row r="7" ht="18" spans="2:12">
      <c r="B7" s="82"/>
      <c r="C7" s="78" t="s">
        <v>79</v>
      </c>
      <c r="D7" s="15"/>
      <c r="E7" s="15"/>
      <c r="F7" s="15"/>
      <c r="G7" s="15"/>
      <c r="H7" s="79"/>
      <c r="I7" s="79"/>
      <c r="J7" s="79"/>
      <c r="L7" s="117" t="s">
        <v>80</v>
      </c>
    </row>
    <row r="8" spans="3:3">
      <c r="C8" t="s">
        <v>81</v>
      </c>
    </row>
    <row r="9" s="3" customFormat="1" ht="15.15" spans="2:11">
      <c r="B9" s="83"/>
      <c r="H9" s="84"/>
      <c r="I9" s="84"/>
      <c r="J9" s="84"/>
      <c r="K9" s="84"/>
    </row>
    <row r="10" s="4" customFormat="1" ht="16.35" spans="2:21">
      <c r="B10" s="85" t="s">
        <v>82</v>
      </c>
      <c r="C10" s="86" t="s">
        <v>83</v>
      </c>
      <c r="D10" s="87" t="s">
        <v>84</v>
      </c>
      <c r="E10" s="88" t="s">
        <v>85</v>
      </c>
      <c r="F10" s="89" t="s">
        <v>86</v>
      </c>
      <c r="G10" s="89" t="s">
        <v>87</v>
      </c>
      <c r="H10" s="90" t="s">
        <v>88</v>
      </c>
      <c r="I10" s="118" t="s">
        <v>89</v>
      </c>
      <c r="J10" s="119" t="s">
        <v>90</v>
      </c>
      <c r="K10" s="90" t="s">
        <v>91</v>
      </c>
      <c r="L10" s="87" t="s">
        <v>92</v>
      </c>
      <c r="M10" s="120" t="s">
        <v>93</v>
      </c>
      <c r="N10" s="87" t="s">
        <v>94</v>
      </c>
      <c r="O10" s="121" t="s">
        <v>95</v>
      </c>
      <c r="P10" s="70"/>
      <c r="Q10" s="70"/>
      <c r="R10" s="70"/>
      <c r="S10" s="70"/>
      <c r="T10" s="70"/>
      <c r="U10" s="145"/>
    </row>
    <row r="11" s="69" customFormat="1" ht="30.75" customHeight="1" spans="2:21">
      <c r="B11" s="91"/>
      <c r="C11" s="92" t="s">
        <v>96</v>
      </c>
      <c r="D11" s="93">
        <v>7</v>
      </c>
      <c r="E11" s="94" t="s">
        <v>97</v>
      </c>
      <c r="F11" s="95" t="s">
        <v>98</v>
      </c>
      <c r="G11" s="95" t="s">
        <v>99</v>
      </c>
      <c r="H11" s="96"/>
      <c r="I11" s="122"/>
      <c r="J11" s="123"/>
      <c r="K11" s="96"/>
      <c r="L11" s="93">
        <v>2</v>
      </c>
      <c r="M11" s="124"/>
      <c r="N11" s="125"/>
      <c r="O11" s="69" t="s">
        <v>100</v>
      </c>
      <c r="Q11" s="69" t="s">
        <v>101</v>
      </c>
      <c r="U11" s="146" t="s">
        <v>102</v>
      </c>
    </row>
    <row r="12" s="70" customFormat="1" ht="31.95" spans="1:17">
      <c r="A12" s="70" t="s">
        <v>103</v>
      </c>
      <c r="B12" s="97" t="s">
        <v>9</v>
      </c>
      <c r="C12" s="98" t="s">
        <v>104</v>
      </c>
      <c r="D12" s="87">
        <v>19</v>
      </c>
      <c r="E12" s="99" t="s">
        <v>105</v>
      </c>
      <c r="F12" s="100" t="s">
        <v>106</v>
      </c>
      <c r="G12" s="100" t="s">
        <v>107</v>
      </c>
      <c r="H12" s="101">
        <v>2010</v>
      </c>
      <c r="I12" s="126"/>
      <c r="J12" s="127"/>
      <c r="K12" s="101"/>
      <c r="M12" s="120"/>
      <c r="N12" s="87"/>
      <c r="O12" s="70" t="s">
        <v>108</v>
      </c>
      <c r="Q12" s="70" t="s">
        <v>101</v>
      </c>
    </row>
    <row r="13" s="70" customFormat="1" ht="16.35" spans="1:17">
      <c r="A13" s="70" t="s">
        <v>103</v>
      </c>
      <c r="B13" s="97" t="s">
        <v>109</v>
      </c>
      <c r="C13" s="98" t="s">
        <v>110</v>
      </c>
      <c r="D13" s="87">
        <v>8</v>
      </c>
      <c r="E13" s="99" t="s">
        <v>111</v>
      </c>
      <c r="F13" s="100" t="s">
        <v>112</v>
      </c>
      <c r="G13" s="100" t="s">
        <v>113</v>
      </c>
      <c r="H13" s="101" t="s">
        <v>114</v>
      </c>
      <c r="I13" s="126"/>
      <c r="J13" s="127"/>
      <c r="K13" s="101"/>
      <c r="M13" s="120"/>
      <c r="N13" s="87"/>
      <c r="O13" s="70" t="s">
        <v>108</v>
      </c>
      <c r="Q13" s="70" t="s">
        <v>101</v>
      </c>
    </row>
    <row r="14" s="3" customFormat="1" ht="15.6" spans="2:14">
      <c r="B14" s="83"/>
      <c r="C14" s="102"/>
      <c r="D14" s="103"/>
      <c r="E14" s="104"/>
      <c r="F14" s="102"/>
      <c r="G14" s="102"/>
      <c r="H14" s="105"/>
      <c r="I14" s="128"/>
      <c r="J14" s="129"/>
      <c r="K14" s="105"/>
      <c r="M14" s="130"/>
      <c r="N14" s="103"/>
    </row>
    <row r="15" ht="15.6" spans="1:17">
      <c r="A15" t="s">
        <v>115</v>
      </c>
      <c r="B15" s="74" t="s">
        <v>116</v>
      </c>
      <c r="C15" s="106" t="s">
        <v>117</v>
      </c>
      <c r="D15" s="107">
        <v>12</v>
      </c>
      <c r="E15" s="108" t="s">
        <v>118</v>
      </c>
      <c r="F15" s="106" t="s">
        <v>119</v>
      </c>
      <c r="G15" s="106" t="s">
        <v>120</v>
      </c>
      <c r="H15" s="109" t="s">
        <v>121</v>
      </c>
      <c r="I15" s="131"/>
      <c r="J15" s="132"/>
      <c r="K15" s="109"/>
      <c r="M15" s="133"/>
      <c r="N15" s="134"/>
      <c r="O15" s="3" t="s">
        <v>108</v>
      </c>
      <c r="Q15" s="3" t="s">
        <v>101</v>
      </c>
    </row>
    <row r="16" ht="15.6" spans="1:17">
      <c r="A16" t="s">
        <v>115</v>
      </c>
      <c r="B16" s="74" t="s">
        <v>116</v>
      </c>
      <c r="C16" s="106" t="s">
        <v>122</v>
      </c>
      <c r="D16" s="107">
        <v>20</v>
      </c>
      <c r="E16" s="108" t="s">
        <v>123</v>
      </c>
      <c r="F16" s="106" t="s">
        <v>124</v>
      </c>
      <c r="G16" s="106" t="s">
        <v>125</v>
      </c>
      <c r="H16" s="110">
        <v>42704</v>
      </c>
      <c r="I16" s="135"/>
      <c r="J16" s="136"/>
      <c r="K16" s="110"/>
      <c r="M16" s="133"/>
      <c r="N16" s="134"/>
      <c r="O16" s="3" t="s">
        <v>108</v>
      </c>
      <c r="Q16" s="3" t="s">
        <v>101</v>
      </c>
    </row>
    <row r="17" ht="15.6" spans="1:17">
      <c r="A17" t="s">
        <v>126</v>
      </c>
      <c r="B17" s="74" t="s">
        <v>127</v>
      </c>
      <c r="C17" s="106" t="s">
        <v>128</v>
      </c>
      <c r="D17" s="107">
        <v>21</v>
      </c>
      <c r="E17" s="108" t="s">
        <v>129</v>
      </c>
      <c r="F17" s="106" t="s">
        <v>130</v>
      </c>
      <c r="G17" s="106" t="s">
        <v>131</v>
      </c>
      <c r="H17" s="111"/>
      <c r="I17" s="137"/>
      <c r="J17" s="138"/>
      <c r="K17" s="111"/>
      <c r="M17" s="133"/>
      <c r="N17" s="134"/>
      <c r="O17" s="3" t="s">
        <v>108</v>
      </c>
      <c r="Q17" s="3" t="s">
        <v>101</v>
      </c>
    </row>
    <row r="18" s="71" customFormat="1" ht="15.6" spans="1:21">
      <c r="A18" s="71" t="s">
        <v>132</v>
      </c>
      <c r="B18" s="112" t="s">
        <v>116</v>
      </c>
      <c r="C18" s="113" t="s">
        <v>133</v>
      </c>
      <c r="D18" s="114">
        <v>74</v>
      </c>
      <c r="E18" s="115" t="s">
        <v>134</v>
      </c>
      <c r="F18" s="113" t="s">
        <v>135</v>
      </c>
      <c r="G18" s="113" t="s">
        <v>136</v>
      </c>
      <c r="H18" s="116">
        <v>42702</v>
      </c>
      <c r="I18" s="139"/>
      <c r="J18" s="140"/>
      <c r="K18" s="116" t="s">
        <v>137</v>
      </c>
      <c r="M18" s="141">
        <v>1</v>
      </c>
      <c r="N18" s="142"/>
      <c r="O18" s="143" t="s">
        <v>108</v>
      </c>
      <c r="Q18" s="143" t="s">
        <v>101</v>
      </c>
      <c r="U18" s="71" t="s">
        <v>138</v>
      </c>
    </row>
    <row r="19" ht="15.6" spans="1:17">
      <c r="A19" t="s">
        <v>115</v>
      </c>
      <c r="B19" s="74" t="s">
        <v>116</v>
      </c>
      <c r="C19" s="106" t="s">
        <v>139</v>
      </c>
      <c r="D19" s="107">
        <v>21</v>
      </c>
      <c r="E19" s="108" t="s">
        <v>140</v>
      </c>
      <c r="F19" s="106" t="s">
        <v>141</v>
      </c>
      <c r="G19" s="106" t="s">
        <v>142</v>
      </c>
      <c r="H19" s="110">
        <v>42681</v>
      </c>
      <c r="I19" s="135"/>
      <c r="J19" s="136"/>
      <c r="K19" s="110"/>
      <c r="M19" s="144">
        <v>2</v>
      </c>
      <c r="N19" s="134"/>
      <c r="O19" s="3" t="s">
        <v>108</v>
      </c>
      <c r="Q19" s="3" t="s">
        <v>101</v>
      </c>
    </row>
    <row r="20" ht="15.6" spans="1:17">
      <c r="A20" t="s">
        <v>132</v>
      </c>
      <c r="B20" s="74" t="s">
        <v>143</v>
      </c>
      <c r="C20" s="106" t="s">
        <v>144</v>
      </c>
      <c r="D20" s="107">
        <v>14</v>
      </c>
      <c r="E20" s="108" t="s">
        <v>145</v>
      </c>
      <c r="F20" s="106" t="s">
        <v>146</v>
      </c>
      <c r="G20" s="106" t="s">
        <v>147</v>
      </c>
      <c r="H20" s="111"/>
      <c r="I20" s="137"/>
      <c r="J20" s="138"/>
      <c r="K20" s="111"/>
      <c r="M20" s="133"/>
      <c r="N20" s="134"/>
      <c r="O20" s="3" t="s">
        <v>108</v>
      </c>
      <c r="Q20" s="3" t="s">
        <v>101</v>
      </c>
    </row>
    <row r="21" ht="15.6" spans="1:17">
      <c r="A21" t="s">
        <v>148</v>
      </c>
      <c r="B21" s="74" t="s">
        <v>143</v>
      </c>
      <c r="C21" s="106" t="s">
        <v>149</v>
      </c>
      <c r="D21" s="107">
        <v>15</v>
      </c>
      <c r="E21" s="108" t="s">
        <v>150</v>
      </c>
      <c r="F21" s="106" t="s">
        <v>151</v>
      </c>
      <c r="G21" s="106" t="s">
        <v>152</v>
      </c>
      <c r="H21" s="111"/>
      <c r="I21" s="137"/>
      <c r="J21" s="138"/>
      <c r="K21" s="111"/>
      <c r="M21" s="133"/>
      <c r="N21" s="134"/>
      <c r="O21" s="3" t="s">
        <v>108</v>
      </c>
      <c r="Q21" s="3" t="s">
        <v>101</v>
      </c>
    </row>
    <row r="22" ht="15.6" spans="1:17">
      <c r="A22" t="s">
        <v>153</v>
      </c>
      <c r="B22" s="74" t="s">
        <v>143</v>
      </c>
      <c r="C22" s="106" t="s">
        <v>154</v>
      </c>
      <c r="D22" s="107">
        <v>29</v>
      </c>
      <c r="E22" s="108" t="s">
        <v>155</v>
      </c>
      <c r="F22" s="106" t="s">
        <v>156</v>
      </c>
      <c r="G22" s="106" t="s">
        <v>157</v>
      </c>
      <c r="H22" s="109">
        <v>2015</v>
      </c>
      <c r="I22" s="131"/>
      <c r="J22" s="132"/>
      <c r="K22" s="109"/>
      <c r="M22" s="144">
        <v>1</v>
      </c>
      <c r="N22" s="134"/>
      <c r="O22" s="3" t="s">
        <v>108</v>
      </c>
      <c r="Q22" s="3" t="s">
        <v>101</v>
      </c>
    </row>
    <row r="23" ht="15.6" spans="1:17">
      <c r="A23" t="s">
        <v>126</v>
      </c>
      <c r="B23" s="74" t="s">
        <v>158</v>
      </c>
      <c r="C23" s="106" t="s">
        <v>159</v>
      </c>
      <c r="D23" s="107">
        <v>72</v>
      </c>
      <c r="E23" s="108" t="s">
        <v>160</v>
      </c>
      <c r="F23" s="106" t="s">
        <v>161</v>
      </c>
      <c r="G23" s="106" t="s">
        <v>162</v>
      </c>
      <c r="H23" s="111"/>
      <c r="I23" s="137"/>
      <c r="J23" s="138"/>
      <c r="K23" s="111"/>
      <c r="M23" s="133"/>
      <c r="N23" s="134"/>
      <c r="O23" s="3" t="s">
        <v>108</v>
      </c>
      <c r="Q23" s="3" t="s">
        <v>101</v>
      </c>
    </row>
    <row r="24" ht="15.6" spans="1:17">
      <c r="A24" t="s">
        <v>115</v>
      </c>
      <c r="B24" s="74" t="s">
        <v>143</v>
      </c>
      <c r="C24" s="106" t="s">
        <v>163</v>
      </c>
      <c r="D24" s="107">
        <v>30</v>
      </c>
      <c r="E24" s="108" t="s">
        <v>164</v>
      </c>
      <c r="F24" s="106" t="s">
        <v>165</v>
      </c>
      <c r="G24" s="106" t="s">
        <v>166</v>
      </c>
      <c r="H24" s="109">
        <v>2016</v>
      </c>
      <c r="I24" s="131"/>
      <c r="J24" s="132"/>
      <c r="K24" s="109"/>
      <c r="M24" s="133"/>
      <c r="N24" s="134"/>
      <c r="O24" s="3" t="s">
        <v>108</v>
      </c>
      <c r="Q24" s="3" t="s">
        <v>101</v>
      </c>
    </row>
    <row r="25" ht="15.6" spans="1:17">
      <c r="A25" t="s">
        <v>115</v>
      </c>
      <c r="B25" s="74" t="s">
        <v>143</v>
      </c>
      <c r="C25" s="106" t="s">
        <v>167</v>
      </c>
      <c r="D25" s="107">
        <v>30</v>
      </c>
      <c r="E25" s="108" t="s">
        <v>168</v>
      </c>
      <c r="F25" s="106" t="s">
        <v>169</v>
      </c>
      <c r="G25" s="106" t="s">
        <v>170</v>
      </c>
      <c r="H25" s="109">
        <v>2016</v>
      </c>
      <c r="I25" s="131"/>
      <c r="J25" s="132"/>
      <c r="K25" s="109"/>
      <c r="M25" s="133"/>
      <c r="N25" s="134"/>
      <c r="O25" s="3" t="s">
        <v>108</v>
      </c>
      <c r="Q25" s="3" t="s">
        <v>101</v>
      </c>
    </row>
    <row r="26" ht="15.6" spans="1:17">
      <c r="A26" t="s">
        <v>115</v>
      </c>
      <c r="B26" s="74" t="s">
        <v>143</v>
      </c>
      <c r="C26" s="106" t="s">
        <v>171</v>
      </c>
      <c r="D26" s="107">
        <v>29</v>
      </c>
      <c r="E26" s="108" t="s">
        <v>172</v>
      </c>
      <c r="F26" s="106" t="s">
        <v>173</v>
      </c>
      <c r="G26" s="106" t="s">
        <v>174</v>
      </c>
      <c r="H26" s="109">
        <v>2016</v>
      </c>
      <c r="I26" s="131"/>
      <c r="J26" s="132"/>
      <c r="K26" s="109"/>
      <c r="M26" s="133"/>
      <c r="N26" s="134"/>
      <c r="O26" s="3" t="s">
        <v>108</v>
      </c>
      <c r="Q26" s="3" t="s">
        <v>101</v>
      </c>
    </row>
    <row r="27" ht="15.6" spans="1:17">
      <c r="A27" t="s">
        <v>126</v>
      </c>
      <c r="B27" s="74" t="s">
        <v>116</v>
      </c>
      <c r="C27" s="106" t="s">
        <v>175</v>
      </c>
      <c r="D27" s="107">
        <v>45</v>
      </c>
      <c r="E27" s="108" t="s">
        <v>176</v>
      </c>
      <c r="F27" s="106" t="s">
        <v>177</v>
      </c>
      <c r="G27" s="106" t="s">
        <v>178</v>
      </c>
      <c r="H27" s="109" t="s">
        <v>179</v>
      </c>
      <c r="I27" s="131"/>
      <c r="J27" s="132"/>
      <c r="K27" s="109"/>
      <c r="M27" s="133"/>
      <c r="N27" s="134"/>
      <c r="O27" s="3" t="s">
        <v>108</v>
      </c>
      <c r="Q27" s="3" t="s">
        <v>101</v>
      </c>
    </row>
    <row r="28" ht="15.6" spans="1:17">
      <c r="A28" t="s">
        <v>148</v>
      </c>
      <c r="B28" s="74" t="s">
        <v>180</v>
      </c>
      <c r="C28" s="106" t="s">
        <v>181</v>
      </c>
      <c r="D28" s="107">
        <v>21</v>
      </c>
      <c r="E28" s="108" t="s">
        <v>182</v>
      </c>
      <c r="F28" s="106" t="s">
        <v>183</v>
      </c>
      <c r="G28" s="106" t="s">
        <v>184</v>
      </c>
      <c r="H28" s="110">
        <v>42746</v>
      </c>
      <c r="I28" s="135"/>
      <c r="J28" s="136"/>
      <c r="K28" s="110"/>
      <c r="M28" s="133"/>
      <c r="N28" s="134"/>
      <c r="O28" s="3" t="s">
        <v>108</v>
      </c>
      <c r="Q28" s="3" t="s">
        <v>101</v>
      </c>
    </row>
    <row r="29" ht="15.6" spans="1:17">
      <c r="A29" t="s">
        <v>126</v>
      </c>
      <c r="B29" s="74" t="s">
        <v>185</v>
      </c>
      <c r="C29" s="106" t="s">
        <v>186</v>
      </c>
      <c r="D29" s="107">
        <v>10</v>
      </c>
      <c r="E29" s="108" t="s">
        <v>187</v>
      </c>
      <c r="F29" s="106" t="s">
        <v>188</v>
      </c>
      <c r="G29" s="106" t="s">
        <v>189</v>
      </c>
      <c r="H29" s="110">
        <v>42933</v>
      </c>
      <c r="I29" s="135"/>
      <c r="J29" s="136"/>
      <c r="K29" s="110"/>
      <c r="M29" s="133"/>
      <c r="N29" s="134"/>
      <c r="O29" s="3" t="s">
        <v>108</v>
      </c>
      <c r="Q29" s="3" t="s">
        <v>101</v>
      </c>
    </row>
    <row r="30" ht="15.6" spans="1:17">
      <c r="A30" t="s">
        <v>126</v>
      </c>
      <c r="B30" s="74" t="s">
        <v>185</v>
      </c>
      <c r="C30" s="106" t="s">
        <v>190</v>
      </c>
      <c r="D30" s="107">
        <v>5</v>
      </c>
      <c r="E30" s="108" t="s">
        <v>187</v>
      </c>
      <c r="F30" s="106" t="s">
        <v>191</v>
      </c>
      <c r="G30" s="106" t="s">
        <v>192</v>
      </c>
      <c r="H30" s="110">
        <v>42933</v>
      </c>
      <c r="I30" s="135"/>
      <c r="J30" s="136"/>
      <c r="K30" s="110"/>
      <c r="M30" s="133"/>
      <c r="N30" s="134"/>
      <c r="O30" s="3" t="s">
        <v>108</v>
      </c>
      <c r="Q30" s="3" t="s">
        <v>101</v>
      </c>
    </row>
    <row r="31" ht="15.6" spans="1:17">
      <c r="A31" t="s">
        <v>126</v>
      </c>
      <c r="B31" s="74" t="s">
        <v>185</v>
      </c>
      <c r="C31" s="106" t="s">
        <v>193</v>
      </c>
      <c r="D31" s="107">
        <v>11</v>
      </c>
      <c r="E31" s="108" t="s">
        <v>194</v>
      </c>
      <c r="F31" s="106" t="s">
        <v>195</v>
      </c>
      <c r="G31" s="106" t="s">
        <v>196</v>
      </c>
      <c r="H31" s="110">
        <v>42933</v>
      </c>
      <c r="I31" s="135"/>
      <c r="J31" s="136"/>
      <c r="K31" s="110"/>
      <c r="M31" s="133"/>
      <c r="N31" s="134"/>
      <c r="O31" s="3" t="s">
        <v>108</v>
      </c>
      <c r="Q31" s="3" t="s">
        <v>101</v>
      </c>
    </row>
    <row r="32" ht="15.6" spans="1:17">
      <c r="A32" t="s">
        <v>126</v>
      </c>
      <c r="B32" s="74" t="s">
        <v>185</v>
      </c>
      <c r="C32" s="106" t="s">
        <v>197</v>
      </c>
      <c r="D32" s="107">
        <v>12</v>
      </c>
      <c r="E32" s="108" t="s">
        <v>194</v>
      </c>
      <c r="F32" s="106" t="s">
        <v>198</v>
      </c>
      <c r="G32" s="106" t="s">
        <v>199</v>
      </c>
      <c r="H32" s="110">
        <v>42933</v>
      </c>
      <c r="I32" s="135"/>
      <c r="J32" s="136"/>
      <c r="K32" s="110"/>
      <c r="M32" s="133"/>
      <c r="N32" s="134"/>
      <c r="O32" s="3" t="s">
        <v>108</v>
      </c>
      <c r="Q32" s="3" t="s">
        <v>101</v>
      </c>
    </row>
    <row r="33" ht="15.6" spans="1:17">
      <c r="A33" t="s">
        <v>126</v>
      </c>
      <c r="B33" s="74" t="s">
        <v>185</v>
      </c>
      <c r="C33" s="106" t="s">
        <v>200</v>
      </c>
      <c r="D33" s="107">
        <v>8</v>
      </c>
      <c r="E33" s="108" t="s">
        <v>201</v>
      </c>
      <c r="F33" s="106" t="s">
        <v>202</v>
      </c>
      <c r="G33" s="106" t="s">
        <v>203</v>
      </c>
      <c r="H33" s="110">
        <v>42933</v>
      </c>
      <c r="I33" s="135"/>
      <c r="J33" s="136"/>
      <c r="K33" s="110"/>
      <c r="M33" s="133"/>
      <c r="N33" s="134"/>
      <c r="O33" s="3" t="s">
        <v>108</v>
      </c>
      <c r="Q33" s="3" t="s">
        <v>101</v>
      </c>
    </row>
    <row r="34" ht="15.6" spans="1:17">
      <c r="A34" t="s">
        <v>126</v>
      </c>
      <c r="B34" s="74" t="s">
        <v>185</v>
      </c>
      <c r="C34" s="106" t="s">
        <v>204</v>
      </c>
      <c r="D34" s="107">
        <v>12</v>
      </c>
      <c r="E34" s="108" t="s">
        <v>205</v>
      </c>
      <c r="F34" s="106" t="s">
        <v>206</v>
      </c>
      <c r="G34" s="106" t="s">
        <v>207</v>
      </c>
      <c r="H34" s="110">
        <v>42936</v>
      </c>
      <c r="I34" s="135"/>
      <c r="J34" s="136"/>
      <c r="K34" s="110"/>
      <c r="M34" s="133"/>
      <c r="N34" s="134"/>
      <c r="O34" s="3" t="s">
        <v>108</v>
      </c>
      <c r="Q34" s="3" t="s">
        <v>101</v>
      </c>
    </row>
    <row r="35" ht="15.6" spans="1:17">
      <c r="A35" t="s">
        <v>126</v>
      </c>
      <c r="B35" s="74" t="s">
        <v>185</v>
      </c>
      <c r="C35" s="106" t="s">
        <v>208</v>
      </c>
      <c r="D35" s="107">
        <v>11</v>
      </c>
      <c r="E35" s="108" t="s">
        <v>205</v>
      </c>
      <c r="F35" s="106" t="s">
        <v>209</v>
      </c>
      <c r="G35" s="106" t="s">
        <v>210</v>
      </c>
      <c r="H35" s="110">
        <v>42936</v>
      </c>
      <c r="I35" s="135"/>
      <c r="J35" s="136"/>
      <c r="K35" s="110"/>
      <c r="M35" s="133"/>
      <c r="N35" s="134"/>
      <c r="O35" s="3" t="s">
        <v>108</v>
      </c>
      <c r="Q35" s="3" t="s">
        <v>101</v>
      </c>
    </row>
    <row r="36" ht="15.6" spans="1:17">
      <c r="A36" t="s">
        <v>126</v>
      </c>
      <c r="B36" s="74" t="s">
        <v>211</v>
      </c>
      <c r="C36" s="106" t="s">
        <v>212</v>
      </c>
      <c r="D36" s="107">
        <v>11</v>
      </c>
      <c r="E36" s="108" t="s">
        <v>213</v>
      </c>
      <c r="F36" s="106" t="s">
        <v>214</v>
      </c>
      <c r="G36" s="106" t="s">
        <v>215</v>
      </c>
      <c r="H36" s="111"/>
      <c r="I36" s="137"/>
      <c r="J36" s="138"/>
      <c r="K36" s="111"/>
      <c r="M36" s="133"/>
      <c r="N36" s="134"/>
      <c r="O36" s="3" t="s">
        <v>108</v>
      </c>
      <c r="Q36" s="3" t="s">
        <v>101</v>
      </c>
    </row>
    <row r="37" ht="15.6" spans="1:17">
      <c r="A37" t="s">
        <v>115</v>
      </c>
      <c r="B37" s="74" t="s">
        <v>216</v>
      </c>
      <c r="C37" s="106" t="s">
        <v>217</v>
      </c>
      <c r="D37" s="107">
        <v>5</v>
      </c>
      <c r="E37" s="108" t="s">
        <v>218</v>
      </c>
      <c r="F37" s="106" t="s">
        <v>219</v>
      </c>
      <c r="G37" s="106" t="s">
        <v>220</v>
      </c>
      <c r="H37" s="110">
        <v>41957</v>
      </c>
      <c r="I37" s="135"/>
      <c r="J37" s="136"/>
      <c r="K37" s="110"/>
      <c r="M37" s="133"/>
      <c r="N37" s="134"/>
      <c r="O37" s="3" t="s">
        <v>108</v>
      </c>
      <c r="Q37" s="3" t="s">
        <v>101</v>
      </c>
    </row>
    <row r="38" ht="15.6" spans="1:17">
      <c r="A38" t="s">
        <v>221</v>
      </c>
      <c r="B38" s="74" t="s">
        <v>180</v>
      </c>
      <c r="C38" s="106" t="s">
        <v>222</v>
      </c>
      <c r="D38" s="107">
        <v>12</v>
      </c>
      <c r="E38" s="108" t="s">
        <v>223</v>
      </c>
      <c r="F38" s="106" t="s">
        <v>224</v>
      </c>
      <c r="G38" s="106" t="s">
        <v>225</v>
      </c>
      <c r="H38" s="110">
        <v>42924</v>
      </c>
      <c r="I38" s="135"/>
      <c r="J38" s="136"/>
      <c r="K38" s="110"/>
      <c r="M38" s="133"/>
      <c r="N38" s="134"/>
      <c r="O38" s="3" t="s">
        <v>108</v>
      </c>
      <c r="Q38" s="3" t="s">
        <v>101</v>
      </c>
    </row>
    <row r="39" ht="15.6" spans="1:17">
      <c r="A39" t="s">
        <v>148</v>
      </c>
      <c r="B39" s="74" t="s">
        <v>180</v>
      </c>
      <c r="C39" s="106" t="s">
        <v>226</v>
      </c>
      <c r="D39" s="107">
        <v>12</v>
      </c>
      <c r="E39" s="108" t="s">
        <v>227</v>
      </c>
      <c r="F39" s="106" t="s">
        <v>228</v>
      </c>
      <c r="G39" s="106" t="s">
        <v>229</v>
      </c>
      <c r="H39" s="110">
        <v>42925</v>
      </c>
      <c r="I39" s="135"/>
      <c r="J39" s="136"/>
      <c r="K39" s="110"/>
      <c r="M39" s="133"/>
      <c r="N39" s="134"/>
      <c r="O39" s="3" t="s">
        <v>108</v>
      </c>
      <c r="Q39" s="3" t="s">
        <v>101</v>
      </c>
    </row>
    <row r="40" ht="15.6" spans="1:17">
      <c r="A40" t="s">
        <v>148</v>
      </c>
      <c r="B40" s="74" t="s">
        <v>180</v>
      </c>
      <c r="C40" s="106" t="s">
        <v>230</v>
      </c>
      <c r="D40" s="107">
        <v>12</v>
      </c>
      <c r="E40" s="108" t="s">
        <v>231</v>
      </c>
      <c r="F40" s="106" t="s">
        <v>232</v>
      </c>
      <c r="G40" s="106" t="s">
        <v>233</v>
      </c>
      <c r="H40" s="110">
        <v>42925</v>
      </c>
      <c r="I40" s="135"/>
      <c r="J40" s="136"/>
      <c r="K40" s="110"/>
      <c r="M40" s="133"/>
      <c r="N40" s="134"/>
      <c r="O40" s="3" t="s">
        <v>108</v>
      </c>
      <c r="Q40" s="3" t="s">
        <v>101</v>
      </c>
    </row>
    <row r="41" ht="15.6" spans="1:17">
      <c r="A41" t="s">
        <v>126</v>
      </c>
      <c r="B41" s="74" t="s">
        <v>180</v>
      </c>
      <c r="C41" s="106" t="s">
        <v>234</v>
      </c>
      <c r="D41" s="107">
        <v>12</v>
      </c>
      <c r="E41" s="108" t="s">
        <v>235</v>
      </c>
      <c r="F41" s="106" t="s">
        <v>236</v>
      </c>
      <c r="G41" s="106" t="s">
        <v>237</v>
      </c>
      <c r="H41" s="110">
        <v>42925</v>
      </c>
      <c r="I41" s="135"/>
      <c r="J41" s="136"/>
      <c r="K41" s="110"/>
      <c r="M41" s="133"/>
      <c r="N41" s="134"/>
      <c r="O41" s="3" t="s">
        <v>108</v>
      </c>
      <c r="Q41" s="3" t="s">
        <v>101</v>
      </c>
    </row>
    <row r="42" ht="15.6" spans="1:17">
      <c r="A42" t="s">
        <v>126</v>
      </c>
      <c r="B42" s="74" t="s">
        <v>180</v>
      </c>
      <c r="C42" s="106" t="s">
        <v>238</v>
      </c>
      <c r="D42" s="107">
        <v>12</v>
      </c>
      <c r="E42" s="108" t="s">
        <v>239</v>
      </c>
      <c r="F42" s="106" t="s">
        <v>240</v>
      </c>
      <c r="G42" s="106" t="s">
        <v>241</v>
      </c>
      <c r="H42" s="110">
        <v>42925</v>
      </c>
      <c r="I42" s="135"/>
      <c r="J42" s="136"/>
      <c r="K42" s="110"/>
      <c r="M42" s="133"/>
      <c r="N42" s="134"/>
      <c r="O42" s="3" t="s">
        <v>108</v>
      </c>
      <c r="Q42" s="3" t="s">
        <v>101</v>
      </c>
    </row>
    <row r="43" ht="15.6" spans="1:17">
      <c r="A43" t="s">
        <v>126</v>
      </c>
      <c r="B43" s="74" t="s">
        <v>180</v>
      </c>
      <c r="C43" s="106" t="s">
        <v>242</v>
      </c>
      <c r="D43" s="107">
        <v>12</v>
      </c>
      <c r="E43" s="108" t="s">
        <v>243</v>
      </c>
      <c r="F43" s="106" t="s">
        <v>244</v>
      </c>
      <c r="G43" s="106" t="s">
        <v>245</v>
      </c>
      <c r="H43" s="110">
        <v>42925</v>
      </c>
      <c r="I43" s="135"/>
      <c r="J43" s="136"/>
      <c r="K43" s="110"/>
      <c r="M43" s="133"/>
      <c r="N43" s="134"/>
      <c r="O43" s="3" t="s">
        <v>108</v>
      </c>
      <c r="Q43" s="3" t="s">
        <v>101</v>
      </c>
    </row>
    <row r="44" ht="15.6" spans="1:17">
      <c r="A44" t="s">
        <v>221</v>
      </c>
      <c r="B44" s="74" t="s">
        <v>180</v>
      </c>
      <c r="C44" s="106" t="s">
        <v>246</v>
      </c>
      <c r="D44" s="107">
        <v>12</v>
      </c>
      <c r="E44" s="108" t="s">
        <v>247</v>
      </c>
      <c r="F44" s="106" t="s">
        <v>248</v>
      </c>
      <c r="G44" s="106" t="s">
        <v>249</v>
      </c>
      <c r="H44" s="110">
        <v>42940</v>
      </c>
      <c r="I44" s="135"/>
      <c r="J44" s="136"/>
      <c r="K44" s="110"/>
      <c r="M44" s="133"/>
      <c r="N44" s="134"/>
      <c r="O44" s="3" t="s">
        <v>108</v>
      </c>
      <c r="Q44" s="3" t="s">
        <v>101</v>
      </c>
    </row>
    <row r="45" ht="15.6" spans="1:17">
      <c r="A45" t="s">
        <v>148</v>
      </c>
      <c r="B45" s="74" t="s">
        <v>180</v>
      </c>
      <c r="C45" s="106" t="s">
        <v>250</v>
      </c>
      <c r="D45" s="107">
        <v>12</v>
      </c>
      <c r="E45" s="108" t="s">
        <v>251</v>
      </c>
      <c r="F45" s="106" t="s">
        <v>252</v>
      </c>
      <c r="G45" s="106" t="s">
        <v>253</v>
      </c>
      <c r="H45" s="110">
        <v>42940</v>
      </c>
      <c r="I45" s="135"/>
      <c r="J45" s="136"/>
      <c r="K45" s="110"/>
      <c r="M45" s="133"/>
      <c r="N45" s="134"/>
      <c r="O45" s="3" t="s">
        <v>108</v>
      </c>
      <c r="Q45" s="3" t="s">
        <v>101</v>
      </c>
    </row>
    <row r="46" ht="15.6" spans="1:17">
      <c r="A46" t="s">
        <v>126</v>
      </c>
      <c r="B46" s="74" t="s">
        <v>180</v>
      </c>
      <c r="C46" s="106" t="s">
        <v>254</v>
      </c>
      <c r="D46" s="107">
        <v>12</v>
      </c>
      <c r="E46" s="108" t="s">
        <v>255</v>
      </c>
      <c r="F46" s="106" t="s">
        <v>256</v>
      </c>
      <c r="G46" s="106" t="s">
        <v>257</v>
      </c>
      <c r="H46" s="110">
        <v>42940</v>
      </c>
      <c r="I46" s="135"/>
      <c r="J46" s="136"/>
      <c r="K46" s="110"/>
      <c r="M46" s="133"/>
      <c r="N46" s="134"/>
      <c r="O46" s="3" t="s">
        <v>108</v>
      </c>
      <c r="Q46" s="3" t="s">
        <v>101</v>
      </c>
    </row>
    <row r="47" ht="15.6" spans="1:17">
      <c r="A47" t="s">
        <v>148</v>
      </c>
      <c r="B47" s="74" t="s">
        <v>180</v>
      </c>
      <c r="C47" s="106" t="s">
        <v>258</v>
      </c>
      <c r="D47" s="107">
        <v>12</v>
      </c>
      <c r="E47" s="108" t="s">
        <v>259</v>
      </c>
      <c r="F47" s="106" t="s">
        <v>260</v>
      </c>
      <c r="G47" s="106" t="s">
        <v>261</v>
      </c>
      <c r="H47" s="110">
        <v>42940</v>
      </c>
      <c r="I47" s="135"/>
      <c r="J47" s="136"/>
      <c r="K47" s="110"/>
      <c r="M47" s="133"/>
      <c r="N47" s="134"/>
      <c r="O47" s="3" t="s">
        <v>108</v>
      </c>
      <c r="Q47" s="3" t="s">
        <v>101</v>
      </c>
    </row>
    <row r="48" ht="15.6" spans="1:17">
      <c r="A48" t="s">
        <v>262</v>
      </c>
      <c r="B48" s="74" t="s">
        <v>180</v>
      </c>
      <c r="C48" s="106" t="s">
        <v>263</v>
      </c>
      <c r="D48" s="107">
        <v>12</v>
      </c>
      <c r="E48" s="108" t="s">
        <v>264</v>
      </c>
      <c r="F48" s="106" t="s">
        <v>265</v>
      </c>
      <c r="G48" s="106" t="s">
        <v>266</v>
      </c>
      <c r="H48" s="110">
        <v>42940</v>
      </c>
      <c r="I48" s="135"/>
      <c r="J48" s="136"/>
      <c r="K48" s="110"/>
      <c r="M48" s="133"/>
      <c r="N48" s="134"/>
      <c r="O48" s="3" t="s">
        <v>108</v>
      </c>
      <c r="Q48" s="3" t="s">
        <v>101</v>
      </c>
    </row>
    <row r="49" ht="15.6" spans="1:17">
      <c r="A49" t="s">
        <v>148</v>
      </c>
      <c r="B49" s="74" t="s">
        <v>180</v>
      </c>
      <c r="C49" s="106" t="s">
        <v>267</v>
      </c>
      <c r="D49" s="107">
        <v>12</v>
      </c>
      <c r="E49" s="108" t="s">
        <v>268</v>
      </c>
      <c r="F49" s="106" t="s">
        <v>269</v>
      </c>
      <c r="G49" s="106" t="s">
        <v>270</v>
      </c>
      <c r="H49" s="110">
        <v>42924</v>
      </c>
      <c r="I49" s="135"/>
      <c r="J49" s="136"/>
      <c r="K49" s="110"/>
      <c r="M49" s="133"/>
      <c r="N49" s="134"/>
      <c r="O49" s="3" t="s">
        <v>108</v>
      </c>
      <c r="Q49" s="3" t="s">
        <v>101</v>
      </c>
    </row>
    <row r="50" ht="15.6" spans="1:17">
      <c r="A50" t="s">
        <v>262</v>
      </c>
      <c r="B50" s="74" t="s">
        <v>180</v>
      </c>
      <c r="C50" s="106" t="s">
        <v>271</v>
      </c>
      <c r="D50" s="107">
        <v>9</v>
      </c>
      <c r="E50" s="108" t="s">
        <v>272</v>
      </c>
      <c r="F50" s="106" t="s">
        <v>273</v>
      </c>
      <c r="G50" s="106" t="s">
        <v>274</v>
      </c>
      <c r="H50" s="110">
        <v>42940</v>
      </c>
      <c r="I50" s="135"/>
      <c r="J50" s="136"/>
      <c r="K50" s="110"/>
      <c r="M50" s="133"/>
      <c r="N50" s="134"/>
      <c r="O50" s="3" t="s">
        <v>108</v>
      </c>
      <c r="Q50" s="3" t="s">
        <v>101</v>
      </c>
    </row>
    <row r="51" ht="15.6" spans="1:17">
      <c r="A51" t="s">
        <v>126</v>
      </c>
      <c r="B51" s="74" t="s">
        <v>180</v>
      </c>
      <c r="C51" s="106" t="s">
        <v>275</v>
      </c>
      <c r="D51" s="107">
        <v>12</v>
      </c>
      <c r="E51" s="108" t="s">
        <v>276</v>
      </c>
      <c r="F51" s="106" t="s">
        <v>277</v>
      </c>
      <c r="G51" s="106" t="s">
        <v>278</v>
      </c>
      <c r="H51" s="110">
        <v>42941</v>
      </c>
      <c r="I51" s="135"/>
      <c r="J51" s="136"/>
      <c r="K51" s="110"/>
      <c r="M51" s="133"/>
      <c r="N51" s="134"/>
      <c r="O51" s="3" t="s">
        <v>108</v>
      </c>
      <c r="Q51" s="3" t="s">
        <v>101</v>
      </c>
    </row>
    <row r="52" ht="15.6" spans="1:17">
      <c r="A52" t="s">
        <v>126</v>
      </c>
      <c r="B52" s="74" t="s">
        <v>180</v>
      </c>
      <c r="C52" s="106" t="s">
        <v>279</v>
      </c>
      <c r="D52" s="107">
        <v>11</v>
      </c>
      <c r="E52" s="108" t="s">
        <v>280</v>
      </c>
      <c r="F52" s="106" t="s">
        <v>281</v>
      </c>
      <c r="G52" s="106" t="s">
        <v>282</v>
      </c>
      <c r="H52" s="110">
        <v>42941</v>
      </c>
      <c r="I52" s="135"/>
      <c r="J52" s="136"/>
      <c r="K52" s="110"/>
      <c r="M52" s="133"/>
      <c r="N52" s="134"/>
      <c r="O52" s="3" t="s">
        <v>108</v>
      </c>
      <c r="Q52" s="3" t="s">
        <v>101</v>
      </c>
    </row>
    <row r="53" ht="15.6" spans="1:17">
      <c r="A53" t="s">
        <v>148</v>
      </c>
      <c r="B53" s="74" t="s">
        <v>180</v>
      </c>
      <c r="C53" s="106" t="s">
        <v>283</v>
      </c>
      <c r="D53" s="107">
        <v>11</v>
      </c>
      <c r="E53" s="108" t="s">
        <v>284</v>
      </c>
      <c r="F53" s="106" t="s">
        <v>285</v>
      </c>
      <c r="G53" s="106" t="s">
        <v>286</v>
      </c>
      <c r="H53" s="110">
        <v>42941</v>
      </c>
      <c r="I53" s="135"/>
      <c r="J53" s="136"/>
      <c r="K53" s="110"/>
      <c r="M53" s="133"/>
      <c r="N53" s="134"/>
      <c r="O53" s="3" t="s">
        <v>108</v>
      </c>
      <c r="Q53" s="3" t="s">
        <v>101</v>
      </c>
    </row>
    <row r="54" ht="15.6" spans="1:17">
      <c r="A54" t="s">
        <v>148</v>
      </c>
      <c r="B54" s="74" t="s">
        <v>180</v>
      </c>
      <c r="C54" s="106" t="s">
        <v>287</v>
      </c>
      <c r="D54" s="107">
        <v>10</v>
      </c>
      <c r="E54" s="108" t="s">
        <v>288</v>
      </c>
      <c r="F54" s="106" t="s">
        <v>289</v>
      </c>
      <c r="G54" s="106" t="s">
        <v>290</v>
      </c>
      <c r="H54" s="110">
        <v>42941</v>
      </c>
      <c r="I54" s="135"/>
      <c r="J54" s="136"/>
      <c r="K54" s="110"/>
      <c r="M54" s="133"/>
      <c r="N54" s="134"/>
      <c r="O54" s="3" t="s">
        <v>108</v>
      </c>
      <c r="Q54" s="3" t="s">
        <v>101</v>
      </c>
    </row>
    <row r="55" ht="15.6" spans="1:17">
      <c r="A55" t="s">
        <v>148</v>
      </c>
      <c r="B55" s="74" t="s">
        <v>180</v>
      </c>
      <c r="C55" s="106" t="s">
        <v>291</v>
      </c>
      <c r="D55" s="107">
        <v>12</v>
      </c>
      <c r="E55" s="108" t="s">
        <v>292</v>
      </c>
      <c r="F55" s="106" t="s">
        <v>293</v>
      </c>
      <c r="G55" s="106" t="s">
        <v>294</v>
      </c>
      <c r="H55" s="110">
        <v>42941</v>
      </c>
      <c r="I55" s="135"/>
      <c r="J55" s="136"/>
      <c r="K55" s="110"/>
      <c r="M55" s="133"/>
      <c r="N55" s="134"/>
      <c r="O55" s="3" t="s">
        <v>108</v>
      </c>
      <c r="Q55" s="3" t="s">
        <v>101</v>
      </c>
    </row>
    <row r="56" ht="15.6" spans="1:17">
      <c r="A56" t="s">
        <v>126</v>
      </c>
      <c r="B56" s="74" t="s">
        <v>180</v>
      </c>
      <c r="C56" s="106" t="s">
        <v>295</v>
      </c>
      <c r="D56" s="107">
        <v>12</v>
      </c>
      <c r="E56" s="108" t="s">
        <v>296</v>
      </c>
      <c r="F56" s="106" t="s">
        <v>297</v>
      </c>
      <c r="G56" s="106" t="s">
        <v>298</v>
      </c>
      <c r="H56" s="110">
        <v>42941</v>
      </c>
      <c r="I56" s="135"/>
      <c r="J56" s="136"/>
      <c r="K56" s="110"/>
      <c r="M56" s="133"/>
      <c r="N56" s="134"/>
      <c r="O56" s="3" t="s">
        <v>108</v>
      </c>
      <c r="Q56" s="3" t="s">
        <v>101</v>
      </c>
    </row>
    <row r="57" ht="15.6" spans="1:17">
      <c r="A57" t="s">
        <v>126</v>
      </c>
      <c r="B57" s="74" t="s">
        <v>180</v>
      </c>
      <c r="C57" s="106" t="s">
        <v>299</v>
      </c>
      <c r="D57" s="107">
        <v>12</v>
      </c>
      <c r="E57" s="108" t="s">
        <v>300</v>
      </c>
      <c r="F57" s="106" t="s">
        <v>301</v>
      </c>
      <c r="G57" s="106" t="s">
        <v>302</v>
      </c>
      <c r="H57" s="110">
        <v>42941</v>
      </c>
      <c r="I57" s="135"/>
      <c r="J57" s="136"/>
      <c r="K57" s="110"/>
      <c r="M57" s="133"/>
      <c r="N57" s="134"/>
      <c r="O57" s="3" t="s">
        <v>108</v>
      </c>
      <c r="Q57" s="3" t="s">
        <v>101</v>
      </c>
    </row>
    <row r="58" ht="15.6" spans="1:17">
      <c r="A58" t="s">
        <v>126</v>
      </c>
      <c r="B58" s="74" t="s">
        <v>180</v>
      </c>
      <c r="C58" s="106" t="s">
        <v>303</v>
      </c>
      <c r="D58" s="107">
        <v>10</v>
      </c>
      <c r="E58" s="108" t="s">
        <v>304</v>
      </c>
      <c r="F58" s="106" t="s">
        <v>305</v>
      </c>
      <c r="G58" s="106" t="s">
        <v>306</v>
      </c>
      <c r="H58" s="110">
        <v>42941</v>
      </c>
      <c r="I58" s="135"/>
      <c r="J58" s="136"/>
      <c r="K58" s="110"/>
      <c r="M58" s="133"/>
      <c r="N58" s="134"/>
      <c r="O58" s="3" t="s">
        <v>108</v>
      </c>
      <c r="Q58" s="3" t="s">
        <v>101</v>
      </c>
    </row>
    <row r="59" ht="15.6" spans="1:17">
      <c r="A59" t="s">
        <v>221</v>
      </c>
      <c r="B59" s="74" t="s">
        <v>180</v>
      </c>
      <c r="C59" s="106" t="s">
        <v>307</v>
      </c>
      <c r="D59" s="107">
        <v>12</v>
      </c>
      <c r="E59" s="108" t="s">
        <v>308</v>
      </c>
      <c r="F59" s="106" t="s">
        <v>309</v>
      </c>
      <c r="G59" s="106" t="s">
        <v>310</v>
      </c>
      <c r="H59" s="110">
        <v>42941</v>
      </c>
      <c r="I59" s="135"/>
      <c r="J59" s="136"/>
      <c r="K59" s="110"/>
      <c r="M59" s="133"/>
      <c r="N59" s="134"/>
      <c r="O59" s="3" t="s">
        <v>108</v>
      </c>
      <c r="Q59" s="3" t="s">
        <v>101</v>
      </c>
    </row>
    <row r="60" ht="15.6" spans="1:17">
      <c r="A60" t="s">
        <v>126</v>
      </c>
      <c r="B60" s="74" t="s">
        <v>180</v>
      </c>
      <c r="C60" s="106" t="s">
        <v>311</v>
      </c>
      <c r="D60" s="107">
        <v>12</v>
      </c>
      <c r="E60" s="108" t="s">
        <v>312</v>
      </c>
      <c r="F60" s="106" t="s">
        <v>313</v>
      </c>
      <c r="G60" s="106" t="s">
        <v>314</v>
      </c>
      <c r="H60" s="110">
        <v>42924</v>
      </c>
      <c r="I60" s="135"/>
      <c r="J60" s="136"/>
      <c r="K60" s="110"/>
      <c r="M60" s="133"/>
      <c r="N60" s="134"/>
      <c r="O60" s="3" t="s">
        <v>108</v>
      </c>
      <c r="Q60" s="3" t="s">
        <v>101</v>
      </c>
    </row>
    <row r="61" ht="15.6" spans="1:17">
      <c r="A61" t="s">
        <v>148</v>
      </c>
      <c r="B61" s="74" t="s">
        <v>180</v>
      </c>
      <c r="C61" s="106" t="s">
        <v>315</v>
      </c>
      <c r="D61" s="107">
        <v>12</v>
      </c>
      <c r="E61" s="108" t="s">
        <v>316</v>
      </c>
      <c r="F61" s="106" t="s">
        <v>317</v>
      </c>
      <c r="G61" s="106" t="s">
        <v>318</v>
      </c>
      <c r="H61" s="110">
        <v>42943</v>
      </c>
      <c r="I61" s="135"/>
      <c r="J61" s="136"/>
      <c r="K61" s="110"/>
      <c r="M61" s="133"/>
      <c r="N61" s="134"/>
      <c r="O61" s="3" t="s">
        <v>108</v>
      </c>
      <c r="Q61" s="3" t="s">
        <v>101</v>
      </c>
    </row>
    <row r="62" ht="15.6" spans="1:17">
      <c r="A62" t="s">
        <v>126</v>
      </c>
      <c r="B62" s="74" t="s">
        <v>180</v>
      </c>
      <c r="C62" s="106" t="s">
        <v>319</v>
      </c>
      <c r="D62" s="107">
        <v>12</v>
      </c>
      <c r="E62" s="108" t="s">
        <v>320</v>
      </c>
      <c r="F62" s="106" t="s">
        <v>321</v>
      </c>
      <c r="G62" s="106" t="s">
        <v>322</v>
      </c>
      <c r="H62" s="110">
        <v>42943</v>
      </c>
      <c r="I62" s="135"/>
      <c r="J62" s="136"/>
      <c r="K62" s="110"/>
      <c r="M62" s="133"/>
      <c r="N62" s="134"/>
      <c r="O62" s="3" t="s">
        <v>108</v>
      </c>
      <c r="Q62" s="3" t="s">
        <v>101</v>
      </c>
    </row>
    <row r="63" ht="15.6" spans="1:17">
      <c r="A63" t="s">
        <v>126</v>
      </c>
      <c r="B63" s="74" t="s">
        <v>180</v>
      </c>
      <c r="C63" s="106" t="s">
        <v>323</v>
      </c>
      <c r="D63" s="107">
        <v>12</v>
      </c>
      <c r="E63" s="108" t="s">
        <v>324</v>
      </c>
      <c r="F63" s="106" t="s">
        <v>325</v>
      </c>
      <c r="G63" s="106" t="s">
        <v>326</v>
      </c>
      <c r="H63" s="110">
        <v>42943</v>
      </c>
      <c r="I63" s="135"/>
      <c r="J63" s="136"/>
      <c r="K63" s="110"/>
      <c r="M63" s="133"/>
      <c r="N63" s="134"/>
      <c r="O63" s="3" t="s">
        <v>108</v>
      </c>
      <c r="Q63" s="3" t="s">
        <v>101</v>
      </c>
    </row>
    <row r="64" ht="15.6" spans="1:17">
      <c r="A64" t="s">
        <v>126</v>
      </c>
      <c r="B64" s="74" t="s">
        <v>180</v>
      </c>
      <c r="C64" s="106" t="s">
        <v>327</v>
      </c>
      <c r="D64" s="107">
        <v>12</v>
      </c>
      <c r="E64" s="108" t="s">
        <v>328</v>
      </c>
      <c r="F64" s="106" t="s">
        <v>329</v>
      </c>
      <c r="G64" s="106" t="s">
        <v>330</v>
      </c>
      <c r="H64" s="110">
        <v>42943</v>
      </c>
      <c r="I64" s="135"/>
      <c r="J64" s="136"/>
      <c r="K64" s="110"/>
      <c r="M64" s="133"/>
      <c r="N64" s="134"/>
      <c r="O64" s="3" t="s">
        <v>108</v>
      </c>
      <c r="Q64" s="3" t="s">
        <v>101</v>
      </c>
    </row>
    <row r="65" ht="15.6" spans="1:17">
      <c r="A65" t="s">
        <v>126</v>
      </c>
      <c r="B65" s="74" t="s">
        <v>180</v>
      </c>
      <c r="C65" s="106" t="s">
        <v>331</v>
      </c>
      <c r="D65" s="107">
        <v>12</v>
      </c>
      <c r="E65" s="108" t="s">
        <v>332</v>
      </c>
      <c r="F65" s="106" t="s">
        <v>333</v>
      </c>
      <c r="G65" s="106" t="s">
        <v>334</v>
      </c>
      <c r="H65" s="110">
        <v>42943</v>
      </c>
      <c r="I65" s="135"/>
      <c r="J65" s="136"/>
      <c r="K65" s="110"/>
      <c r="M65" s="133"/>
      <c r="N65" s="134"/>
      <c r="O65" s="3" t="s">
        <v>108</v>
      </c>
      <c r="Q65" s="3" t="s">
        <v>101</v>
      </c>
    </row>
    <row r="66" ht="15.6" spans="1:17">
      <c r="A66" t="s">
        <v>148</v>
      </c>
      <c r="B66" s="74" t="s">
        <v>180</v>
      </c>
      <c r="C66" s="106" t="s">
        <v>335</v>
      </c>
      <c r="D66" s="107">
        <v>12</v>
      </c>
      <c r="E66" s="108" t="s">
        <v>336</v>
      </c>
      <c r="F66" s="106" t="s">
        <v>337</v>
      </c>
      <c r="G66" s="106" t="s">
        <v>338</v>
      </c>
      <c r="H66" s="110">
        <v>42943</v>
      </c>
      <c r="I66" s="135"/>
      <c r="J66" s="136"/>
      <c r="K66" s="110"/>
      <c r="M66" s="133"/>
      <c r="N66" s="134"/>
      <c r="O66" s="3" t="s">
        <v>108</v>
      </c>
      <c r="Q66" s="3" t="s">
        <v>101</v>
      </c>
    </row>
    <row r="67" ht="15.6" spans="1:17">
      <c r="A67" t="s">
        <v>221</v>
      </c>
      <c r="B67" s="74" t="s">
        <v>180</v>
      </c>
      <c r="C67" s="106" t="s">
        <v>339</v>
      </c>
      <c r="D67" s="107">
        <v>12</v>
      </c>
      <c r="E67" s="108" t="s">
        <v>340</v>
      </c>
      <c r="F67" s="106" t="s">
        <v>341</v>
      </c>
      <c r="G67" s="106" t="s">
        <v>342</v>
      </c>
      <c r="H67" s="109" t="s">
        <v>343</v>
      </c>
      <c r="I67" s="131"/>
      <c r="J67" s="132"/>
      <c r="K67" s="109"/>
      <c r="M67" s="133"/>
      <c r="N67" s="134"/>
      <c r="O67" s="3" t="s">
        <v>108</v>
      </c>
      <c r="Q67" s="3" t="s">
        <v>101</v>
      </c>
    </row>
    <row r="68" ht="15.6" spans="1:17">
      <c r="A68" t="s">
        <v>126</v>
      </c>
      <c r="B68" s="74" t="s">
        <v>180</v>
      </c>
      <c r="C68" s="106" t="s">
        <v>344</v>
      </c>
      <c r="D68" s="107">
        <v>12</v>
      </c>
      <c r="E68" s="108" t="s">
        <v>345</v>
      </c>
      <c r="F68" s="106" t="s">
        <v>346</v>
      </c>
      <c r="G68" s="106" t="s">
        <v>347</v>
      </c>
      <c r="H68" s="109" t="s">
        <v>348</v>
      </c>
      <c r="I68" s="131"/>
      <c r="J68" s="132"/>
      <c r="K68" s="109"/>
      <c r="M68" s="133"/>
      <c r="N68" s="134"/>
      <c r="O68" s="3" t="s">
        <v>108</v>
      </c>
      <c r="Q68" s="3" t="s">
        <v>101</v>
      </c>
    </row>
    <row r="69" ht="15.6" spans="1:17">
      <c r="A69" t="s">
        <v>126</v>
      </c>
      <c r="B69" s="74" t="s">
        <v>180</v>
      </c>
      <c r="C69" s="106" t="s">
        <v>349</v>
      </c>
      <c r="D69" s="107">
        <v>7</v>
      </c>
      <c r="E69" s="108" t="s">
        <v>350</v>
      </c>
      <c r="F69" s="106" t="s">
        <v>351</v>
      </c>
      <c r="G69" s="106" t="s">
        <v>352</v>
      </c>
      <c r="H69" s="110">
        <v>42999</v>
      </c>
      <c r="I69" s="135"/>
      <c r="J69" s="136"/>
      <c r="K69" s="110"/>
      <c r="M69" s="133"/>
      <c r="N69" s="134"/>
      <c r="O69" s="3" t="s">
        <v>108</v>
      </c>
      <c r="Q69" s="3" t="s">
        <v>101</v>
      </c>
    </row>
    <row r="70" ht="15.6" spans="1:17">
      <c r="A70" t="s">
        <v>221</v>
      </c>
      <c r="B70" s="74" t="s">
        <v>180</v>
      </c>
      <c r="C70" s="106" t="s">
        <v>353</v>
      </c>
      <c r="D70" s="107">
        <v>11</v>
      </c>
      <c r="E70" s="108" t="s">
        <v>354</v>
      </c>
      <c r="F70" s="106" t="s">
        <v>355</v>
      </c>
      <c r="G70" s="106" t="s">
        <v>356</v>
      </c>
      <c r="H70" s="110">
        <v>42999</v>
      </c>
      <c r="I70" s="135"/>
      <c r="J70" s="136"/>
      <c r="K70" s="110"/>
      <c r="M70" s="133"/>
      <c r="N70" s="134"/>
      <c r="O70" s="3" t="s">
        <v>108</v>
      </c>
      <c r="Q70" s="3" t="s">
        <v>101</v>
      </c>
    </row>
    <row r="71" ht="15.6" spans="1:17">
      <c r="A71" t="s">
        <v>126</v>
      </c>
      <c r="B71" s="74" t="s">
        <v>180</v>
      </c>
      <c r="C71" s="106" t="s">
        <v>357</v>
      </c>
      <c r="D71" s="107">
        <v>12</v>
      </c>
      <c r="E71" s="108" t="s">
        <v>358</v>
      </c>
      <c r="F71" s="106" t="s">
        <v>359</v>
      </c>
      <c r="G71" s="106" t="s">
        <v>360</v>
      </c>
      <c r="H71" s="110">
        <v>42924</v>
      </c>
      <c r="I71" s="135"/>
      <c r="J71" s="136"/>
      <c r="K71" s="110"/>
      <c r="M71" s="133"/>
      <c r="N71" s="134"/>
      <c r="O71" s="3" t="s">
        <v>108</v>
      </c>
      <c r="Q71" s="3" t="s">
        <v>101</v>
      </c>
    </row>
    <row r="72" ht="15.6" spans="1:17">
      <c r="A72" t="s">
        <v>262</v>
      </c>
      <c r="B72" s="74" t="s">
        <v>180</v>
      </c>
      <c r="C72" s="106" t="s">
        <v>361</v>
      </c>
      <c r="D72" s="107">
        <v>11</v>
      </c>
      <c r="E72" s="108" t="s">
        <v>362</v>
      </c>
      <c r="F72" s="106" t="s">
        <v>363</v>
      </c>
      <c r="G72" s="106" t="s">
        <v>364</v>
      </c>
      <c r="H72" s="110">
        <v>42999</v>
      </c>
      <c r="I72" s="135"/>
      <c r="J72" s="136"/>
      <c r="K72" s="110"/>
      <c r="M72" s="133"/>
      <c r="N72" s="134"/>
      <c r="O72" s="3" t="s">
        <v>108</v>
      </c>
      <c r="Q72" s="3" t="s">
        <v>101</v>
      </c>
    </row>
    <row r="73" ht="15.6" spans="1:17">
      <c r="A73" t="s">
        <v>126</v>
      </c>
      <c r="B73" s="74" t="s">
        <v>180</v>
      </c>
      <c r="C73" s="106" t="s">
        <v>365</v>
      </c>
      <c r="D73" s="107">
        <v>9</v>
      </c>
      <c r="E73" s="108" t="s">
        <v>366</v>
      </c>
      <c r="F73" s="106" t="s">
        <v>367</v>
      </c>
      <c r="G73" s="106" t="s">
        <v>368</v>
      </c>
      <c r="H73" s="110">
        <v>42999</v>
      </c>
      <c r="I73" s="135"/>
      <c r="J73" s="136"/>
      <c r="K73" s="110"/>
      <c r="M73" s="133"/>
      <c r="N73" s="134"/>
      <c r="O73" s="3" t="s">
        <v>108</v>
      </c>
      <c r="Q73" s="3" t="s">
        <v>101</v>
      </c>
    </row>
    <row r="74" ht="15.6" spans="1:17">
      <c r="A74" t="s">
        <v>148</v>
      </c>
      <c r="B74" s="74" t="s">
        <v>180</v>
      </c>
      <c r="C74" s="106" t="s">
        <v>369</v>
      </c>
      <c r="D74" s="107">
        <v>12</v>
      </c>
      <c r="E74" s="108" t="s">
        <v>370</v>
      </c>
      <c r="F74" s="106" t="s">
        <v>371</v>
      </c>
      <c r="G74" s="106" t="s">
        <v>372</v>
      </c>
      <c r="H74" s="110">
        <v>42999</v>
      </c>
      <c r="I74" s="135"/>
      <c r="J74" s="136"/>
      <c r="K74" s="110"/>
      <c r="M74" s="133"/>
      <c r="N74" s="134"/>
      <c r="O74" s="3" t="s">
        <v>108</v>
      </c>
      <c r="Q74" s="3" t="s">
        <v>101</v>
      </c>
    </row>
    <row r="75" ht="15.6" spans="1:17">
      <c r="A75" t="s">
        <v>148</v>
      </c>
      <c r="B75" s="74" t="s">
        <v>180</v>
      </c>
      <c r="C75" s="106" t="s">
        <v>373</v>
      </c>
      <c r="D75" s="107">
        <v>12</v>
      </c>
      <c r="E75" s="108" t="s">
        <v>374</v>
      </c>
      <c r="F75" s="106" t="s">
        <v>375</v>
      </c>
      <c r="G75" s="106" t="s">
        <v>376</v>
      </c>
      <c r="H75" s="110">
        <v>42999</v>
      </c>
      <c r="I75" s="135"/>
      <c r="J75" s="136"/>
      <c r="K75" s="110"/>
      <c r="M75" s="133"/>
      <c r="N75" s="134"/>
      <c r="O75" s="3" t="s">
        <v>108</v>
      </c>
      <c r="Q75" s="3" t="s">
        <v>101</v>
      </c>
    </row>
    <row r="76" ht="15.6" spans="1:17">
      <c r="A76" t="s">
        <v>148</v>
      </c>
      <c r="B76" s="74" t="s">
        <v>180</v>
      </c>
      <c r="C76" s="106" t="s">
        <v>377</v>
      </c>
      <c r="D76" s="107">
        <v>12</v>
      </c>
      <c r="E76" s="108" t="s">
        <v>378</v>
      </c>
      <c r="F76" s="106" t="s">
        <v>379</v>
      </c>
      <c r="G76" s="106" t="s">
        <v>380</v>
      </c>
      <c r="H76" s="110">
        <v>42999</v>
      </c>
      <c r="I76" s="135"/>
      <c r="J76" s="136"/>
      <c r="K76" s="110"/>
      <c r="M76" s="133"/>
      <c r="N76" s="134"/>
      <c r="O76" s="3" t="s">
        <v>108</v>
      </c>
      <c r="Q76" s="3" t="s">
        <v>101</v>
      </c>
    </row>
    <row r="77" ht="15.6" spans="1:17">
      <c r="A77" t="s">
        <v>148</v>
      </c>
      <c r="B77" s="74" t="s">
        <v>180</v>
      </c>
      <c r="C77" s="106" t="s">
        <v>381</v>
      </c>
      <c r="D77" s="107">
        <v>12</v>
      </c>
      <c r="E77" s="108" t="s">
        <v>382</v>
      </c>
      <c r="F77" s="106" t="s">
        <v>383</v>
      </c>
      <c r="G77" s="106" t="s">
        <v>384</v>
      </c>
      <c r="H77" s="110">
        <v>42999</v>
      </c>
      <c r="I77" s="135"/>
      <c r="J77" s="136"/>
      <c r="K77" s="110"/>
      <c r="M77" s="133"/>
      <c r="N77" s="134"/>
      <c r="O77" s="3" t="s">
        <v>108</v>
      </c>
      <c r="Q77" s="3" t="s">
        <v>101</v>
      </c>
    </row>
    <row r="78" ht="15.6" spans="1:17">
      <c r="A78" t="s">
        <v>262</v>
      </c>
      <c r="B78" s="74" t="s">
        <v>180</v>
      </c>
      <c r="C78" s="106" t="s">
        <v>385</v>
      </c>
      <c r="D78" s="107">
        <v>12</v>
      </c>
      <c r="E78" s="108" t="s">
        <v>386</v>
      </c>
      <c r="F78" s="106" t="s">
        <v>387</v>
      </c>
      <c r="G78" s="106" t="s">
        <v>388</v>
      </c>
      <c r="H78" s="110">
        <v>42999</v>
      </c>
      <c r="I78" s="135"/>
      <c r="J78" s="136"/>
      <c r="K78" s="110"/>
      <c r="M78" s="133"/>
      <c r="N78" s="134"/>
      <c r="O78" s="3" t="s">
        <v>108</v>
      </c>
      <c r="Q78" s="3" t="s">
        <v>101</v>
      </c>
    </row>
    <row r="79" ht="15.6" spans="1:17">
      <c r="A79" t="s">
        <v>148</v>
      </c>
      <c r="B79" s="74" t="s">
        <v>180</v>
      </c>
      <c r="C79" s="106" t="s">
        <v>389</v>
      </c>
      <c r="D79" s="107">
        <v>12</v>
      </c>
      <c r="E79" s="108" t="s">
        <v>390</v>
      </c>
      <c r="F79" s="106" t="s">
        <v>391</v>
      </c>
      <c r="G79" s="106" t="s">
        <v>392</v>
      </c>
      <c r="H79" s="110">
        <v>42924</v>
      </c>
      <c r="I79" s="135"/>
      <c r="J79" s="136"/>
      <c r="K79" s="110"/>
      <c r="M79" s="133"/>
      <c r="N79" s="134"/>
      <c r="O79" s="3" t="s">
        <v>108</v>
      </c>
      <c r="Q79" s="3" t="s">
        <v>101</v>
      </c>
    </row>
    <row r="80" ht="15.6" spans="1:17">
      <c r="A80" t="s">
        <v>126</v>
      </c>
      <c r="B80" s="74" t="s">
        <v>180</v>
      </c>
      <c r="C80" s="106" t="s">
        <v>393</v>
      </c>
      <c r="D80" s="107">
        <v>12</v>
      </c>
      <c r="E80" s="108" t="s">
        <v>394</v>
      </c>
      <c r="F80" s="106" t="s">
        <v>395</v>
      </c>
      <c r="G80" s="106" t="s">
        <v>396</v>
      </c>
      <c r="H80" s="110">
        <v>42924</v>
      </c>
      <c r="I80" s="135"/>
      <c r="J80" s="136"/>
      <c r="K80" s="110"/>
      <c r="M80" s="133"/>
      <c r="N80" s="134"/>
      <c r="O80" s="3" t="s">
        <v>108</v>
      </c>
      <c r="Q80" s="3" t="s">
        <v>101</v>
      </c>
    </row>
    <row r="81" ht="15.6" spans="1:17">
      <c r="A81" t="s">
        <v>148</v>
      </c>
      <c r="B81" s="74" t="s">
        <v>180</v>
      </c>
      <c r="C81" s="106" t="s">
        <v>397</v>
      </c>
      <c r="D81" s="107">
        <v>12</v>
      </c>
      <c r="E81" s="108" t="s">
        <v>398</v>
      </c>
      <c r="F81" s="106" t="s">
        <v>399</v>
      </c>
      <c r="G81" s="106" t="s">
        <v>400</v>
      </c>
      <c r="H81" s="110">
        <v>42925</v>
      </c>
      <c r="I81" s="135"/>
      <c r="J81" s="136"/>
      <c r="K81" s="110"/>
      <c r="M81" s="133"/>
      <c r="N81" s="134"/>
      <c r="O81" s="3" t="s">
        <v>108</v>
      </c>
      <c r="Q81" s="3" t="s">
        <v>101</v>
      </c>
    </row>
    <row r="82" ht="15.6" spans="1:17">
      <c r="A82" t="s">
        <v>126</v>
      </c>
      <c r="B82" s="74" t="s">
        <v>180</v>
      </c>
      <c r="C82" s="106" t="s">
        <v>401</v>
      </c>
      <c r="D82" s="107">
        <v>6</v>
      </c>
      <c r="E82" s="108" t="s">
        <v>402</v>
      </c>
      <c r="F82" s="106" t="s">
        <v>403</v>
      </c>
      <c r="G82" s="106" t="s">
        <v>404</v>
      </c>
      <c r="H82" s="110">
        <v>42925</v>
      </c>
      <c r="I82" s="135"/>
      <c r="J82" s="136"/>
      <c r="K82" s="110"/>
      <c r="M82" s="133"/>
      <c r="N82" s="134"/>
      <c r="O82" s="3" t="s">
        <v>108</v>
      </c>
      <c r="Q82" s="3" t="s">
        <v>101</v>
      </c>
    </row>
    <row r="83" ht="15.6" spans="1:17">
      <c r="A83" t="s">
        <v>126</v>
      </c>
      <c r="B83" s="74" t="s">
        <v>180</v>
      </c>
      <c r="C83" s="106" t="s">
        <v>405</v>
      </c>
      <c r="D83" s="107">
        <v>12</v>
      </c>
      <c r="E83" s="108" t="s">
        <v>406</v>
      </c>
      <c r="F83" s="106" t="s">
        <v>407</v>
      </c>
      <c r="G83" s="106" t="s">
        <v>408</v>
      </c>
      <c r="H83" s="110">
        <v>42925</v>
      </c>
      <c r="I83" s="135"/>
      <c r="J83" s="136"/>
      <c r="K83" s="110"/>
      <c r="M83" s="133"/>
      <c r="N83" s="134"/>
      <c r="O83" s="3" t="s">
        <v>108</v>
      </c>
      <c r="Q83" s="3" t="s">
        <v>101</v>
      </c>
    </row>
    <row r="84" ht="15.6" spans="1:17">
      <c r="A84" t="s">
        <v>126</v>
      </c>
      <c r="B84" s="74" t="s">
        <v>180</v>
      </c>
      <c r="C84" s="106" t="s">
        <v>409</v>
      </c>
      <c r="D84" s="107">
        <v>10</v>
      </c>
      <c r="E84" s="108" t="s">
        <v>410</v>
      </c>
      <c r="F84" s="106" t="s">
        <v>411</v>
      </c>
      <c r="G84" s="106" t="s">
        <v>412</v>
      </c>
      <c r="H84" s="109" t="s">
        <v>413</v>
      </c>
      <c r="I84" s="131"/>
      <c r="J84" s="132"/>
      <c r="K84" s="109"/>
      <c r="M84" s="133"/>
      <c r="N84" s="134"/>
      <c r="O84" s="3" t="s">
        <v>108</v>
      </c>
      <c r="Q84" s="3" t="s">
        <v>101</v>
      </c>
    </row>
    <row r="85" ht="15.6" spans="1:17">
      <c r="A85" t="s">
        <v>126</v>
      </c>
      <c r="B85" s="74" t="s">
        <v>180</v>
      </c>
      <c r="C85" s="106" t="s">
        <v>414</v>
      </c>
      <c r="D85" s="107">
        <v>10</v>
      </c>
      <c r="E85" s="108" t="s">
        <v>415</v>
      </c>
      <c r="F85" s="106" t="s">
        <v>416</v>
      </c>
      <c r="G85" s="106" t="s">
        <v>417</v>
      </c>
      <c r="H85" s="109" t="s">
        <v>413</v>
      </c>
      <c r="I85" s="131"/>
      <c r="J85" s="132"/>
      <c r="K85" s="109"/>
      <c r="M85" s="133"/>
      <c r="N85" s="134"/>
      <c r="O85" s="3" t="s">
        <v>108</v>
      </c>
      <c r="Q85" s="3" t="s">
        <v>101</v>
      </c>
    </row>
    <row r="86" ht="15.6" spans="1:17">
      <c r="A86" t="s">
        <v>126</v>
      </c>
      <c r="B86" s="74" t="s">
        <v>180</v>
      </c>
      <c r="C86" s="106" t="s">
        <v>418</v>
      </c>
      <c r="D86" s="107">
        <v>10</v>
      </c>
      <c r="E86" s="108" t="s">
        <v>419</v>
      </c>
      <c r="F86" s="106" t="s">
        <v>420</v>
      </c>
      <c r="G86" s="106" t="s">
        <v>421</v>
      </c>
      <c r="H86" s="109" t="s">
        <v>413</v>
      </c>
      <c r="I86" s="131"/>
      <c r="J86" s="132"/>
      <c r="K86" s="109"/>
      <c r="M86" s="133"/>
      <c r="N86" s="134"/>
      <c r="O86" s="3" t="s">
        <v>108</v>
      </c>
      <c r="Q86" s="3" t="s">
        <v>101</v>
      </c>
    </row>
    <row r="87" ht="15.6" spans="1:17">
      <c r="A87" t="s">
        <v>126</v>
      </c>
      <c r="B87" s="74" t="s">
        <v>180</v>
      </c>
      <c r="C87" s="106" t="s">
        <v>422</v>
      </c>
      <c r="D87" s="107">
        <v>10</v>
      </c>
      <c r="E87" s="108" t="s">
        <v>423</v>
      </c>
      <c r="F87" s="106" t="s">
        <v>424</v>
      </c>
      <c r="G87" s="106" t="s">
        <v>425</v>
      </c>
      <c r="H87" s="109" t="s">
        <v>413</v>
      </c>
      <c r="I87" s="131"/>
      <c r="J87" s="132"/>
      <c r="K87" s="109"/>
      <c r="M87" s="133"/>
      <c r="N87" s="134"/>
      <c r="O87" s="3" t="s">
        <v>108</v>
      </c>
      <c r="Q87" s="3" t="s">
        <v>101</v>
      </c>
    </row>
    <row r="88" ht="15.6" spans="1:17">
      <c r="A88" t="s">
        <v>126</v>
      </c>
      <c r="B88" s="74" t="s">
        <v>180</v>
      </c>
      <c r="C88" s="106" t="s">
        <v>426</v>
      </c>
      <c r="D88" s="107">
        <v>9</v>
      </c>
      <c r="E88" s="108" t="s">
        <v>427</v>
      </c>
      <c r="F88" s="106" t="s">
        <v>428</v>
      </c>
      <c r="G88" s="106" t="s">
        <v>429</v>
      </c>
      <c r="H88" s="109" t="s">
        <v>413</v>
      </c>
      <c r="I88" s="131"/>
      <c r="J88" s="132"/>
      <c r="K88" s="109"/>
      <c r="M88" s="133"/>
      <c r="N88" s="134"/>
      <c r="O88" s="3" t="s">
        <v>108</v>
      </c>
      <c r="Q88" s="3" t="s">
        <v>101</v>
      </c>
    </row>
    <row r="89" ht="15.6" spans="1:17">
      <c r="A89" t="s">
        <v>126</v>
      </c>
      <c r="B89" s="74" t="s">
        <v>180</v>
      </c>
      <c r="C89" s="106" t="s">
        <v>430</v>
      </c>
      <c r="D89" s="107">
        <v>10</v>
      </c>
      <c r="E89" s="108" t="s">
        <v>431</v>
      </c>
      <c r="F89" s="106" t="s">
        <v>432</v>
      </c>
      <c r="G89" s="106" t="s">
        <v>433</v>
      </c>
      <c r="H89" s="109" t="s">
        <v>413</v>
      </c>
      <c r="I89" s="131"/>
      <c r="J89" s="132"/>
      <c r="K89" s="109"/>
      <c r="M89" s="133"/>
      <c r="N89" s="134"/>
      <c r="O89" s="3" t="s">
        <v>108</v>
      </c>
      <c r="Q89" s="3" t="s">
        <v>101</v>
      </c>
    </row>
    <row r="90" ht="15.6" spans="1:17">
      <c r="A90" t="s">
        <v>126</v>
      </c>
      <c r="B90" s="74" t="s">
        <v>180</v>
      </c>
      <c r="C90" s="106" t="s">
        <v>434</v>
      </c>
      <c r="D90" s="107">
        <v>10</v>
      </c>
      <c r="E90" s="108" t="s">
        <v>435</v>
      </c>
      <c r="F90" s="106" t="s">
        <v>436</v>
      </c>
      <c r="G90" s="106" t="s">
        <v>437</v>
      </c>
      <c r="H90" s="109" t="s">
        <v>413</v>
      </c>
      <c r="I90" s="131"/>
      <c r="J90" s="132"/>
      <c r="K90" s="109"/>
      <c r="M90" s="133"/>
      <c r="N90" s="134"/>
      <c r="O90" s="3" t="s">
        <v>108</v>
      </c>
      <c r="Q90" s="3" t="s">
        <v>101</v>
      </c>
    </row>
    <row r="91" ht="15.6" spans="1:17">
      <c r="A91" t="s">
        <v>126</v>
      </c>
      <c r="B91" s="74" t="s">
        <v>180</v>
      </c>
      <c r="C91" s="106" t="s">
        <v>438</v>
      </c>
      <c r="D91" s="107">
        <v>10</v>
      </c>
      <c r="E91" s="108" t="s">
        <v>439</v>
      </c>
      <c r="F91" s="106" t="s">
        <v>440</v>
      </c>
      <c r="G91" s="106" t="s">
        <v>441</v>
      </c>
      <c r="H91" s="109" t="s">
        <v>413</v>
      </c>
      <c r="I91" s="131"/>
      <c r="J91" s="132"/>
      <c r="K91" s="109"/>
      <c r="M91" s="133"/>
      <c r="N91" s="134"/>
      <c r="O91" s="3" t="s">
        <v>108</v>
      </c>
      <c r="Q91" s="3" t="s">
        <v>101</v>
      </c>
    </row>
    <row r="92" ht="31.2" spans="1:17">
      <c r="A92" t="s">
        <v>126</v>
      </c>
      <c r="B92" s="74" t="s">
        <v>180</v>
      </c>
      <c r="C92" s="106" t="s">
        <v>442</v>
      </c>
      <c r="D92" s="107">
        <v>10</v>
      </c>
      <c r="E92" s="108" t="s">
        <v>443</v>
      </c>
      <c r="F92" s="106" t="s">
        <v>444</v>
      </c>
      <c r="G92" s="106" t="s">
        <v>445</v>
      </c>
      <c r="H92" s="109" t="s">
        <v>413</v>
      </c>
      <c r="I92" s="131"/>
      <c r="J92" s="132"/>
      <c r="K92" s="109"/>
      <c r="M92" s="133"/>
      <c r="N92" s="134"/>
      <c r="O92" s="3" t="s">
        <v>108</v>
      </c>
      <c r="Q92" s="3" t="s">
        <v>101</v>
      </c>
    </row>
    <row r="93" ht="31.2" spans="1:17">
      <c r="A93" t="s">
        <v>126</v>
      </c>
      <c r="B93" s="74" t="s">
        <v>180</v>
      </c>
      <c r="C93" s="106" t="s">
        <v>446</v>
      </c>
      <c r="D93" s="107">
        <v>10</v>
      </c>
      <c r="E93" s="108" t="s">
        <v>443</v>
      </c>
      <c r="F93" s="106" t="s">
        <v>447</v>
      </c>
      <c r="G93" s="106" t="s">
        <v>448</v>
      </c>
      <c r="H93" s="109" t="s">
        <v>413</v>
      </c>
      <c r="I93" s="131"/>
      <c r="J93" s="132"/>
      <c r="K93" s="109"/>
      <c r="M93" s="133"/>
      <c r="N93" s="134"/>
      <c r="O93" s="3" t="s">
        <v>108</v>
      </c>
      <c r="Q93" s="3" t="s">
        <v>101</v>
      </c>
    </row>
    <row r="94" ht="31.2" spans="1:17">
      <c r="A94" t="s">
        <v>126</v>
      </c>
      <c r="B94" s="74" t="s">
        <v>180</v>
      </c>
      <c r="C94" s="106" t="s">
        <v>449</v>
      </c>
      <c r="D94" s="107">
        <v>10</v>
      </c>
      <c r="E94" s="108" t="s">
        <v>450</v>
      </c>
      <c r="F94" s="106" t="s">
        <v>451</v>
      </c>
      <c r="G94" s="106" t="s">
        <v>452</v>
      </c>
      <c r="H94" s="109" t="s">
        <v>413</v>
      </c>
      <c r="I94" s="131"/>
      <c r="J94" s="132"/>
      <c r="K94" s="109"/>
      <c r="M94" s="133"/>
      <c r="N94" s="134"/>
      <c r="O94" s="3" t="s">
        <v>108</v>
      </c>
      <c r="Q94" s="3" t="s">
        <v>101</v>
      </c>
    </row>
    <row r="95" ht="15.6" spans="1:17">
      <c r="A95" t="s">
        <v>126</v>
      </c>
      <c r="B95" s="74" t="s">
        <v>180</v>
      </c>
      <c r="C95" s="106" t="s">
        <v>453</v>
      </c>
      <c r="D95" s="107">
        <v>9</v>
      </c>
      <c r="E95" s="108" t="s">
        <v>454</v>
      </c>
      <c r="F95" s="106" t="s">
        <v>455</v>
      </c>
      <c r="G95" s="106" t="s">
        <v>456</v>
      </c>
      <c r="H95" s="109" t="s">
        <v>413</v>
      </c>
      <c r="I95" s="131"/>
      <c r="J95" s="132"/>
      <c r="K95" s="109"/>
      <c r="M95" s="133"/>
      <c r="N95" s="134"/>
      <c r="O95" s="3" t="s">
        <v>108</v>
      </c>
      <c r="Q95" s="3" t="s">
        <v>101</v>
      </c>
    </row>
    <row r="96" s="71" customFormat="1" ht="15.6" spans="1:21">
      <c r="A96" s="71" t="s">
        <v>132</v>
      </c>
      <c r="B96" s="112" t="s">
        <v>143</v>
      </c>
      <c r="C96" s="113" t="s">
        <v>457</v>
      </c>
      <c r="D96" s="114">
        <v>63</v>
      </c>
      <c r="E96" s="115" t="s">
        <v>458</v>
      </c>
      <c r="F96" s="113" t="s">
        <v>459</v>
      </c>
      <c r="G96" s="113" t="s">
        <v>460</v>
      </c>
      <c r="H96" s="116">
        <v>42898</v>
      </c>
      <c r="I96" s="139"/>
      <c r="J96" s="140"/>
      <c r="K96" s="116"/>
      <c r="M96" s="141">
        <v>5</v>
      </c>
      <c r="N96" s="142"/>
      <c r="O96" s="143" t="s">
        <v>108</v>
      </c>
      <c r="Q96" s="143" t="s">
        <v>101</v>
      </c>
      <c r="U96" s="71" t="s">
        <v>461</v>
      </c>
    </row>
    <row r="97" ht="15.6" spans="1:17">
      <c r="A97" t="s">
        <v>126</v>
      </c>
      <c r="B97" s="74" t="s">
        <v>462</v>
      </c>
      <c r="C97" s="106" t="s">
        <v>463</v>
      </c>
      <c r="D97" s="107">
        <v>14</v>
      </c>
      <c r="E97" s="108" t="s">
        <v>464</v>
      </c>
      <c r="F97" s="106" t="s">
        <v>465</v>
      </c>
      <c r="G97" s="106" t="s">
        <v>466</v>
      </c>
      <c r="H97" s="109">
        <v>2016</v>
      </c>
      <c r="I97" s="131"/>
      <c r="J97" s="132"/>
      <c r="K97" s="109"/>
      <c r="M97" s="133"/>
      <c r="N97" s="134"/>
      <c r="O97" s="3" t="s">
        <v>108</v>
      </c>
      <c r="Q97" s="3" t="s">
        <v>101</v>
      </c>
    </row>
    <row r="98" s="71" customFormat="1" ht="15.6" spans="1:21">
      <c r="A98" s="71" t="s">
        <v>115</v>
      </c>
      <c r="B98" s="112" t="s">
        <v>180</v>
      </c>
      <c r="C98" s="113" t="s">
        <v>467</v>
      </c>
      <c r="D98" s="114">
        <v>1</v>
      </c>
      <c r="E98" s="115" t="s">
        <v>468</v>
      </c>
      <c r="F98" s="142"/>
      <c r="G98" s="142"/>
      <c r="H98" s="147" t="s">
        <v>469</v>
      </c>
      <c r="I98" s="154"/>
      <c r="J98" s="155"/>
      <c r="K98" s="147"/>
      <c r="M98" s="141">
        <v>1</v>
      </c>
      <c r="N98" s="142"/>
      <c r="O98" s="143" t="s">
        <v>108</v>
      </c>
      <c r="Q98" s="143" t="s">
        <v>101</v>
      </c>
      <c r="U98" s="71" t="s">
        <v>470</v>
      </c>
    </row>
    <row r="99" s="71" customFormat="1" ht="15.6" spans="1:21">
      <c r="A99" s="71" t="s">
        <v>115</v>
      </c>
      <c r="B99" s="112" t="s">
        <v>180</v>
      </c>
      <c r="C99" s="113" t="s">
        <v>471</v>
      </c>
      <c r="D99" s="114">
        <v>1</v>
      </c>
      <c r="E99" s="115" t="s">
        <v>468</v>
      </c>
      <c r="F99" s="142"/>
      <c r="G99" s="142"/>
      <c r="H99" s="116">
        <v>43032</v>
      </c>
      <c r="I99" s="139"/>
      <c r="J99" s="140"/>
      <c r="K99" s="116"/>
      <c r="M99" s="141">
        <v>1</v>
      </c>
      <c r="N99" s="142"/>
      <c r="O99" s="143" t="s">
        <v>108</v>
      </c>
      <c r="Q99" s="143" t="s">
        <v>101</v>
      </c>
      <c r="U99" s="71" t="s">
        <v>472</v>
      </c>
    </row>
    <row r="100" ht="15.6" spans="1:17">
      <c r="A100" s="15" t="s">
        <v>126</v>
      </c>
      <c r="B100" s="74" t="s">
        <v>116</v>
      </c>
      <c r="C100" s="106" t="s">
        <v>473</v>
      </c>
      <c r="D100" s="107">
        <v>30</v>
      </c>
      <c r="E100" s="108" t="s">
        <v>474</v>
      </c>
      <c r="F100" s="106" t="s">
        <v>475</v>
      </c>
      <c r="G100" s="106" t="s">
        <v>476</v>
      </c>
      <c r="H100" s="109">
        <v>2016</v>
      </c>
      <c r="I100" s="131"/>
      <c r="J100" s="132"/>
      <c r="K100" s="109"/>
      <c r="M100" s="133"/>
      <c r="N100" s="134"/>
      <c r="O100" s="3" t="s">
        <v>108</v>
      </c>
      <c r="Q100" s="3" t="s">
        <v>101</v>
      </c>
    </row>
    <row r="101" ht="15.6" spans="1:17">
      <c r="A101" t="s">
        <v>132</v>
      </c>
      <c r="B101" s="148" t="s">
        <v>477</v>
      </c>
      <c r="C101" s="106" t="s">
        <v>478</v>
      </c>
      <c r="D101" s="107">
        <v>72</v>
      </c>
      <c r="E101" s="108" t="s">
        <v>479</v>
      </c>
      <c r="F101" s="106" t="s">
        <v>480</v>
      </c>
      <c r="G101" s="106" t="s">
        <v>481</v>
      </c>
      <c r="H101" s="111"/>
      <c r="I101" s="137"/>
      <c r="J101" s="138"/>
      <c r="K101" s="111"/>
      <c r="M101" s="133"/>
      <c r="N101" s="134"/>
      <c r="O101" s="3" t="s">
        <v>108</v>
      </c>
      <c r="Q101" s="3" t="s">
        <v>101</v>
      </c>
    </row>
    <row r="102" ht="15.6" spans="1:17">
      <c r="A102" t="s">
        <v>148</v>
      </c>
      <c r="B102" s="74" t="s">
        <v>180</v>
      </c>
      <c r="C102" s="106" t="s">
        <v>482</v>
      </c>
      <c r="D102" s="107">
        <v>24</v>
      </c>
      <c r="E102" s="108" t="s">
        <v>483</v>
      </c>
      <c r="F102" s="106" t="s">
        <v>484</v>
      </c>
      <c r="G102" s="106" t="s">
        <v>485</v>
      </c>
      <c r="H102" s="109" t="s">
        <v>179</v>
      </c>
      <c r="I102" s="131"/>
      <c r="J102" s="132"/>
      <c r="K102" s="109"/>
      <c r="M102" s="133"/>
      <c r="N102" s="134"/>
      <c r="O102" s="3" t="s">
        <v>108</v>
      </c>
      <c r="Q102" s="3" t="s">
        <v>101</v>
      </c>
    </row>
    <row r="103" ht="15.6" spans="1:17">
      <c r="A103" t="s">
        <v>115</v>
      </c>
      <c r="B103" s="74" t="s">
        <v>116</v>
      </c>
      <c r="C103" s="106" t="s">
        <v>486</v>
      </c>
      <c r="D103" s="107">
        <v>19</v>
      </c>
      <c r="E103" s="108" t="s">
        <v>487</v>
      </c>
      <c r="F103" s="106" t="s">
        <v>488</v>
      </c>
      <c r="G103" s="106" t="s">
        <v>489</v>
      </c>
      <c r="H103" s="110">
        <v>42646</v>
      </c>
      <c r="I103" s="135"/>
      <c r="J103" s="136"/>
      <c r="K103" s="110"/>
      <c r="M103" s="133"/>
      <c r="N103" s="134"/>
      <c r="O103" s="3" t="s">
        <v>108</v>
      </c>
      <c r="Q103" s="3" t="s">
        <v>101</v>
      </c>
    </row>
    <row r="104" ht="15.6" spans="1:32">
      <c r="A104" s="71" t="s">
        <v>115</v>
      </c>
      <c r="B104" s="112" t="s">
        <v>143</v>
      </c>
      <c r="C104" s="113" t="s">
        <v>490</v>
      </c>
      <c r="D104" s="114">
        <v>14</v>
      </c>
      <c r="E104" s="115" t="s">
        <v>491</v>
      </c>
      <c r="F104" s="113" t="s">
        <v>492</v>
      </c>
      <c r="G104" s="113" t="s">
        <v>493</v>
      </c>
      <c r="H104" s="147">
        <v>2009</v>
      </c>
      <c r="I104" s="154"/>
      <c r="J104" s="155"/>
      <c r="K104" s="147"/>
      <c r="L104" s="71"/>
      <c r="M104" s="141">
        <v>2</v>
      </c>
      <c r="N104" s="142"/>
      <c r="O104" s="143" t="s">
        <v>108</v>
      </c>
      <c r="P104" s="71"/>
      <c r="Q104" s="143" t="s">
        <v>101</v>
      </c>
      <c r="R104" s="71"/>
      <c r="S104" s="71"/>
      <c r="T104" s="71"/>
      <c r="U104" s="71"/>
      <c r="V104" s="71"/>
      <c r="W104" s="71"/>
      <c r="X104" s="71"/>
      <c r="Y104" s="71"/>
      <c r="Z104" s="71"/>
      <c r="AA104" s="71"/>
      <c r="AB104" s="71"/>
      <c r="AC104" s="71"/>
      <c r="AD104" s="71"/>
      <c r="AE104" s="71"/>
      <c r="AF104" s="71"/>
    </row>
    <row r="105" ht="15.6" spans="1:17">
      <c r="A105" t="s">
        <v>221</v>
      </c>
      <c r="B105" s="74" t="s">
        <v>116</v>
      </c>
      <c r="C105" s="106" t="s">
        <v>494</v>
      </c>
      <c r="D105" s="107">
        <v>30</v>
      </c>
      <c r="E105" s="108" t="s">
        <v>495</v>
      </c>
      <c r="F105" s="106" t="s">
        <v>496</v>
      </c>
      <c r="G105" s="106" t="s">
        <v>497</v>
      </c>
      <c r="H105" s="109">
        <v>2016</v>
      </c>
      <c r="I105" s="131"/>
      <c r="J105" s="132"/>
      <c r="K105" s="109"/>
      <c r="M105" s="133"/>
      <c r="N105" s="134"/>
      <c r="O105" s="3" t="s">
        <v>108</v>
      </c>
      <c r="Q105" s="3" t="s">
        <v>101</v>
      </c>
    </row>
    <row r="106" ht="15.6" spans="1:17">
      <c r="A106" t="s">
        <v>148</v>
      </c>
      <c r="B106" s="74" t="s">
        <v>143</v>
      </c>
      <c r="C106" s="106" t="s">
        <v>498</v>
      </c>
      <c r="D106" s="107">
        <v>25</v>
      </c>
      <c r="E106" s="108" t="s">
        <v>499</v>
      </c>
      <c r="F106" s="106" t="s">
        <v>500</v>
      </c>
      <c r="G106" s="106" t="s">
        <v>501</v>
      </c>
      <c r="H106" s="109" t="s">
        <v>502</v>
      </c>
      <c r="I106" s="131"/>
      <c r="J106" s="132"/>
      <c r="K106" s="109"/>
      <c r="M106" s="133"/>
      <c r="N106" s="134"/>
      <c r="O106" s="3" t="s">
        <v>108</v>
      </c>
      <c r="Q106" s="3" t="s">
        <v>101</v>
      </c>
    </row>
    <row r="107" ht="15.6" spans="1:17">
      <c r="A107" t="s">
        <v>126</v>
      </c>
      <c r="B107" s="74" t="s">
        <v>143</v>
      </c>
      <c r="C107" s="106" t="s">
        <v>503</v>
      </c>
      <c r="D107" s="107">
        <v>12</v>
      </c>
      <c r="E107" s="108" t="s">
        <v>504</v>
      </c>
      <c r="F107" s="106" t="s">
        <v>505</v>
      </c>
      <c r="G107" s="106" t="s">
        <v>506</v>
      </c>
      <c r="H107" s="109" t="s">
        <v>469</v>
      </c>
      <c r="I107" s="131"/>
      <c r="J107" s="132"/>
      <c r="K107" s="109"/>
      <c r="M107" s="133"/>
      <c r="N107" s="134"/>
      <c r="O107" s="3" t="s">
        <v>108</v>
      </c>
      <c r="Q107" s="3" t="s">
        <v>101</v>
      </c>
    </row>
    <row r="108" ht="15.6" spans="1:17">
      <c r="A108" t="s">
        <v>262</v>
      </c>
      <c r="B108" s="74" t="s">
        <v>143</v>
      </c>
      <c r="C108" s="106" t="s">
        <v>507</v>
      </c>
      <c r="D108" s="107">
        <v>12</v>
      </c>
      <c r="E108" s="108" t="s">
        <v>508</v>
      </c>
      <c r="F108" s="106" t="s">
        <v>509</v>
      </c>
      <c r="G108" s="106" t="s">
        <v>510</v>
      </c>
      <c r="H108" s="109" t="s">
        <v>469</v>
      </c>
      <c r="I108" s="131"/>
      <c r="J108" s="132"/>
      <c r="K108" s="109"/>
      <c r="M108" s="133"/>
      <c r="N108" s="134"/>
      <c r="O108" s="3" t="s">
        <v>108</v>
      </c>
      <c r="Q108" s="3" t="s">
        <v>101</v>
      </c>
    </row>
    <row r="109" ht="15.6" spans="1:17">
      <c r="A109" t="s">
        <v>262</v>
      </c>
      <c r="B109" s="74" t="s">
        <v>143</v>
      </c>
      <c r="C109" s="106" t="s">
        <v>511</v>
      </c>
      <c r="D109" s="107">
        <v>12</v>
      </c>
      <c r="E109" s="108" t="s">
        <v>512</v>
      </c>
      <c r="F109" s="106" t="s">
        <v>513</v>
      </c>
      <c r="G109" s="106" t="s">
        <v>514</v>
      </c>
      <c r="H109" s="109" t="s">
        <v>469</v>
      </c>
      <c r="I109" s="131"/>
      <c r="J109" s="132"/>
      <c r="K109" s="109"/>
      <c r="M109" s="133"/>
      <c r="N109" s="134"/>
      <c r="O109" s="3" t="s">
        <v>108</v>
      </c>
      <c r="Q109" s="3" t="s">
        <v>101</v>
      </c>
    </row>
    <row r="110" ht="15.6" spans="1:17">
      <c r="A110" t="s">
        <v>126</v>
      </c>
      <c r="B110" s="74" t="s">
        <v>143</v>
      </c>
      <c r="C110" s="106" t="s">
        <v>515</v>
      </c>
      <c r="D110" s="107">
        <v>11</v>
      </c>
      <c r="E110" s="108" t="s">
        <v>516</v>
      </c>
      <c r="F110" s="106" t="s">
        <v>517</v>
      </c>
      <c r="G110" s="106" t="s">
        <v>518</v>
      </c>
      <c r="H110" s="109" t="s">
        <v>469</v>
      </c>
      <c r="I110" s="131"/>
      <c r="J110" s="132"/>
      <c r="K110" s="109"/>
      <c r="M110" s="133"/>
      <c r="N110" s="134"/>
      <c r="O110" s="3" t="s">
        <v>108</v>
      </c>
      <c r="Q110" s="3" t="s">
        <v>101</v>
      </c>
    </row>
    <row r="111" ht="15.6" spans="1:17">
      <c r="A111" t="s">
        <v>126</v>
      </c>
      <c r="B111" s="74" t="s">
        <v>143</v>
      </c>
      <c r="C111" s="106" t="s">
        <v>519</v>
      </c>
      <c r="D111" s="107">
        <v>11</v>
      </c>
      <c r="E111" s="108" t="s">
        <v>520</v>
      </c>
      <c r="F111" s="106" t="s">
        <v>521</v>
      </c>
      <c r="G111" s="106" t="s">
        <v>522</v>
      </c>
      <c r="H111" s="109" t="s">
        <v>469</v>
      </c>
      <c r="I111" s="131"/>
      <c r="J111" s="132"/>
      <c r="K111" s="109"/>
      <c r="M111" s="133"/>
      <c r="N111" s="134"/>
      <c r="O111" s="3" t="s">
        <v>108</v>
      </c>
      <c r="Q111" s="3" t="s">
        <v>101</v>
      </c>
    </row>
    <row r="112" ht="15.6" spans="1:17">
      <c r="A112" t="s">
        <v>148</v>
      </c>
      <c r="B112" s="74" t="s">
        <v>143</v>
      </c>
      <c r="C112" s="106" t="s">
        <v>523</v>
      </c>
      <c r="D112" s="107">
        <v>9</v>
      </c>
      <c r="E112" s="108" t="s">
        <v>524</v>
      </c>
      <c r="F112" s="106" t="s">
        <v>525</v>
      </c>
      <c r="G112" s="106" t="s">
        <v>526</v>
      </c>
      <c r="H112" s="109" t="s">
        <v>469</v>
      </c>
      <c r="I112" s="131"/>
      <c r="J112" s="132"/>
      <c r="K112" s="109"/>
      <c r="M112" s="133"/>
      <c r="N112" s="134"/>
      <c r="O112" s="3" t="s">
        <v>108</v>
      </c>
      <c r="Q112" s="3" t="s">
        <v>101</v>
      </c>
    </row>
    <row r="113" ht="15.6" spans="1:17">
      <c r="A113" t="s">
        <v>126</v>
      </c>
      <c r="B113" s="74" t="s">
        <v>143</v>
      </c>
      <c r="C113" s="106" t="s">
        <v>527</v>
      </c>
      <c r="D113" s="107">
        <v>8</v>
      </c>
      <c r="E113" s="108" t="s">
        <v>528</v>
      </c>
      <c r="F113" s="106" t="s">
        <v>529</v>
      </c>
      <c r="G113" s="106" t="s">
        <v>530</v>
      </c>
      <c r="H113" s="109" t="s">
        <v>469</v>
      </c>
      <c r="I113" s="131"/>
      <c r="J113" s="132"/>
      <c r="K113" s="109"/>
      <c r="M113" s="133"/>
      <c r="N113" s="134"/>
      <c r="O113" s="3" t="s">
        <v>108</v>
      </c>
      <c r="Q113" s="3" t="s">
        <v>101</v>
      </c>
    </row>
    <row r="114" ht="15.6" spans="1:17">
      <c r="A114" t="s">
        <v>126</v>
      </c>
      <c r="B114" s="74" t="s">
        <v>531</v>
      </c>
      <c r="C114" s="106" t="s">
        <v>532</v>
      </c>
      <c r="D114" s="107">
        <v>1</v>
      </c>
      <c r="E114" s="108" t="s">
        <v>533</v>
      </c>
      <c r="F114" s="106">
        <v>37</v>
      </c>
      <c r="G114" s="106" t="s">
        <v>534</v>
      </c>
      <c r="H114" s="111"/>
      <c r="I114" s="137"/>
      <c r="J114" s="138"/>
      <c r="K114" s="111"/>
      <c r="M114" s="133"/>
      <c r="N114" s="134"/>
      <c r="O114" s="3" t="s">
        <v>108</v>
      </c>
      <c r="Q114" s="3" t="s">
        <v>101</v>
      </c>
    </row>
    <row r="115" ht="15.6" spans="1:17">
      <c r="A115" t="s">
        <v>126</v>
      </c>
      <c r="B115" s="74" t="s">
        <v>127</v>
      </c>
      <c r="C115" s="106" t="s">
        <v>535</v>
      </c>
      <c r="D115" s="107">
        <v>15</v>
      </c>
      <c r="E115" s="108" t="s">
        <v>536</v>
      </c>
      <c r="F115" s="106" t="s">
        <v>537</v>
      </c>
      <c r="G115" s="106" t="s">
        <v>538</v>
      </c>
      <c r="H115" s="109">
        <v>2016</v>
      </c>
      <c r="I115" s="131"/>
      <c r="J115" s="132"/>
      <c r="K115" s="109"/>
      <c r="M115" s="133"/>
      <c r="N115" s="134"/>
      <c r="O115" s="3" t="s">
        <v>108</v>
      </c>
      <c r="Q115" s="3" t="s">
        <v>101</v>
      </c>
    </row>
    <row r="116" ht="15.6" spans="1:17">
      <c r="A116" t="s">
        <v>539</v>
      </c>
      <c r="B116" s="74" t="s">
        <v>158</v>
      </c>
      <c r="C116" s="106" t="s">
        <v>540</v>
      </c>
      <c r="D116" s="107">
        <v>87</v>
      </c>
      <c r="E116" s="108" t="s">
        <v>541</v>
      </c>
      <c r="F116" s="106" t="s">
        <v>542</v>
      </c>
      <c r="G116" s="106" t="s">
        <v>543</v>
      </c>
      <c r="H116" s="111"/>
      <c r="I116" s="137"/>
      <c r="J116" s="138"/>
      <c r="K116" s="111"/>
      <c r="M116" s="133"/>
      <c r="N116" s="134"/>
      <c r="O116" s="3" t="s">
        <v>108</v>
      </c>
      <c r="Q116" s="3" t="s">
        <v>101</v>
      </c>
    </row>
    <row r="117" s="72" customFormat="1" ht="15.6" spans="1:17">
      <c r="A117" s="72" t="s">
        <v>126</v>
      </c>
      <c r="B117" s="149" t="s">
        <v>544</v>
      </c>
      <c r="C117" s="150" t="s">
        <v>545</v>
      </c>
      <c r="D117" s="151">
        <v>15</v>
      </c>
      <c r="E117" s="152" t="s">
        <v>546</v>
      </c>
      <c r="F117" s="150" t="s">
        <v>547</v>
      </c>
      <c r="G117" s="150" t="s">
        <v>548</v>
      </c>
      <c r="H117" s="153">
        <v>2016</v>
      </c>
      <c r="I117" s="156"/>
      <c r="J117" s="157"/>
      <c r="K117" s="153"/>
      <c r="M117" s="158"/>
      <c r="N117" s="159"/>
      <c r="O117" s="160" t="s">
        <v>108</v>
      </c>
      <c r="Q117" s="160" t="s">
        <v>101</v>
      </c>
    </row>
    <row r="118" ht="15.6" spans="1:17">
      <c r="A118" t="s">
        <v>126</v>
      </c>
      <c r="B118" s="74" t="s">
        <v>549</v>
      </c>
      <c r="C118" s="106" t="s">
        <v>550</v>
      </c>
      <c r="D118" s="107">
        <v>12</v>
      </c>
      <c r="E118" s="108" t="s">
        <v>549</v>
      </c>
      <c r="F118" s="106" t="s">
        <v>551</v>
      </c>
      <c r="G118" s="106" t="s">
        <v>552</v>
      </c>
      <c r="H118" s="111"/>
      <c r="I118" s="137"/>
      <c r="J118" s="138"/>
      <c r="K118" s="111"/>
      <c r="M118" s="144">
        <v>1</v>
      </c>
      <c r="N118" s="134"/>
      <c r="O118" s="3" t="s">
        <v>108</v>
      </c>
      <c r="Q118" s="3" t="s">
        <v>101</v>
      </c>
    </row>
    <row r="119" ht="15.6" spans="1:17">
      <c r="A119" t="s">
        <v>153</v>
      </c>
      <c r="B119" s="74" t="s">
        <v>553</v>
      </c>
      <c r="C119" s="106" t="s">
        <v>554</v>
      </c>
      <c r="D119" s="107">
        <v>4</v>
      </c>
      <c r="E119" s="108" t="s">
        <v>555</v>
      </c>
      <c r="F119" s="106" t="s">
        <v>556</v>
      </c>
      <c r="G119" s="106" t="s">
        <v>557</v>
      </c>
      <c r="H119" s="110">
        <v>42280</v>
      </c>
      <c r="I119" s="135"/>
      <c r="J119" s="136"/>
      <c r="K119" s="110"/>
      <c r="M119" s="133"/>
      <c r="N119" s="134"/>
      <c r="O119" s="3" t="s">
        <v>108</v>
      </c>
      <c r="Q119" s="3" t="s">
        <v>101</v>
      </c>
    </row>
    <row r="120" ht="15.6" spans="1:17">
      <c r="A120" t="s">
        <v>115</v>
      </c>
      <c r="B120" s="74" t="s">
        <v>143</v>
      </c>
      <c r="C120" s="106" t="s">
        <v>558</v>
      </c>
      <c r="D120" s="107">
        <v>12</v>
      </c>
      <c r="E120" s="108" t="s">
        <v>559</v>
      </c>
      <c r="F120" s="106" t="s">
        <v>560</v>
      </c>
      <c r="G120" s="106" t="s">
        <v>561</v>
      </c>
      <c r="H120" s="111"/>
      <c r="I120" s="137"/>
      <c r="J120" s="138"/>
      <c r="K120" s="111"/>
      <c r="M120" s="133"/>
      <c r="N120" s="134"/>
      <c r="O120" s="3" t="s">
        <v>108</v>
      </c>
      <c r="Q120" s="3" t="s">
        <v>101</v>
      </c>
    </row>
    <row r="121" ht="15.6" spans="1:17">
      <c r="A121" t="s">
        <v>153</v>
      </c>
      <c r="B121" s="74" t="s">
        <v>562</v>
      </c>
      <c r="C121" s="106" t="s">
        <v>563</v>
      </c>
      <c r="D121" s="107">
        <v>30</v>
      </c>
      <c r="E121" s="108" t="s">
        <v>564</v>
      </c>
      <c r="F121" s="106" t="s">
        <v>565</v>
      </c>
      <c r="G121" s="106" t="s">
        <v>566</v>
      </c>
      <c r="H121" s="109">
        <v>2016</v>
      </c>
      <c r="I121" s="131"/>
      <c r="J121" s="132"/>
      <c r="K121" s="109"/>
      <c r="M121" s="133"/>
      <c r="N121" s="134"/>
      <c r="O121" s="3" t="s">
        <v>108</v>
      </c>
      <c r="Q121" s="3" t="s">
        <v>101</v>
      </c>
    </row>
    <row r="122" ht="15.6" spans="1:17">
      <c r="A122" t="s">
        <v>115</v>
      </c>
      <c r="B122" s="74" t="s">
        <v>567</v>
      </c>
      <c r="C122" s="106" t="s">
        <v>568</v>
      </c>
      <c r="D122" s="107">
        <v>30</v>
      </c>
      <c r="E122" s="108" t="s">
        <v>569</v>
      </c>
      <c r="F122" s="106" t="s">
        <v>570</v>
      </c>
      <c r="G122" s="106" t="s">
        <v>571</v>
      </c>
      <c r="H122" s="110">
        <v>42650</v>
      </c>
      <c r="I122" s="135"/>
      <c r="J122" s="136"/>
      <c r="K122" s="110"/>
      <c r="M122" s="133"/>
      <c r="N122" s="134"/>
      <c r="O122" s="3" t="s">
        <v>108</v>
      </c>
      <c r="Q122" s="3" t="s">
        <v>101</v>
      </c>
    </row>
    <row r="123" ht="15.6" spans="1:17">
      <c r="A123" t="s">
        <v>153</v>
      </c>
      <c r="B123" s="74" t="s">
        <v>180</v>
      </c>
      <c r="C123" s="106" t="s">
        <v>572</v>
      </c>
      <c r="D123" s="107">
        <v>24</v>
      </c>
      <c r="E123" s="108" t="s">
        <v>573</v>
      </c>
      <c r="F123" s="106" t="s">
        <v>574</v>
      </c>
      <c r="G123" s="106" t="s">
        <v>575</v>
      </c>
      <c r="H123" s="111"/>
      <c r="I123" s="137"/>
      <c r="J123" s="138"/>
      <c r="K123" s="111"/>
      <c r="M123" s="133"/>
      <c r="N123" s="134"/>
      <c r="O123" s="3" t="s">
        <v>108</v>
      </c>
      <c r="Q123" s="3" t="s">
        <v>101</v>
      </c>
    </row>
    <row r="124" ht="15.6" spans="1:17">
      <c r="A124" t="s">
        <v>262</v>
      </c>
      <c r="B124" s="74" t="s">
        <v>544</v>
      </c>
      <c r="C124" s="106" t="s">
        <v>576</v>
      </c>
      <c r="D124" s="107">
        <v>14</v>
      </c>
      <c r="E124" s="108" t="s">
        <v>577</v>
      </c>
      <c r="F124" s="106" t="s">
        <v>578</v>
      </c>
      <c r="G124" s="106" t="s">
        <v>579</v>
      </c>
      <c r="H124" s="109">
        <v>2016</v>
      </c>
      <c r="I124" s="131"/>
      <c r="J124" s="132"/>
      <c r="K124" s="109"/>
      <c r="M124" s="133"/>
      <c r="N124" s="134"/>
      <c r="O124" s="3" t="s">
        <v>108</v>
      </c>
      <c r="Q124" s="3" t="s">
        <v>101</v>
      </c>
    </row>
    <row r="125" ht="15.6" spans="1:17">
      <c r="A125" t="s">
        <v>115</v>
      </c>
      <c r="B125" s="74" t="s">
        <v>180</v>
      </c>
      <c r="C125" s="106" t="s">
        <v>580</v>
      </c>
      <c r="D125" s="107">
        <v>30</v>
      </c>
      <c r="E125" s="108" t="s">
        <v>581</v>
      </c>
      <c r="F125" s="106" t="s">
        <v>582</v>
      </c>
      <c r="G125" s="106" t="s">
        <v>583</v>
      </c>
      <c r="H125" s="110">
        <v>42704</v>
      </c>
      <c r="I125" s="135"/>
      <c r="J125" s="136"/>
      <c r="K125" s="110"/>
      <c r="M125" s="133"/>
      <c r="N125" s="134"/>
      <c r="O125" s="3" t="s">
        <v>108</v>
      </c>
      <c r="Q125" s="3" t="s">
        <v>101</v>
      </c>
    </row>
    <row r="126" ht="15.6" spans="1:17">
      <c r="A126" s="74" t="s">
        <v>153</v>
      </c>
      <c r="B126" s="74" t="s">
        <v>584</v>
      </c>
      <c r="C126" s="106" t="s">
        <v>585</v>
      </c>
      <c r="D126" s="107">
        <v>2</v>
      </c>
      <c r="E126" s="108" t="s">
        <v>586</v>
      </c>
      <c r="F126" s="106" t="s">
        <v>587</v>
      </c>
      <c r="G126" s="106" t="s">
        <v>588</v>
      </c>
      <c r="H126" s="110">
        <v>42270</v>
      </c>
      <c r="I126" s="135"/>
      <c r="J126" s="136"/>
      <c r="K126" s="110"/>
      <c r="M126" s="133"/>
      <c r="N126" s="134"/>
      <c r="O126" s="3" t="s">
        <v>108</v>
      </c>
      <c r="Q126" s="3" t="s">
        <v>101</v>
      </c>
    </row>
    <row r="127" ht="15.6" spans="1:17">
      <c r="A127" t="s">
        <v>115</v>
      </c>
      <c r="B127" s="74" t="s">
        <v>180</v>
      </c>
      <c r="C127" s="106" t="s">
        <v>589</v>
      </c>
      <c r="D127" s="107">
        <v>24</v>
      </c>
      <c r="E127" s="108" t="s">
        <v>590</v>
      </c>
      <c r="F127" s="134"/>
      <c r="G127" s="134"/>
      <c r="H127" s="111"/>
      <c r="I127" s="137"/>
      <c r="J127" s="138"/>
      <c r="K127" s="111"/>
      <c r="M127" s="133"/>
      <c r="N127" s="134"/>
      <c r="O127" s="3" t="s">
        <v>108</v>
      </c>
      <c r="Q127" s="3" t="s">
        <v>101</v>
      </c>
    </row>
    <row r="128" ht="15.6" spans="1:17">
      <c r="A128" s="16" t="s">
        <v>115</v>
      </c>
      <c r="B128" s="74" t="s">
        <v>180</v>
      </c>
      <c r="C128" s="106" t="s">
        <v>591</v>
      </c>
      <c r="D128" s="107">
        <v>16</v>
      </c>
      <c r="E128" s="108" t="s">
        <v>590</v>
      </c>
      <c r="F128" s="106" t="s">
        <v>592</v>
      </c>
      <c r="G128" s="106" t="s">
        <v>593</v>
      </c>
      <c r="H128" s="111"/>
      <c r="I128" s="137"/>
      <c r="J128" s="138"/>
      <c r="K128" s="111"/>
      <c r="M128" s="133"/>
      <c r="N128" s="134"/>
      <c r="O128" s="3" t="s">
        <v>108</v>
      </c>
      <c r="Q128" s="3" t="s">
        <v>101</v>
      </c>
    </row>
    <row r="129" ht="15.6" spans="1:17">
      <c r="A129" t="s">
        <v>148</v>
      </c>
      <c r="B129" s="74" t="s">
        <v>180</v>
      </c>
      <c r="C129" s="106" t="s">
        <v>594</v>
      </c>
      <c r="D129" s="107">
        <v>30</v>
      </c>
      <c r="E129" s="108" t="s">
        <v>595</v>
      </c>
      <c r="F129" s="106" t="s">
        <v>596</v>
      </c>
      <c r="G129" s="106" t="s">
        <v>597</v>
      </c>
      <c r="H129" s="109">
        <v>2016</v>
      </c>
      <c r="I129" s="131"/>
      <c r="J129" s="132"/>
      <c r="K129" s="109"/>
      <c r="M129" s="133"/>
      <c r="N129" s="134"/>
      <c r="O129" s="3" t="s">
        <v>108</v>
      </c>
      <c r="Q129" s="3" t="s">
        <v>101</v>
      </c>
    </row>
    <row r="130" ht="15.6" spans="1:17">
      <c r="A130" t="s">
        <v>153</v>
      </c>
      <c r="B130" s="74" t="s">
        <v>180</v>
      </c>
      <c r="C130" s="106" t="s">
        <v>598</v>
      </c>
      <c r="D130" s="107">
        <v>18</v>
      </c>
      <c r="E130" s="108" t="s">
        <v>599</v>
      </c>
      <c r="F130" s="106" t="s">
        <v>600</v>
      </c>
      <c r="G130" s="106" t="s">
        <v>601</v>
      </c>
      <c r="H130" s="110">
        <v>42704</v>
      </c>
      <c r="I130" s="135"/>
      <c r="J130" s="136"/>
      <c r="K130" s="110"/>
      <c r="M130" s="133"/>
      <c r="N130" s="134"/>
      <c r="O130" s="3" t="s">
        <v>108</v>
      </c>
      <c r="Q130" s="3" t="s">
        <v>101</v>
      </c>
    </row>
    <row r="131" ht="15.6" spans="1:17">
      <c r="A131" t="s">
        <v>126</v>
      </c>
      <c r="B131" s="74" t="s">
        <v>127</v>
      </c>
      <c r="C131" s="106" t="s">
        <v>602</v>
      </c>
      <c r="D131" s="107">
        <v>21</v>
      </c>
      <c r="E131" s="108" t="s">
        <v>603</v>
      </c>
      <c r="F131" s="106" t="s">
        <v>604</v>
      </c>
      <c r="G131" s="106" t="s">
        <v>605</v>
      </c>
      <c r="H131" s="111"/>
      <c r="I131" s="137"/>
      <c r="J131" s="138"/>
      <c r="K131" s="111"/>
      <c r="M131" s="133"/>
      <c r="N131" s="134"/>
      <c r="O131" s="3" t="s">
        <v>108</v>
      </c>
      <c r="Q131" s="3" t="s">
        <v>101</v>
      </c>
    </row>
    <row r="132" ht="15.6" spans="1:17">
      <c r="A132" t="s">
        <v>221</v>
      </c>
      <c r="B132" s="74" t="s">
        <v>180</v>
      </c>
      <c r="C132" s="106" t="s">
        <v>606</v>
      </c>
      <c r="D132" s="107">
        <v>47</v>
      </c>
      <c r="E132" s="108" t="s">
        <v>607</v>
      </c>
      <c r="F132" s="106" t="s">
        <v>608</v>
      </c>
      <c r="G132" s="106" t="s">
        <v>609</v>
      </c>
      <c r="H132" s="109" t="s">
        <v>610</v>
      </c>
      <c r="I132" s="131"/>
      <c r="J132" s="132"/>
      <c r="K132" s="109"/>
      <c r="M132" s="133"/>
      <c r="N132" s="134"/>
      <c r="O132" s="3" t="s">
        <v>108</v>
      </c>
      <c r="Q132" s="3" t="s">
        <v>101</v>
      </c>
    </row>
    <row r="133" ht="15.6" spans="1:17">
      <c r="A133" t="s">
        <v>115</v>
      </c>
      <c r="B133" s="74" t="s">
        <v>611</v>
      </c>
      <c r="C133" s="106" t="s">
        <v>612</v>
      </c>
      <c r="D133" s="107">
        <v>30</v>
      </c>
      <c r="E133" s="108" t="s">
        <v>613</v>
      </c>
      <c r="F133" s="106" t="s">
        <v>614</v>
      </c>
      <c r="G133" s="106" t="s">
        <v>615</v>
      </c>
      <c r="H133" s="110">
        <v>42640</v>
      </c>
      <c r="I133" s="135"/>
      <c r="J133" s="136"/>
      <c r="K133" s="110"/>
      <c r="M133" s="133"/>
      <c r="N133" s="134"/>
      <c r="O133" s="3" t="s">
        <v>108</v>
      </c>
      <c r="Q133" s="3" t="s">
        <v>101</v>
      </c>
    </row>
    <row r="134" ht="15.6" spans="1:17">
      <c r="A134" t="s">
        <v>115</v>
      </c>
      <c r="B134" s="74" t="s">
        <v>616</v>
      </c>
      <c r="C134" s="106" t="s">
        <v>617</v>
      </c>
      <c r="D134" s="107">
        <v>10</v>
      </c>
      <c r="E134" s="108" t="s">
        <v>618</v>
      </c>
      <c r="F134" s="106" t="s">
        <v>619</v>
      </c>
      <c r="G134" s="106" t="s">
        <v>620</v>
      </c>
      <c r="H134" s="110">
        <v>42323</v>
      </c>
      <c r="I134" s="135"/>
      <c r="J134" s="136"/>
      <c r="K134" s="110"/>
      <c r="M134" s="133"/>
      <c r="N134" s="134"/>
      <c r="O134" s="3" t="s">
        <v>108</v>
      </c>
      <c r="Q134" s="3" t="s">
        <v>101</v>
      </c>
    </row>
    <row r="135" ht="15.6" spans="1:17">
      <c r="A135" t="s">
        <v>148</v>
      </c>
      <c r="B135" s="74" t="s">
        <v>143</v>
      </c>
      <c r="C135" s="106" t="s">
        <v>621</v>
      </c>
      <c r="D135" s="107">
        <v>12</v>
      </c>
      <c r="E135" s="108" t="s">
        <v>622</v>
      </c>
      <c r="F135" s="106" t="s">
        <v>623</v>
      </c>
      <c r="G135" s="106" t="s">
        <v>624</v>
      </c>
      <c r="H135" s="110">
        <v>42918</v>
      </c>
      <c r="I135" s="135"/>
      <c r="J135" s="136"/>
      <c r="K135" s="110"/>
      <c r="M135" s="133"/>
      <c r="N135" s="134"/>
      <c r="O135" s="3" t="s">
        <v>108</v>
      </c>
      <c r="Q135" s="3" t="s">
        <v>101</v>
      </c>
    </row>
    <row r="136" ht="15.6" spans="1:17">
      <c r="A136" t="s">
        <v>132</v>
      </c>
      <c r="B136" s="74" t="s">
        <v>143</v>
      </c>
      <c r="C136" s="106" t="s">
        <v>625</v>
      </c>
      <c r="D136" s="107">
        <v>15</v>
      </c>
      <c r="E136" s="108" t="s">
        <v>622</v>
      </c>
      <c r="F136" s="106" t="s">
        <v>626</v>
      </c>
      <c r="G136" s="106" t="s">
        <v>627</v>
      </c>
      <c r="H136" s="109">
        <v>2016</v>
      </c>
      <c r="I136" s="131"/>
      <c r="J136" s="132"/>
      <c r="K136" s="109"/>
      <c r="M136" s="133"/>
      <c r="N136" s="134"/>
      <c r="O136" s="3" t="s">
        <v>108</v>
      </c>
      <c r="Q136" s="3" t="s">
        <v>101</v>
      </c>
    </row>
    <row r="137" ht="15.6" spans="1:17">
      <c r="A137" t="s">
        <v>221</v>
      </c>
      <c r="B137" s="74" t="s">
        <v>143</v>
      </c>
      <c r="C137" s="106" t="s">
        <v>628</v>
      </c>
      <c r="D137" s="107">
        <v>15</v>
      </c>
      <c r="E137" s="108" t="s">
        <v>622</v>
      </c>
      <c r="F137" s="106" t="s">
        <v>629</v>
      </c>
      <c r="G137" s="106" t="s">
        <v>630</v>
      </c>
      <c r="H137" s="109">
        <v>2016</v>
      </c>
      <c r="I137" s="131"/>
      <c r="J137" s="132"/>
      <c r="K137" s="109"/>
      <c r="M137" s="133"/>
      <c r="N137" s="134"/>
      <c r="O137" s="3" t="s">
        <v>108</v>
      </c>
      <c r="Q137" s="3" t="s">
        <v>101</v>
      </c>
    </row>
    <row r="138" ht="15.6" spans="1:17">
      <c r="A138" t="s">
        <v>148</v>
      </c>
      <c r="B138" s="74" t="s">
        <v>143</v>
      </c>
      <c r="C138" s="106" t="s">
        <v>631</v>
      </c>
      <c r="D138" s="107">
        <v>15</v>
      </c>
      <c r="E138" s="108" t="s">
        <v>622</v>
      </c>
      <c r="F138" s="106" t="s">
        <v>632</v>
      </c>
      <c r="G138" s="106" t="s">
        <v>633</v>
      </c>
      <c r="H138" s="109">
        <v>2016</v>
      </c>
      <c r="I138" s="131"/>
      <c r="J138" s="132"/>
      <c r="K138" s="109"/>
      <c r="M138" s="133"/>
      <c r="N138" s="134"/>
      <c r="O138" s="3" t="s">
        <v>108</v>
      </c>
      <c r="Q138" s="3" t="s">
        <v>101</v>
      </c>
    </row>
    <row r="139" ht="15.6" spans="1:17">
      <c r="A139" t="s">
        <v>148</v>
      </c>
      <c r="B139" s="74" t="s">
        <v>143</v>
      </c>
      <c r="C139" s="106" t="s">
        <v>634</v>
      </c>
      <c r="D139" s="107">
        <v>15</v>
      </c>
      <c r="E139" s="108" t="s">
        <v>622</v>
      </c>
      <c r="F139" s="106" t="s">
        <v>635</v>
      </c>
      <c r="G139" s="106" t="s">
        <v>636</v>
      </c>
      <c r="H139" s="109">
        <v>2016</v>
      </c>
      <c r="I139" s="131"/>
      <c r="J139" s="132"/>
      <c r="K139" s="109"/>
      <c r="M139" s="133"/>
      <c r="N139" s="134"/>
      <c r="O139" s="3" t="s">
        <v>108</v>
      </c>
      <c r="Q139" s="3" t="s">
        <v>101</v>
      </c>
    </row>
    <row r="140" ht="15.6" spans="1:17">
      <c r="A140" t="s">
        <v>221</v>
      </c>
      <c r="B140" s="74" t="s">
        <v>143</v>
      </c>
      <c r="C140" s="106" t="s">
        <v>637</v>
      </c>
      <c r="D140" s="107">
        <v>15</v>
      </c>
      <c r="E140" s="108" t="s">
        <v>622</v>
      </c>
      <c r="F140" s="106" t="s">
        <v>638</v>
      </c>
      <c r="G140" s="106" t="s">
        <v>639</v>
      </c>
      <c r="H140" s="109">
        <v>2016</v>
      </c>
      <c r="I140" s="131"/>
      <c r="J140" s="132"/>
      <c r="K140" s="109"/>
      <c r="M140" s="133"/>
      <c r="N140" s="134"/>
      <c r="O140" s="3" t="s">
        <v>108</v>
      </c>
      <c r="Q140" s="3" t="s">
        <v>101</v>
      </c>
    </row>
    <row r="141" ht="15.6" spans="1:17">
      <c r="A141" t="s">
        <v>221</v>
      </c>
      <c r="B141" s="74" t="s">
        <v>143</v>
      </c>
      <c r="C141" s="106" t="s">
        <v>640</v>
      </c>
      <c r="D141" s="107">
        <v>15</v>
      </c>
      <c r="E141" s="108" t="s">
        <v>622</v>
      </c>
      <c r="F141" s="106" t="s">
        <v>641</v>
      </c>
      <c r="G141" s="106" t="s">
        <v>642</v>
      </c>
      <c r="H141" s="109">
        <v>2016</v>
      </c>
      <c r="I141" s="131"/>
      <c r="J141" s="132"/>
      <c r="K141" s="109"/>
      <c r="M141" s="133"/>
      <c r="N141" s="134"/>
      <c r="O141" s="3" t="s">
        <v>108</v>
      </c>
      <c r="Q141" s="3" t="s">
        <v>101</v>
      </c>
    </row>
    <row r="142" ht="15.6" spans="1:17">
      <c r="A142" t="s">
        <v>148</v>
      </c>
      <c r="B142" s="74" t="s">
        <v>143</v>
      </c>
      <c r="C142" s="106" t="s">
        <v>643</v>
      </c>
      <c r="D142" s="107">
        <v>15</v>
      </c>
      <c r="E142" s="108" t="s">
        <v>622</v>
      </c>
      <c r="F142" s="106" t="s">
        <v>644</v>
      </c>
      <c r="G142" s="106" t="s">
        <v>645</v>
      </c>
      <c r="H142" s="109">
        <v>2016</v>
      </c>
      <c r="I142" s="131"/>
      <c r="J142" s="132"/>
      <c r="K142" s="109"/>
      <c r="M142" s="133"/>
      <c r="N142" s="134"/>
      <c r="O142" s="3" t="s">
        <v>108</v>
      </c>
      <c r="Q142" s="3" t="s">
        <v>101</v>
      </c>
    </row>
    <row r="143" ht="15.6" spans="1:17">
      <c r="A143" t="s">
        <v>132</v>
      </c>
      <c r="B143" s="74" t="s">
        <v>143</v>
      </c>
      <c r="C143" s="106" t="s">
        <v>646</v>
      </c>
      <c r="D143" s="107">
        <v>15</v>
      </c>
      <c r="E143" s="108" t="s">
        <v>622</v>
      </c>
      <c r="F143" s="106" t="s">
        <v>647</v>
      </c>
      <c r="G143" s="106" t="s">
        <v>648</v>
      </c>
      <c r="H143" s="109">
        <v>2016</v>
      </c>
      <c r="I143" s="131"/>
      <c r="J143" s="132"/>
      <c r="K143" s="109"/>
      <c r="M143" s="133"/>
      <c r="N143" s="134"/>
      <c r="O143" s="3" t="s">
        <v>108</v>
      </c>
      <c r="Q143" s="3" t="s">
        <v>101</v>
      </c>
    </row>
    <row r="144" ht="15.6" spans="1:17">
      <c r="A144" t="s">
        <v>148</v>
      </c>
      <c r="B144" s="74" t="s">
        <v>143</v>
      </c>
      <c r="C144" s="106" t="s">
        <v>649</v>
      </c>
      <c r="D144" s="107">
        <v>15</v>
      </c>
      <c r="E144" s="108" t="s">
        <v>622</v>
      </c>
      <c r="F144" s="106" t="s">
        <v>650</v>
      </c>
      <c r="G144" s="106" t="s">
        <v>651</v>
      </c>
      <c r="H144" s="109">
        <v>2016</v>
      </c>
      <c r="I144" s="131"/>
      <c r="J144" s="132"/>
      <c r="K144" s="109"/>
      <c r="M144" s="133"/>
      <c r="N144" s="134"/>
      <c r="O144" s="3" t="s">
        <v>108</v>
      </c>
      <c r="Q144" s="3" t="s">
        <v>101</v>
      </c>
    </row>
    <row r="145" ht="15.6" spans="1:17">
      <c r="A145" t="s">
        <v>126</v>
      </c>
      <c r="B145" s="74" t="s">
        <v>652</v>
      </c>
      <c r="C145" s="106" t="s">
        <v>653</v>
      </c>
      <c r="D145" s="107">
        <v>11</v>
      </c>
      <c r="E145" s="108" t="s">
        <v>654</v>
      </c>
      <c r="F145" s="106" t="s">
        <v>655</v>
      </c>
      <c r="G145" s="106" t="s">
        <v>656</v>
      </c>
      <c r="H145" s="111"/>
      <c r="I145" s="137"/>
      <c r="J145" s="138"/>
      <c r="K145" s="111"/>
      <c r="M145" s="133"/>
      <c r="N145" s="134"/>
      <c r="O145" s="3" t="s">
        <v>108</v>
      </c>
      <c r="Q145" s="3" t="s">
        <v>101</v>
      </c>
    </row>
    <row r="146" ht="15.6" spans="1:17">
      <c r="A146" t="s">
        <v>115</v>
      </c>
      <c r="B146" s="74" t="s">
        <v>611</v>
      </c>
      <c r="C146" s="106" t="s">
        <v>657</v>
      </c>
      <c r="D146" s="107">
        <v>30</v>
      </c>
      <c r="E146" s="108" t="s">
        <v>658</v>
      </c>
      <c r="F146" s="106" t="s">
        <v>659</v>
      </c>
      <c r="G146" s="106" t="s">
        <v>660</v>
      </c>
      <c r="H146" s="110">
        <v>42639</v>
      </c>
      <c r="I146" s="135"/>
      <c r="J146" s="136"/>
      <c r="K146" s="110"/>
      <c r="M146" s="133"/>
      <c r="N146" s="134"/>
      <c r="O146" s="3" t="s">
        <v>108</v>
      </c>
      <c r="Q146" s="3" t="s">
        <v>101</v>
      </c>
    </row>
    <row r="147" ht="15.6" spans="1:17">
      <c r="A147" t="s">
        <v>115</v>
      </c>
      <c r="B147" s="74" t="s">
        <v>567</v>
      </c>
      <c r="C147" s="106" t="s">
        <v>661</v>
      </c>
      <c r="D147" s="107">
        <v>30</v>
      </c>
      <c r="E147" s="108" t="s">
        <v>662</v>
      </c>
      <c r="F147" s="106" t="s">
        <v>663</v>
      </c>
      <c r="G147" s="106" t="s">
        <v>664</v>
      </c>
      <c r="H147" s="110">
        <v>42650</v>
      </c>
      <c r="I147" s="135"/>
      <c r="J147" s="136"/>
      <c r="K147" s="110"/>
      <c r="M147" s="133"/>
      <c r="N147" s="134"/>
      <c r="O147" s="3" t="s">
        <v>108</v>
      </c>
      <c r="Q147" s="3" t="s">
        <v>101</v>
      </c>
    </row>
    <row r="148" s="71" customFormat="1" ht="15.6" spans="1:17">
      <c r="A148" s="71" t="s">
        <v>115</v>
      </c>
      <c r="B148" s="112" t="s">
        <v>665</v>
      </c>
      <c r="C148" s="113" t="s">
        <v>666</v>
      </c>
      <c r="D148" s="114">
        <v>23</v>
      </c>
      <c r="E148" s="115" t="s">
        <v>665</v>
      </c>
      <c r="F148" s="113" t="s">
        <v>667</v>
      </c>
      <c r="G148" s="113" t="s">
        <v>668</v>
      </c>
      <c r="H148" s="147">
        <v>2009</v>
      </c>
      <c r="I148" s="154"/>
      <c r="J148" s="155"/>
      <c r="K148" s="147"/>
      <c r="M148" s="141">
        <v>1</v>
      </c>
      <c r="N148" s="142"/>
      <c r="O148" s="143" t="s">
        <v>108</v>
      </c>
      <c r="Q148" s="143" t="s">
        <v>101</v>
      </c>
    </row>
    <row r="149" ht="15.6" spans="1:17">
      <c r="A149" t="s">
        <v>115</v>
      </c>
      <c r="B149" s="74" t="s">
        <v>669</v>
      </c>
      <c r="C149" s="106" t="s">
        <v>670</v>
      </c>
      <c r="D149" s="107">
        <v>2</v>
      </c>
      <c r="E149" s="108" t="s">
        <v>671</v>
      </c>
      <c r="F149" s="106" t="s">
        <v>672</v>
      </c>
      <c r="G149" s="106" t="s">
        <v>673</v>
      </c>
      <c r="H149" s="110">
        <v>42165</v>
      </c>
      <c r="I149" s="135"/>
      <c r="J149" s="136"/>
      <c r="K149" s="110"/>
      <c r="M149" s="133"/>
      <c r="N149" s="134"/>
      <c r="O149" s="3" t="s">
        <v>108</v>
      </c>
      <c r="Q149" s="3" t="s">
        <v>101</v>
      </c>
    </row>
    <row r="150" ht="15.6" spans="1:17">
      <c r="A150" t="s">
        <v>148</v>
      </c>
      <c r="B150" s="74" t="s">
        <v>116</v>
      </c>
      <c r="C150" s="106" t="s">
        <v>674</v>
      </c>
      <c r="D150" s="107">
        <v>25</v>
      </c>
      <c r="E150" s="108" t="s">
        <v>675</v>
      </c>
      <c r="F150" s="106" t="s">
        <v>676</v>
      </c>
      <c r="G150" s="106" t="s">
        <v>677</v>
      </c>
      <c r="H150" s="109" t="s">
        <v>678</v>
      </c>
      <c r="I150" s="131"/>
      <c r="J150" s="132"/>
      <c r="K150" s="109"/>
      <c r="M150" s="133"/>
      <c r="N150" s="134"/>
      <c r="O150" s="3" t="s">
        <v>108</v>
      </c>
      <c r="Q150" s="3" t="s">
        <v>101</v>
      </c>
    </row>
    <row r="151" ht="15.6" spans="1:17">
      <c r="A151" t="s">
        <v>132</v>
      </c>
      <c r="B151" s="74" t="s">
        <v>180</v>
      </c>
      <c r="C151" s="106" t="s">
        <v>679</v>
      </c>
      <c r="D151" s="107">
        <v>23</v>
      </c>
      <c r="E151" s="108" t="s">
        <v>680</v>
      </c>
      <c r="F151" s="106" t="s">
        <v>681</v>
      </c>
      <c r="G151" s="106" t="s">
        <v>682</v>
      </c>
      <c r="H151" s="110">
        <v>42745</v>
      </c>
      <c r="I151" s="135"/>
      <c r="J151" s="136"/>
      <c r="K151" s="110"/>
      <c r="M151" s="133"/>
      <c r="N151" s="134"/>
      <c r="O151" s="3" t="s">
        <v>108</v>
      </c>
      <c r="Q151" s="3" t="s">
        <v>101</v>
      </c>
    </row>
    <row r="152" ht="15.6" spans="1:17">
      <c r="A152" t="s">
        <v>115</v>
      </c>
      <c r="B152" s="74" t="s">
        <v>683</v>
      </c>
      <c r="C152" s="106" t="s">
        <v>684</v>
      </c>
      <c r="D152" s="107">
        <v>30</v>
      </c>
      <c r="E152" s="108" t="s">
        <v>685</v>
      </c>
      <c r="F152" s="106" t="s">
        <v>686</v>
      </c>
      <c r="G152" s="106" t="s">
        <v>687</v>
      </c>
      <c r="H152" s="110">
        <v>42624</v>
      </c>
      <c r="I152" s="135"/>
      <c r="J152" s="136"/>
      <c r="K152" s="110"/>
      <c r="M152" s="133"/>
      <c r="N152" s="134"/>
      <c r="O152" s="3" t="s">
        <v>108</v>
      </c>
      <c r="Q152" s="3" t="s">
        <v>101</v>
      </c>
    </row>
    <row r="153" ht="15.6" spans="1:17">
      <c r="A153" t="s">
        <v>148</v>
      </c>
      <c r="C153" s="106" t="s">
        <v>688</v>
      </c>
      <c r="D153" s="107">
        <v>11</v>
      </c>
      <c r="E153" s="108"/>
      <c r="F153" s="134"/>
      <c r="G153" s="134"/>
      <c r="H153" s="111"/>
      <c r="I153" s="137"/>
      <c r="J153" s="138"/>
      <c r="K153" s="111"/>
      <c r="M153" s="133"/>
      <c r="N153" s="134"/>
      <c r="O153" s="3" t="s">
        <v>108</v>
      </c>
      <c r="Q153" s="3" t="s">
        <v>101</v>
      </c>
    </row>
    <row r="154" ht="15.6" spans="1:17">
      <c r="A154" s="74" t="s">
        <v>132</v>
      </c>
      <c r="B154" s="74" t="s">
        <v>689</v>
      </c>
      <c r="C154" s="106" t="s">
        <v>690</v>
      </c>
      <c r="D154" s="107">
        <v>30</v>
      </c>
      <c r="E154" s="108" t="s">
        <v>691</v>
      </c>
      <c r="F154" s="106" t="s">
        <v>692</v>
      </c>
      <c r="G154" s="106" t="s">
        <v>693</v>
      </c>
      <c r="H154" s="109">
        <v>2016</v>
      </c>
      <c r="I154" s="131"/>
      <c r="J154" s="132"/>
      <c r="K154" s="109"/>
      <c r="M154" s="133"/>
      <c r="N154" s="134"/>
      <c r="O154" s="3" t="s">
        <v>108</v>
      </c>
      <c r="Q154" s="3" t="s">
        <v>101</v>
      </c>
    </row>
    <row r="155" ht="15.6" spans="1:17">
      <c r="A155" t="s">
        <v>126</v>
      </c>
      <c r="B155" s="74" t="s">
        <v>180</v>
      </c>
      <c r="C155" s="106" t="s">
        <v>694</v>
      </c>
      <c r="D155" s="107">
        <v>32</v>
      </c>
      <c r="E155" s="108" t="s">
        <v>695</v>
      </c>
      <c r="F155" s="106" t="s">
        <v>696</v>
      </c>
      <c r="G155" s="106" t="s">
        <v>697</v>
      </c>
      <c r="H155" s="110">
        <v>42704</v>
      </c>
      <c r="I155" s="135"/>
      <c r="J155" s="136"/>
      <c r="K155" s="110"/>
      <c r="M155" s="133"/>
      <c r="N155" s="134"/>
      <c r="O155" s="3" t="s">
        <v>108</v>
      </c>
      <c r="Q155" s="3" t="s">
        <v>101</v>
      </c>
    </row>
    <row r="156" ht="15.6" spans="1:17">
      <c r="A156" t="s">
        <v>148</v>
      </c>
      <c r="B156" s="74" t="s">
        <v>180</v>
      </c>
      <c r="C156" s="106" t="s">
        <v>698</v>
      </c>
      <c r="D156" s="107">
        <v>30</v>
      </c>
      <c r="E156" s="108" t="s">
        <v>699</v>
      </c>
      <c r="F156" s="106" t="s">
        <v>700</v>
      </c>
      <c r="G156" s="106" t="s">
        <v>701</v>
      </c>
      <c r="H156" s="109">
        <v>2016</v>
      </c>
      <c r="I156" s="131"/>
      <c r="J156" s="132"/>
      <c r="K156" s="109"/>
      <c r="M156" s="133"/>
      <c r="N156" s="134"/>
      <c r="O156" s="3" t="s">
        <v>108</v>
      </c>
      <c r="Q156" s="3" t="s">
        <v>101</v>
      </c>
    </row>
    <row r="157" ht="15.6" spans="1:17">
      <c r="A157" t="s">
        <v>115</v>
      </c>
      <c r="B157" s="74" t="s">
        <v>702</v>
      </c>
      <c r="C157" s="106" t="s">
        <v>703</v>
      </c>
      <c r="D157" s="107">
        <v>6</v>
      </c>
      <c r="E157" s="108" t="s">
        <v>704</v>
      </c>
      <c r="F157" s="106" t="s">
        <v>705</v>
      </c>
      <c r="G157" s="106" t="s">
        <v>706</v>
      </c>
      <c r="H157" s="110">
        <v>41913</v>
      </c>
      <c r="I157" s="135"/>
      <c r="J157" s="136"/>
      <c r="K157" s="110"/>
      <c r="M157" s="133"/>
      <c r="N157" s="134"/>
      <c r="O157" s="3" t="s">
        <v>108</v>
      </c>
      <c r="Q157" s="3" t="s">
        <v>101</v>
      </c>
    </row>
    <row r="158" ht="15.6" spans="1:17">
      <c r="A158" t="s">
        <v>221</v>
      </c>
      <c r="B158" s="74" t="s">
        <v>180</v>
      </c>
      <c r="C158" s="106" t="s">
        <v>707</v>
      </c>
      <c r="D158" s="107">
        <v>27</v>
      </c>
      <c r="E158" s="108" t="s">
        <v>708</v>
      </c>
      <c r="F158" s="106" t="s">
        <v>709</v>
      </c>
      <c r="G158" s="106" t="s">
        <v>710</v>
      </c>
      <c r="H158" s="109">
        <v>2016</v>
      </c>
      <c r="I158" s="131"/>
      <c r="J158" s="132"/>
      <c r="K158" s="109"/>
      <c r="M158" s="133"/>
      <c r="N158" s="134"/>
      <c r="O158" s="3" t="s">
        <v>108</v>
      </c>
      <c r="Q158" s="3" t="s">
        <v>101</v>
      </c>
    </row>
    <row r="159" s="73" customFormat="1" ht="15.6" spans="1:21">
      <c r="A159" s="73" t="s">
        <v>132</v>
      </c>
      <c r="B159" s="161" t="s">
        <v>180</v>
      </c>
      <c r="C159" s="162" t="s">
        <v>711</v>
      </c>
      <c r="D159" s="163">
        <v>26</v>
      </c>
      <c r="E159" s="164" t="s">
        <v>712</v>
      </c>
      <c r="F159" s="162" t="s">
        <v>713</v>
      </c>
      <c r="G159" s="162" t="s">
        <v>714</v>
      </c>
      <c r="H159" s="165" t="s">
        <v>715</v>
      </c>
      <c r="I159" s="168">
        <v>21</v>
      </c>
      <c r="J159" s="169">
        <v>0</v>
      </c>
      <c r="K159" s="165" t="s">
        <v>716</v>
      </c>
      <c r="M159" s="170"/>
      <c r="N159" s="171"/>
      <c r="O159" s="172" t="s">
        <v>108</v>
      </c>
      <c r="Q159" s="172" t="s">
        <v>101</v>
      </c>
      <c r="U159" s="73" t="s">
        <v>717</v>
      </c>
    </row>
    <row r="160" s="73" customFormat="1" ht="15.6" spans="1:21">
      <c r="A160" s="73" t="s">
        <v>153</v>
      </c>
      <c r="B160" s="161" t="s">
        <v>180</v>
      </c>
      <c r="C160" s="162" t="s">
        <v>718</v>
      </c>
      <c r="D160" s="163">
        <v>39</v>
      </c>
      <c r="E160" s="164" t="s">
        <v>719</v>
      </c>
      <c r="F160" s="162" t="s">
        <v>720</v>
      </c>
      <c r="G160" s="162" t="s">
        <v>721</v>
      </c>
      <c r="H160" s="165" t="s">
        <v>722</v>
      </c>
      <c r="I160" s="168">
        <v>38</v>
      </c>
      <c r="J160" s="169">
        <v>0</v>
      </c>
      <c r="K160" s="165" t="s">
        <v>716</v>
      </c>
      <c r="M160" s="170"/>
      <c r="N160" s="171"/>
      <c r="O160" s="172" t="s">
        <v>108</v>
      </c>
      <c r="Q160" s="172" t="s">
        <v>101</v>
      </c>
      <c r="U160" s="73" t="s">
        <v>717</v>
      </c>
    </row>
    <row r="161" ht="15.6" spans="1:17">
      <c r="A161" t="s">
        <v>115</v>
      </c>
      <c r="B161" s="74" t="s">
        <v>702</v>
      </c>
      <c r="C161" s="106" t="s">
        <v>723</v>
      </c>
      <c r="D161" s="107">
        <v>11</v>
      </c>
      <c r="E161" s="108" t="s">
        <v>724</v>
      </c>
      <c r="F161" s="106" t="s">
        <v>725</v>
      </c>
      <c r="G161" s="106" t="s">
        <v>726</v>
      </c>
      <c r="H161" s="110">
        <v>41798</v>
      </c>
      <c r="I161" s="135"/>
      <c r="J161" s="136"/>
      <c r="K161" s="110"/>
      <c r="M161" s="133"/>
      <c r="N161" s="134"/>
      <c r="O161" s="3" t="s">
        <v>108</v>
      </c>
      <c r="Q161" s="3" t="s">
        <v>101</v>
      </c>
    </row>
    <row r="162" s="73" customFormat="1" ht="15.6" spans="1:21">
      <c r="A162" s="73" t="s">
        <v>115</v>
      </c>
      <c r="B162" s="161" t="s">
        <v>180</v>
      </c>
      <c r="C162" s="162" t="s">
        <v>727</v>
      </c>
      <c r="D162" s="163">
        <v>35</v>
      </c>
      <c r="E162" s="164" t="s">
        <v>728</v>
      </c>
      <c r="F162" s="162" t="s">
        <v>729</v>
      </c>
      <c r="G162" s="162" t="s">
        <v>730</v>
      </c>
      <c r="H162" s="165" t="s">
        <v>722</v>
      </c>
      <c r="I162" s="168">
        <v>1</v>
      </c>
      <c r="J162" s="169">
        <v>1</v>
      </c>
      <c r="K162" s="165" t="s">
        <v>716</v>
      </c>
      <c r="M162" s="173">
        <v>1</v>
      </c>
      <c r="N162" s="171"/>
      <c r="O162" s="172" t="s">
        <v>108</v>
      </c>
      <c r="Q162" s="172" t="s">
        <v>101</v>
      </c>
      <c r="U162" s="73" t="s">
        <v>717</v>
      </c>
    </row>
    <row r="163" ht="15.6" spans="1:17">
      <c r="A163" s="15" t="s">
        <v>148</v>
      </c>
      <c r="B163" s="74" t="s">
        <v>180</v>
      </c>
      <c r="C163" s="106" t="s">
        <v>731</v>
      </c>
      <c r="D163" s="107">
        <v>42</v>
      </c>
      <c r="E163" s="108" t="s">
        <v>732</v>
      </c>
      <c r="F163" s="106" t="s">
        <v>733</v>
      </c>
      <c r="G163" s="106" t="s">
        <v>734</v>
      </c>
      <c r="H163" s="109" t="s">
        <v>735</v>
      </c>
      <c r="I163" s="131"/>
      <c r="J163" s="132"/>
      <c r="K163" s="109"/>
      <c r="M163" s="133"/>
      <c r="N163" s="134"/>
      <c r="O163" s="3" t="s">
        <v>108</v>
      </c>
      <c r="Q163" s="3" t="s">
        <v>101</v>
      </c>
    </row>
    <row r="164" s="73" customFormat="1" ht="15.6" spans="1:21">
      <c r="A164" s="73" t="s">
        <v>153</v>
      </c>
      <c r="B164" s="161" t="s">
        <v>180</v>
      </c>
      <c r="C164" s="162" t="s">
        <v>736</v>
      </c>
      <c r="D164" s="163">
        <v>38</v>
      </c>
      <c r="E164" s="164" t="s">
        <v>732</v>
      </c>
      <c r="F164" s="162" t="s">
        <v>737</v>
      </c>
      <c r="G164" s="162" t="s">
        <v>738</v>
      </c>
      <c r="H164" s="165" t="s">
        <v>735</v>
      </c>
      <c r="I164" s="168">
        <v>38</v>
      </c>
      <c r="J164" s="169">
        <v>0</v>
      </c>
      <c r="K164" s="165" t="s">
        <v>716</v>
      </c>
      <c r="M164" s="170"/>
      <c r="N164" s="171"/>
      <c r="O164" s="172" t="s">
        <v>108</v>
      </c>
      <c r="Q164" s="172" t="s">
        <v>101</v>
      </c>
      <c r="U164" s="73" t="s">
        <v>717</v>
      </c>
    </row>
    <row r="165" ht="15.6" spans="1:17">
      <c r="A165" s="15" t="s">
        <v>153</v>
      </c>
      <c r="B165" s="74" t="s">
        <v>180</v>
      </c>
      <c r="C165" s="106" t="s">
        <v>739</v>
      </c>
      <c r="D165" s="107">
        <v>45</v>
      </c>
      <c r="E165" s="108" t="s">
        <v>740</v>
      </c>
      <c r="F165" s="166" t="s">
        <v>741</v>
      </c>
      <c r="G165" s="166" t="s">
        <v>742</v>
      </c>
      <c r="H165" s="109" t="s">
        <v>722</v>
      </c>
      <c r="I165" s="131"/>
      <c r="J165" s="132"/>
      <c r="K165" s="109"/>
      <c r="M165" s="133"/>
      <c r="N165" s="134"/>
      <c r="O165" s="3" t="s">
        <v>108</v>
      </c>
      <c r="Q165" s="3" t="s">
        <v>101</v>
      </c>
    </row>
    <row r="166" ht="15.6" spans="1:17">
      <c r="A166" s="15" t="s">
        <v>115</v>
      </c>
      <c r="B166" s="74" t="s">
        <v>180</v>
      </c>
      <c r="C166" s="106" t="s">
        <v>743</v>
      </c>
      <c r="D166" s="107">
        <v>43</v>
      </c>
      <c r="E166" s="108" t="s">
        <v>744</v>
      </c>
      <c r="F166" s="166" t="s">
        <v>745</v>
      </c>
      <c r="G166" s="166" t="s">
        <v>746</v>
      </c>
      <c r="H166" s="109" t="s">
        <v>722</v>
      </c>
      <c r="I166" s="131"/>
      <c r="J166" s="132"/>
      <c r="K166" s="109"/>
      <c r="M166" s="133"/>
      <c r="N166" s="134"/>
      <c r="O166" s="3" t="s">
        <v>108</v>
      </c>
      <c r="Q166" s="3" t="s">
        <v>101</v>
      </c>
    </row>
    <row r="167" ht="15.6" spans="1:17">
      <c r="A167" s="15" t="s">
        <v>153</v>
      </c>
      <c r="B167" s="74" t="s">
        <v>180</v>
      </c>
      <c r="C167" s="106" t="s">
        <v>747</v>
      </c>
      <c r="D167" s="107">
        <v>71</v>
      </c>
      <c r="E167" s="108" t="s">
        <v>719</v>
      </c>
      <c r="F167" s="106" t="s">
        <v>720</v>
      </c>
      <c r="G167" s="106" t="s">
        <v>721</v>
      </c>
      <c r="H167" s="110">
        <v>42998</v>
      </c>
      <c r="I167" s="135"/>
      <c r="J167" s="136"/>
      <c r="K167" s="110"/>
      <c r="M167" s="133"/>
      <c r="N167" s="134"/>
      <c r="O167" s="3" t="s">
        <v>108</v>
      </c>
      <c r="Q167" s="3" t="s">
        <v>101</v>
      </c>
    </row>
    <row r="168" ht="15.6" spans="1:17">
      <c r="A168" s="15" t="s">
        <v>132</v>
      </c>
      <c r="B168" s="74" t="s">
        <v>180</v>
      </c>
      <c r="C168" s="106" t="s">
        <v>748</v>
      </c>
      <c r="D168" s="107">
        <v>47</v>
      </c>
      <c r="E168" s="108" t="s">
        <v>749</v>
      </c>
      <c r="F168" s="167" t="s">
        <v>750</v>
      </c>
      <c r="G168" s="167" t="s">
        <v>751</v>
      </c>
      <c r="H168" s="111"/>
      <c r="I168" s="137"/>
      <c r="J168" s="138"/>
      <c r="K168" s="111"/>
      <c r="M168" s="133"/>
      <c r="N168" s="134"/>
      <c r="O168" s="3" t="s">
        <v>108</v>
      </c>
      <c r="Q168" s="3" t="s">
        <v>101</v>
      </c>
    </row>
    <row r="169" s="71" customFormat="1" ht="15.6" spans="1:21">
      <c r="A169" s="71" t="s">
        <v>153</v>
      </c>
      <c r="B169" s="112" t="s">
        <v>180</v>
      </c>
      <c r="C169" s="113" t="s">
        <v>752</v>
      </c>
      <c r="D169" s="114">
        <v>122</v>
      </c>
      <c r="E169" s="115" t="s">
        <v>712</v>
      </c>
      <c r="F169" s="113" t="s">
        <v>713</v>
      </c>
      <c r="G169" s="113" t="s">
        <v>714</v>
      </c>
      <c r="H169" s="116">
        <v>43011</v>
      </c>
      <c r="I169" s="139"/>
      <c r="J169" s="140"/>
      <c r="K169" s="116"/>
      <c r="M169" s="141">
        <v>3</v>
      </c>
      <c r="N169" s="142"/>
      <c r="O169" s="143" t="s">
        <v>108</v>
      </c>
      <c r="Q169" s="143" t="s">
        <v>101</v>
      </c>
      <c r="U169" s="71" t="s">
        <v>753</v>
      </c>
    </row>
    <row r="170" s="73" customFormat="1" ht="15.6" spans="1:21">
      <c r="A170" s="73" t="s">
        <v>115</v>
      </c>
      <c r="B170" s="161" t="s">
        <v>180</v>
      </c>
      <c r="C170" s="162" t="s">
        <v>754</v>
      </c>
      <c r="D170" s="163">
        <v>22</v>
      </c>
      <c r="E170" s="164" t="s">
        <v>732</v>
      </c>
      <c r="F170" s="162" t="s">
        <v>737</v>
      </c>
      <c r="G170" s="162" t="s">
        <v>738</v>
      </c>
      <c r="H170" s="165" t="s">
        <v>755</v>
      </c>
      <c r="I170" s="168">
        <v>21</v>
      </c>
      <c r="J170" s="169">
        <v>0</v>
      </c>
      <c r="K170" s="165" t="s">
        <v>716</v>
      </c>
      <c r="M170" s="170"/>
      <c r="N170" s="171"/>
      <c r="O170" s="172" t="s">
        <v>108</v>
      </c>
      <c r="Q170" s="172" t="s">
        <v>101</v>
      </c>
      <c r="U170" s="73" t="s">
        <v>717</v>
      </c>
    </row>
    <row r="171" s="73" customFormat="1" ht="15.6" spans="1:21">
      <c r="A171" s="73" t="s">
        <v>153</v>
      </c>
      <c r="B171" s="161" t="s">
        <v>180</v>
      </c>
      <c r="C171" s="162" t="s">
        <v>756</v>
      </c>
      <c r="D171" s="163">
        <v>31</v>
      </c>
      <c r="E171" s="164" t="s">
        <v>719</v>
      </c>
      <c r="F171" s="162" t="s">
        <v>720</v>
      </c>
      <c r="G171" s="162" t="s">
        <v>721</v>
      </c>
      <c r="H171" s="165" t="s">
        <v>755</v>
      </c>
      <c r="I171" s="168">
        <v>27</v>
      </c>
      <c r="J171" s="169">
        <v>0</v>
      </c>
      <c r="K171" s="165" t="s">
        <v>716</v>
      </c>
      <c r="M171" s="170"/>
      <c r="N171" s="171"/>
      <c r="O171" s="172" t="s">
        <v>108</v>
      </c>
      <c r="Q171" s="172" t="s">
        <v>101</v>
      </c>
      <c r="U171" s="73" t="s">
        <v>717</v>
      </c>
    </row>
    <row r="172" ht="15.6" spans="1:17">
      <c r="A172" t="s">
        <v>126</v>
      </c>
      <c r="B172" s="74" t="s">
        <v>180</v>
      </c>
      <c r="C172" s="106" t="s">
        <v>757</v>
      </c>
      <c r="D172" s="107">
        <v>38</v>
      </c>
      <c r="E172" s="108" t="s">
        <v>758</v>
      </c>
      <c r="F172" s="106" t="s">
        <v>759</v>
      </c>
      <c r="G172" s="106" t="s">
        <v>760</v>
      </c>
      <c r="H172" s="109" t="s">
        <v>761</v>
      </c>
      <c r="I172" s="131"/>
      <c r="J172" s="132"/>
      <c r="K172" s="109"/>
      <c r="M172" s="133"/>
      <c r="N172" s="134"/>
      <c r="O172" s="3" t="s">
        <v>108</v>
      </c>
      <c r="Q172" s="3" t="s">
        <v>101</v>
      </c>
    </row>
    <row r="173" s="73" customFormat="1" ht="15.6" spans="1:21">
      <c r="A173" s="73" t="s">
        <v>132</v>
      </c>
      <c r="B173" s="161" t="s">
        <v>180</v>
      </c>
      <c r="C173" s="162" t="s">
        <v>762</v>
      </c>
      <c r="D173" s="163">
        <v>43</v>
      </c>
      <c r="E173" s="164" t="s">
        <v>763</v>
      </c>
      <c r="F173" s="162" t="s">
        <v>764</v>
      </c>
      <c r="G173" s="162" t="s">
        <v>765</v>
      </c>
      <c r="H173" s="165" t="s">
        <v>761</v>
      </c>
      <c r="I173" s="168">
        <v>1</v>
      </c>
      <c r="J173" s="169">
        <v>0</v>
      </c>
      <c r="K173" s="165" t="s">
        <v>716</v>
      </c>
      <c r="M173" s="170"/>
      <c r="N173" s="171"/>
      <c r="O173" s="172" t="s">
        <v>108</v>
      </c>
      <c r="Q173" s="172" t="s">
        <v>101</v>
      </c>
      <c r="U173" s="73" t="s">
        <v>717</v>
      </c>
    </row>
    <row r="174" s="73" customFormat="1" ht="15.6" spans="1:21">
      <c r="A174" s="73" t="s">
        <v>153</v>
      </c>
      <c r="B174" s="161" t="s">
        <v>180</v>
      </c>
      <c r="C174" s="162" t="s">
        <v>766</v>
      </c>
      <c r="D174" s="163">
        <v>45</v>
      </c>
      <c r="E174" s="164" t="s">
        <v>719</v>
      </c>
      <c r="F174" s="162" t="s">
        <v>720</v>
      </c>
      <c r="G174" s="162" t="s">
        <v>721</v>
      </c>
      <c r="H174" s="165" t="s">
        <v>761</v>
      </c>
      <c r="I174" s="168">
        <v>45</v>
      </c>
      <c r="J174" s="169">
        <v>8</v>
      </c>
      <c r="K174" s="165" t="s">
        <v>716</v>
      </c>
      <c r="M174" s="170"/>
      <c r="N174" s="163">
        <v>8</v>
      </c>
      <c r="O174" s="172" t="s">
        <v>108</v>
      </c>
      <c r="Q174" s="172" t="s">
        <v>101</v>
      </c>
      <c r="U174" s="73" t="s">
        <v>717</v>
      </c>
    </row>
    <row r="175" ht="15.6" spans="1:17">
      <c r="A175" s="15" t="s">
        <v>153</v>
      </c>
      <c r="B175" s="74" t="s">
        <v>180</v>
      </c>
      <c r="C175" s="106" t="s">
        <v>767</v>
      </c>
      <c r="D175" s="107">
        <v>40</v>
      </c>
      <c r="E175" s="108" t="s">
        <v>768</v>
      </c>
      <c r="F175" s="106" t="s">
        <v>769</v>
      </c>
      <c r="G175" s="106" t="s">
        <v>770</v>
      </c>
      <c r="H175" s="109" t="s">
        <v>761</v>
      </c>
      <c r="I175" s="131"/>
      <c r="J175" s="132"/>
      <c r="K175" s="109"/>
      <c r="M175" s="133"/>
      <c r="N175" s="134"/>
      <c r="O175" s="3" t="s">
        <v>108</v>
      </c>
      <c r="Q175" s="3" t="s">
        <v>101</v>
      </c>
    </row>
    <row r="176" ht="15.6" spans="1:17">
      <c r="A176" s="15" t="s">
        <v>153</v>
      </c>
      <c r="B176" s="74" t="s">
        <v>180</v>
      </c>
      <c r="C176" s="106" t="s">
        <v>771</v>
      </c>
      <c r="D176" s="107">
        <v>37</v>
      </c>
      <c r="E176" s="108" t="s">
        <v>732</v>
      </c>
      <c r="F176" s="106" t="s">
        <v>737</v>
      </c>
      <c r="G176" s="106" t="s">
        <v>738</v>
      </c>
      <c r="H176" s="109" t="s">
        <v>761</v>
      </c>
      <c r="I176" s="131"/>
      <c r="J176" s="132"/>
      <c r="K176" s="109"/>
      <c r="M176" s="133"/>
      <c r="N176" s="134"/>
      <c r="O176" s="3" t="s">
        <v>108</v>
      </c>
      <c r="Q176" s="3" t="s">
        <v>101</v>
      </c>
    </row>
    <row r="177" s="73" customFormat="1" ht="15" customHeight="1" spans="1:21">
      <c r="A177" s="73" t="s">
        <v>153</v>
      </c>
      <c r="B177" s="161" t="s">
        <v>180</v>
      </c>
      <c r="C177" s="162" t="s">
        <v>772</v>
      </c>
      <c r="D177" s="163">
        <v>31</v>
      </c>
      <c r="E177" s="164" t="s">
        <v>712</v>
      </c>
      <c r="F177" s="162" t="s">
        <v>713</v>
      </c>
      <c r="G177" s="162" t="s">
        <v>714</v>
      </c>
      <c r="H177" s="165" t="s">
        <v>773</v>
      </c>
      <c r="I177" s="168">
        <v>30</v>
      </c>
      <c r="J177" s="169">
        <v>1</v>
      </c>
      <c r="K177" s="165" t="s">
        <v>716</v>
      </c>
      <c r="M177" s="173">
        <v>1</v>
      </c>
      <c r="N177" s="171"/>
      <c r="O177" s="172" t="s">
        <v>108</v>
      </c>
      <c r="Q177" s="172" t="s">
        <v>101</v>
      </c>
      <c r="U177" s="73" t="s">
        <v>717</v>
      </c>
    </row>
    <row r="178" s="71" customFormat="1" ht="15.6" spans="1:21">
      <c r="A178" s="71" t="s">
        <v>115</v>
      </c>
      <c r="B178" s="112" t="s">
        <v>180</v>
      </c>
      <c r="C178" s="113" t="s">
        <v>774</v>
      </c>
      <c r="D178" s="114">
        <v>4</v>
      </c>
      <c r="E178" s="115" t="s">
        <v>712</v>
      </c>
      <c r="F178" s="113" t="s">
        <v>713</v>
      </c>
      <c r="G178" s="113" t="s">
        <v>714</v>
      </c>
      <c r="H178" s="116">
        <v>42942</v>
      </c>
      <c r="I178" s="139"/>
      <c r="J178" s="140"/>
      <c r="K178" s="116"/>
      <c r="M178" s="141">
        <v>1</v>
      </c>
      <c r="N178" s="142"/>
      <c r="O178" s="143" t="s">
        <v>108</v>
      </c>
      <c r="Q178" s="143" t="s">
        <v>101</v>
      </c>
      <c r="U178" s="71" t="s">
        <v>470</v>
      </c>
    </row>
    <row r="179" ht="15.6" spans="1:17">
      <c r="A179" t="s">
        <v>115</v>
      </c>
      <c r="B179" s="74" t="s">
        <v>116</v>
      </c>
      <c r="C179" s="106" t="s">
        <v>775</v>
      </c>
      <c r="D179" s="107">
        <v>2</v>
      </c>
      <c r="E179" s="108" t="s">
        <v>776</v>
      </c>
      <c r="F179" s="106" t="s">
        <v>777</v>
      </c>
      <c r="G179" s="106" t="s">
        <v>778</v>
      </c>
      <c r="H179" s="110">
        <v>42910</v>
      </c>
      <c r="I179" s="135"/>
      <c r="J179" s="136"/>
      <c r="K179" s="110"/>
      <c r="M179" s="133"/>
      <c r="N179" s="134"/>
      <c r="O179" s="3" t="s">
        <v>108</v>
      </c>
      <c r="Q179" s="3" t="s">
        <v>101</v>
      </c>
    </row>
    <row r="180" ht="15.6" spans="1:17">
      <c r="A180" t="s">
        <v>153</v>
      </c>
      <c r="B180" s="74" t="s">
        <v>116</v>
      </c>
      <c r="C180" s="106" t="s">
        <v>779</v>
      </c>
      <c r="D180" s="107">
        <v>26</v>
      </c>
      <c r="E180" s="108" t="s">
        <v>776</v>
      </c>
      <c r="F180" s="106" t="s">
        <v>780</v>
      </c>
      <c r="G180" s="106" t="s">
        <v>781</v>
      </c>
      <c r="H180" s="110">
        <v>42911</v>
      </c>
      <c r="I180" s="135"/>
      <c r="J180" s="136"/>
      <c r="K180" s="110"/>
      <c r="M180" s="133"/>
      <c r="N180" s="134"/>
      <c r="O180" s="3" t="s">
        <v>108</v>
      </c>
      <c r="Q180" s="3" t="s">
        <v>101</v>
      </c>
    </row>
    <row r="181" ht="15.6" spans="1:17">
      <c r="A181" t="s">
        <v>539</v>
      </c>
      <c r="B181" s="74" t="s">
        <v>143</v>
      </c>
      <c r="C181" s="106" t="s">
        <v>782</v>
      </c>
      <c r="D181" s="107">
        <v>14</v>
      </c>
      <c r="E181" s="108" t="s">
        <v>622</v>
      </c>
      <c r="F181" s="106" t="s">
        <v>783</v>
      </c>
      <c r="G181" s="106" t="s">
        <v>784</v>
      </c>
      <c r="H181" s="109">
        <v>2017</v>
      </c>
      <c r="I181" s="131"/>
      <c r="J181" s="132"/>
      <c r="K181" s="109"/>
      <c r="M181" s="133"/>
      <c r="N181" s="134"/>
      <c r="O181" s="3" t="s">
        <v>108</v>
      </c>
      <c r="Q181" s="3" t="s">
        <v>101</v>
      </c>
    </row>
    <row r="182" ht="15.6" spans="1:17">
      <c r="A182" t="s">
        <v>221</v>
      </c>
      <c r="B182" s="74" t="s">
        <v>143</v>
      </c>
      <c r="C182" s="106" t="s">
        <v>785</v>
      </c>
      <c r="D182" s="107">
        <v>15</v>
      </c>
      <c r="E182" s="108" t="s">
        <v>786</v>
      </c>
      <c r="F182" s="106" t="s">
        <v>787</v>
      </c>
      <c r="G182" s="106" t="s">
        <v>788</v>
      </c>
      <c r="H182" s="109">
        <v>2017</v>
      </c>
      <c r="I182" s="131"/>
      <c r="J182" s="132"/>
      <c r="K182" s="109"/>
      <c r="M182" s="133"/>
      <c r="N182" s="134"/>
      <c r="O182" s="3" t="s">
        <v>108</v>
      </c>
      <c r="Q182" s="3" t="s">
        <v>101</v>
      </c>
    </row>
    <row r="183" ht="15.6" spans="1:17">
      <c r="A183" t="s">
        <v>148</v>
      </c>
      <c r="B183" s="74" t="s">
        <v>143</v>
      </c>
      <c r="C183" s="106" t="s">
        <v>789</v>
      </c>
      <c r="D183" s="107">
        <v>14</v>
      </c>
      <c r="E183" s="108" t="s">
        <v>790</v>
      </c>
      <c r="F183" s="106" t="s">
        <v>791</v>
      </c>
      <c r="G183" s="106" t="s">
        <v>792</v>
      </c>
      <c r="H183" s="109">
        <v>2017</v>
      </c>
      <c r="I183" s="131"/>
      <c r="J183" s="132"/>
      <c r="K183" s="109"/>
      <c r="M183" s="133"/>
      <c r="N183" s="134"/>
      <c r="O183" s="3" t="s">
        <v>108</v>
      </c>
      <c r="Q183" s="3" t="s">
        <v>101</v>
      </c>
    </row>
    <row r="184" ht="15.6" spans="1:17">
      <c r="A184" t="s">
        <v>262</v>
      </c>
      <c r="B184" s="74" t="s">
        <v>143</v>
      </c>
      <c r="C184" s="106" t="s">
        <v>793</v>
      </c>
      <c r="D184" s="107">
        <v>12</v>
      </c>
      <c r="E184" s="108" t="s">
        <v>794</v>
      </c>
      <c r="F184" s="106" t="s">
        <v>795</v>
      </c>
      <c r="G184" s="106" t="s">
        <v>796</v>
      </c>
      <c r="H184" s="109">
        <v>2017</v>
      </c>
      <c r="I184" s="131"/>
      <c r="J184" s="132"/>
      <c r="K184" s="109"/>
      <c r="M184" s="133"/>
      <c r="N184" s="134"/>
      <c r="O184" s="3" t="s">
        <v>108</v>
      </c>
      <c r="Q184" s="3" t="s">
        <v>101</v>
      </c>
    </row>
    <row r="185" ht="15.6" spans="1:17">
      <c r="A185" t="s">
        <v>221</v>
      </c>
      <c r="B185" s="74" t="s">
        <v>143</v>
      </c>
      <c r="C185" s="106" t="s">
        <v>797</v>
      </c>
      <c r="D185" s="107">
        <v>15</v>
      </c>
      <c r="E185" s="108" t="s">
        <v>798</v>
      </c>
      <c r="F185" s="106" t="s">
        <v>799</v>
      </c>
      <c r="G185" s="106" t="s">
        <v>800</v>
      </c>
      <c r="H185" s="109">
        <v>2017</v>
      </c>
      <c r="I185" s="131"/>
      <c r="J185" s="132"/>
      <c r="K185" s="109"/>
      <c r="M185" s="133"/>
      <c r="N185" s="134"/>
      <c r="O185" s="3" t="s">
        <v>108</v>
      </c>
      <c r="Q185" s="3" t="s">
        <v>101</v>
      </c>
    </row>
    <row r="186" ht="15.6" spans="1:17">
      <c r="A186" t="s">
        <v>221</v>
      </c>
      <c r="B186" s="74" t="s">
        <v>143</v>
      </c>
      <c r="C186" s="106" t="s">
        <v>801</v>
      </c>
      <c r="D186" s="107">
        <v>15</v>
      </c>
      <c r="E186" s="108" t="s">
        <v>802</v>
      </c>
      <c r="F186" s="106" t="s">
        <v>803</v>
      </c>
      <c r="G186" s="106" t="s">
        <v>804</v>
      </c>
      <c r="H186" s="109">
        <v>2017</v>
      </c>
      <c r="I186" s="131"/>
      <c r="J186" s="132"/>
      <c r="K186" s="109"/>
      <c r="M186" s="133"/>
      <c r="N186" s="134"/>
      <c r="O186" s="3" t="s">
        <v>108</v>
      </c>
      <c r="Q186" s="3" t="s">
        <v>101</v>
      </c>
    </row>
    <row r="187" ht="15.6" spans="1:17">
      <c r="A187" t="s">
        <v>221</v>
      </c>
      <c r="B187" s="74" t="s">
        <v>143</v>
      </c>
      <c r="C187" s="106" t="s">
        <v>805</v>
      </c>
      <c r="D187" s="107">
        <v>15</v>
      </c>
      <c r="E187" s="108" t="s">
        <v>806</v>
      </c>
      <c r="F187" s="106" t="s">
        <v>807</v>
      </c>
      <c r="G187" s="106" t="s">
        <v>808</v>
      </c>
      <c r="H187" s="109">
        <v>2017</v>
      </c>
      <c r="I187" s="131"/>
      <c r="J187" s="132"/>
      <c r="K187" s="109"/>
      <c r="M187" s="133"/>
      <c r="N187" s="134"/>
      <c r="O187" s="3" t="s">
        <v>108</v>
      </c>
      <c r="Q187" s="3" t="s">
        <v>101</v>
      </c>
    </row>
    <row r="188" ht="15.6" spans="1:17">
      <c r="A188" t="s">
        <v>148</v>
      </c>
      <c r="B188" s="74" t="s">
        <v>143</v>
      </c>
      <c r="C188" s="106" t="s">
        <v>809</v>
      </c>
      <c r="D188" s="107">
        <v>12</v>
      </c>
      <c r="E188" s="108" t="s">
        <v>810</v>
      </c>
      <c r="F188" s="106" t="s">
        <v>811</v>
      </c>
      <c r="G188" s="106" t="s">
        <v>812</v>
      </c>
      <c r="H188" s="109">
        <v>2017</v>
      </c>
      <c r="I188" s="131"/>
      <c r="J188" s="132"/>
      <c r="K188" s="109"/>
      <c r="M188" s="133"/>
      <c r="N188" s="134"/>
      <c r="O188" s="3" t="s">
        <v>108</v>
      </c>
      <c r="Q188" s="3" t="s">
        <v>101</v>
      </c>
    </row>
    <row r="189" ht="15.6" spans="1:17">
      <c r="A189" t="s">
        <v>148</v>
      </c>
      <c r="B189" s="74" t="s">
        <v>143</v>
      </c>
      <c r="C189" s="106" t="s">
        <v>813</v>
      </c>
      <c r="D189" s="107">
        <v>15</v>
      </c>
      <c r="E189" s="108" t="s">
        <v>814</v>
      </c>
      <c r="F189" s="106" t="s">
        <v>815</v>
      </c>
      <c r="G189" s="106" t="s">
        <v>816</v>
      </c>
      <c r="H189" s="109">
        <v>2017</v>
      </c>
      <c r="I189" s="131"/>
      <c r="J189" s="132"/>
      <c r="K189" s="109"/>
      <c r="M189" s="133"/>
      <c r="N189" s="134"/>
      <c r="O189" s="3" t="s">
        <v>108</v>
      </c>
      <c r="Q189" s="3" t="s">
        <v>101</v>
      </c>
    </row>
    <row r="190" ht="15.6" spans="1:17">
      <c r="A190" t="s">
        <v>126</v>
      </c>
      <c r="B190" s="74" t="s">
        <v>143</v>
      </c>
      <c r="C190" s="106" t="s">
        <v>817</v>
      </c>
      <c r="D190" s="107">
        <v>15</v>
      </c>
      <c r="E190" s="108" t="s">
        <v>818</v>
      </c>
      <c r="F190" s="106" t="s">
        <v>819</v>
      </c>
      <c r="G190" s="106" t="s">
        <v>820</v>
      </c>
      <c r="H190" s="109">
        <v>2017</v>
      </c>
      <c r="I190" s="131"/>
      <c r="J190" s="132"/>
      <c r="K190" s="109"/>
      <c r="M190" s="133"/>
      <c r="N190" s="134"/>
      <c r="O190" s="3" t="s">
        <v>108</v>
      </c>
      <c r="Q190" s="3" t="s">
        <v>101</v>
      </c>
    </row>
    <row r="191" ht="15.6" spans="1:17">
      <c r="A191" t="s">
        <v>148</v>
      </c>
      <c r="B191" s="74" t="s">
        <v>143</v>
      </c>
      <c r="C191" s="106" t="s">
        <v>821</v>
      </c>
      <c r="D191" s="107">
        <v>14</v>
      </c>
      <c r="E191" s="108" t="s">
        <v>822</v>
      </c>
      <c r="F191" s="106" t="s">
        <v>823</v>
      </c>
      <c r="G191" s="106" t="s">
        <v>824</v>
      </c>
      <c r="H191" s="109">
        <v>2017</v>
      </c>
      <c r="I191" s="131"/>
      <c r="J191" s="132"/>
      <c r="K191" s="109"/>
      <c r="M191" s="133"/>
      <c r="N191" s="134"/>
      <c r="O191" s="3" t="s">
        <v>108</v>
      </c>
      <c r="Q191" s="3" t="s">
        <v>101</v>
      </c>
    </row>
    <row r="192" ht="15.6" spans="1:17">
      <c r="A192" t="s">
        <v>825</v>
      </c>
      <c r="B192" s="74" t="s">
        <v>143</v>
      </c>
      <c r="C192" s="106" t="s">
        <v>826</v>
      </c>
      <c r="D192" s="107">
        <v>14</v>
      </c>
      <c r="E192" s="108" t="s">
        <v>827</v>
      </c>
      <c r="F192" s="106" t="s">
        <v>828</v>
      </c>
      <c r="G192" s="106" t="s">
        <v>829</v>
      </c>
      <c r="H192" s="109">
        <v>2017</v>
      </c>
      <c r="I192" s="131"/>
      <c r="J192" s="132"/>
      <c r="K192" s="109"/>
      <c r="M192" s="133"/>
      <c r="N192" s="134"/>
      <c r="O192" s="3" t="s">
        <v>108</v>
      </c>
      <c r="Q192" s="3" t="s">
        <v>101</v>
      </c>
    </row>
    <row r="193" ht="15.6" spans="1:17">
      <c r="A193" t="s">
        <v>126</v>
      </c>
      <c r="B193" s="74" t="s">
        <v>544</v>
      </c>
      <c r="C193" s="106" t="s">
        <v>830</v>
      </c>
      <c r="D193" s="107">
        <v>2</v>
      </c>
      <c r="E193" s="108" t="s">
        <v>831</v>
      </c>
      <c r="F193" s="106" t="s">
        <v>832</v>
      </c>
      <c r="G193" s="106" t="s">
        <v>833</v>
      </c>
      <c r="H193" s="109" t="s">
        <v>834</v>
      </c>
      <c r="I193" s="131"/>
      <c r="J193" s="132"/>
      <c r="K193" s="109"/>
      <c r="M193" s="133"/>
      <c r="N193" s="134"/>
      <c r="O193" s="3" t="s">
        <v>108</v>
      </c>
      <c r="Q193" s="3" t="s">
        <v>101</v>
      </c>
    </row>
    <row r="194" ht="15.6" spans="1:17">
      <c r="A194" t="s">
        <v>115</v>
      </c>
      <c r="B194" s="74" t="s">
        <v>116</v>
      </c>
      <c r="C194" s="106" t="s">
        <v>835</v>
      </c>
      <c r="D194" s="107">
        <v>1</v>
      </c>
      <c r="E194" s="108" t="s">
        <v>836</v>
      </c>
      <c r="F194" s="134"/>
      <c r="G194" s="134"/>
      <c r="H194" s="111"/>
      <c r="I194" s="137"/>
      <c r="J194" s="138"/>
      <c r="K194" s="111"/>
      <c r="M194" s="133"/>
      <c r="N194" s="134"/>
      <c r="O194" s="3" t="s">
        <v>108</v>
      </c>
      <c r="Q194" s="3" t="s">
        <v>101</v>
      </c>
    </row>
    <row r="195" ht="15.6" spans="1:17">
      <c r="A195" t="s">
        <v>126</v>
      </c>
      <c r="B195" s="74" t="s">
        <v>127</v>
      </c>
      <c r="C195" s="106" t="s">
        <v>837</v>
      </c>
      <c r="D195" s="107">
        <v>21</v>
      </c>
      <c r="E195" s="108" t="s">
        <v>838</v>
      </c>
      <c r="F195" s="106" t="s">
        <v>839</v>
      </c>
      <c r="G195" s="106" t="s">
        <v>840</v>
      </c>
      <c r="H195" s="111"/>
      <c r="I195" s="137"/>
      <c r="J195" s="138"/>
      <c r="K195" s="111"/>
      <c r="M195" s="133"/>
      <c r="N195" s="134"/>
      <c r="O195" s="3" t="s">
        <v>108</v>
      </c>
      <c r="Q195" s="3" t="s">
        <v>101</v>
      </c>
    </row>
    <row r="196" ht="15.6" spans="1:17">
      <c r="A196" t="s">
        <v>115</v>
      </c>
      <c r="B196" s="74" t="s">
        <v>683</v>
      </c>
      <c r="C196" s="106" t="s">
        <v>841</v>
      </c>
      <c r="D196" s="107">
        <v>37</v>
      </c>
      <c r="E196" s="108" t="s">
        <v>842</v>
      </c>
      <c r="F196" s="106" t="s">
        <v>843</v>
      </c>
      <c r="G196" s="106" t="s">
        <v>844</v>
      </c>
      <c r="H196" s="110">
        <v>42650</v>
      </c>
      <c r="I196" s="135"/>
      <c r="J196" s="136"/>
      <c r="K196" s="110"/>
      <c r="M196" s="133"/>
      <c r="N196" s="134"/>
      <c r="O196" s="3" t="s">
        <v>108</v>
      </c>
      <c r="Q196" s="3" t="s">
        <v>101</v>
      </c>
    </row>
    <row r="197" ht="31.2" spans="1:17">
      <c r="A197" t="s">
        <v>153</v>
      </c>
      <c r="B197" s="74" t="s">
        <v>180</v>
      </c>
      <c r="C197" s="106" t="s">
        <v>845</v>
      </c>
      <c r="D197" s="107">
        <v>23</v>
      </c>
      <c r="E197" s="108" t="s">
        <v>846</v>
      </c>
      <c r="F197" s="106" t="s">
        <v>847</v>
      </c>
      <c r="G197" s="106" t="s">
        <v>848</v>
      </c>
      <c r="H197" s="111"/>
      <c r="I197" s="137"/>
      <c r="J197" s="138"/>
      <c r="K197" s="111"/>
      <c r="M197" s="133"/>
      <c r="N197" s="134"/>
      <c r="O197" s="3" t="s">
        <v>108</v>
      </c>
      <c r="Q197" s="3" t="s">
        <v>101</v>
      </c>
    </row>
    <row r="198" ht="15.6" spans="1:17">
      <c r="A198" t="s">
        <v>126</v>
      </c>
      <c r="B198" s="74" t="s">
        <v>652</v>
      </c>
      <c r="C198" s="106" t="s">
        <v>849</v>
      </c>
      <c r="D198" s="107">
        <v>5</v>
      </c>
      <c r="E198" s="108" t="s">
        <v>850</v>
      </c>
      <c r="F198" s="106" t="s">
        <v>851</v>
      </c>
      <c r="G198" s="106" t="s">
        <v>852</v>
      </c>
      <c r="H198" s="111"/>
      <c r="I198" s="137"/>
      <c r="J198" s="138"/>
      <c r="K198" s="111"/>
      <c r="M198" s="133"/>
      <c r="N198" s="134"/>
      <c r="O198" s="3" t="s">
        <v>108</v>
      </c>
      <c r="Q198" s="3" t="s">
        <v>101</v>
      </c>
    </row>
    <row r="199" ht="31.2" spans="1:17">
      <c r="A199" t="s">
        <v>153</v>
      </c>
      <c r="B199" s="74" t="s">
        <v>180</v>
      </c>
      <c r="C199" s="106" t="s">
        <v>853</v>
      </c>
      <c r="D199" s="107">
        <v>30</v>
      </c>
      <c r="E199" s="108" t="s">
        <v>846</v>
      </c>
      <c r="F199" s="106" t="s">
        <v>854</v>
      </c>
      <c r="G199" s="106" t="s">
        <v>855</v>
      </c>
      <c r="H199" s="109" t="s">
        <v>610</v>
      </c>
      <c r="I199" s="131"/>
      <c r="J199" s="132"/>
      <c r="K199" s="109"/>
      <c r="M199" s="133"/>
      <c r="N199" s="134"/>
      <c r="O199" s="3" t="s">
        <v>108</v>
      </c>
      <c r="Q199" s="3" t="s">
        <v>101</v>
      </c>
    </row>
    <row r="200" ht="15.6" spans="1:17">
      <c r="A200" t="s">
        <v>115</v>
      </c>
      <c r="B200" s="74" t="s">
        <v>116</v>
      </c>
      <c r="C200" s="106" t="s">
        <v>856</v>
      </c>
      <c r="D200" s="107">
        <v>35</v>
      </c>
      <c r="E200" s="108" t="s">
        <v>857</v>
      </c>
      <c r="F200" s="106" t="s">
        <v>858</v>
      </c>
      <c r="G200" s="106" t="s">
        <v>859</v>
      </c>
      <c r="H200" s="110">
        <v>42255</v>
      </c>
      <c r="I200" s="135"/>
      <c r="J200" s="136"/>
      <c r="K200" s="110"/>
      <c r="M200" s="133"/>
      <c r="N200" s="134"/>
      <c r="O200" s="3" t="s">
        <v>108</v>
      </c>
      <c r="Q200" s="3" t="s">
        <v>101</v>
      </c>
    </row>
    <row r="201" ht="31.2" spans="1:17">
      <c r="A201" t="s">
        <v>115</v>
      </c>
      <c r="B201" s="74" t="s">
        <v>116</v>
      </c>
      <c r="C201" s="106" t="s">
        <v>860</v>
      </c>
      <c r="D201" s="107">
        <v>10</v>
      </c>
      <c r="E201" s="108" t="s">
        <v>861</v>
      </c>
      <c r="F201" s="106" t="s">
        <v>862</v>
      </c>
      <c r="G201" s="106" t="s">
        <v>863</v>
      </c>
      <c r="H201" s="110">
        <v>42545</v>
      </c>
      <c r="I201" s="135"/>
      <c r="J201" s="136"/>
      <c r="K201" s="110"/>
      <c r="M201" s="133"/>
      <c r="N201" s="134"/>
      <c r="O201" s="3" t="s">
        <v>108</v>
      </c>
      <c r="Q201" s="3" t="s">
        <v>101</v>
      </c>
    </row>
    <row r="202" ht="31.2" spans="1:17">
      <c r="A202" t="s">
        <v>115</v>
      </c>
      <c r="B202" s="74" t="s">
        <v>116</v>
      </c>
      <c r="C202" s="106" t="s">
        <v>864</v>
      </c>
      <c r="D202" s="107">
        <v>9</v>
      </c>
      <c r="E202" s="108" t="s">
        <v>865</v>
      </c>
      <c r="F202" s="106" t="s">
        <v>866</v>
      </c>
      <c r="G202" s="106" t="s">
        <v>867</v>
      </c>
      <c r="H202" s="110">
        <v>42545</v>
      </c>
      <c r="I202" s="135"/>
      <c r="J202" s="136"/>
      <c r="K202" s="110"/>
      <c r="M202" s="133"/>
      <c r="N202" s="134"/>
      <c r="O202" s="3" t="s">
        <v>108</v>
      </c>
      <c r="Q202" s="3" t="s">
        <v>101</v>
      </c>
    </row>
    <row r="203" ht="15.6" spans="1:17">
      <c r="A203" t="s">
        <v>153</v>
      </c>
      <c r="B203" s="74" t="s">
        <v>116</v>
      </c>
      <c r="C203" s="106" t="s">
        <v>868</v>
      </c>
      <c r="D203" s="107">
        <v>4</v>
      </c>
      <c r="E203" s="108" t="s">
        <v>869</v>
      </c>
      <c r="F203" s="106" t="s">
        <v>870</v>
      </c>
      <c r="G203" s="106" t="s">
        <v>871</v>
      </c>
      <c r="H203" s="110">
        <v>42559</v>
      </c>
      <c r="I203" s="135"/>
      <c r="J203" s="136"/>
      <c r="K203" s="110"/>
      <c r="M203" s="133"/>
      <c r="N203" s="134"/>
      <c r="O203" s="3" t="s">
        <v>108</v>
      </c>
      <c r="Q203" s="3" t="s">
        <v>101</v>
      </c>
    </row>
    <row r="204" ht="46.8" spans="1:17">
      <c r="A204" t="s">
        <v>115</v>
      </c>
      <c r="B204" s="74" t="s">
        <v>116</v>
      </c>
      <c r="C204" s="106" t="s">
        <v>872</v>
      </c>
      <c r="D204" s="107">
        <v>15</v>
      </c>
      <c r="E204" s="108" t="s">
        <v>873</v>
      </c>
      <c r="F204" s="106" t="s">
        <v>874</v>
      </c>
      <c r="G204" s="106" t="s">
        <v>875</v>
      </c>
      <c r="H204" s="110">
        <v>42569</v>
      </c>
      <c r="I204" s="135"/>
      <c r="J204" s="136"/>
      <c r="K204" s="110"/>
      <c r="M204" s="133"/>
      <c r="N204" s="134"/>
      <c r="O204" s="3" t="s">
        <v>108</v>
      </c>
      <c r="Q204" s="3" t="s">
        <v>101</v>
      </c>
    </row>
    <row r="205" ht="46.8" spans="1:17">
      <c r="A205" t="s">
        <v>115</v>
      </c>
      <c r="B205" s="74" t="s">
        <v>116</v>
      </c>
      <c r="C205" s="106" t="s">
        <v>876</v>
      </c>
      <c r="D205" s="107">
        <v>29</v>
      </c>
      <c r="E205" s="108" t="s">
        <v>877</v>
      </c>
      <c r="F205" s="106" t="s">
        <v>878</v>
      </c>
      <c r="G205" s="106" t="s">
        <v>879</v>
      </c>
      <c r="H205" s="109" t="s">
        <v>880</v>
      </c>
      <c r="I205" s="131"/>
      <c r="J205" s="132"/>
      <c r="K205" s="109"/>
      <c r="M205" s="133"/>
      <c r="N205" s="134"/>
      <c r="O205" s="3" t="s">
        <v>108</v>
      </c>
      <c r="Q205" s="3" t="s">
        <v>101</v>
      </c>
    </row>
    <row r="206" ht="15.6" spans="1:17">
      <c r="A206" t="s">
        <v>115</v>
      </c>
      <c r="B206" s="74" t="s">
        <v>116</v>
      </c>
      <c r="C206" s="106" t="s">
        <v>881</v>
      </c>
      <c r="D206" s="107">
        <v>30</v>
      </c>
      <c r="E206" s="108" t="s">
        <v>882</v>
      </c>
      <c r="F206" s="106" t="s">
        <v>883</v>
      </c>
      <c r="G206" s="106" t="s">
        <v>884</v>
      </c>
      <c r="H206" s="109" t="s">
        <v>885</v>
      </c>
      <c r="I206" s="131"/>
      <c r="J206" s="132"/>
      <c r="K206" s="109"/>
      <c r="M206" s="133"/>
      <c r="N206" s="134"/>
      <c r="O206" s="3" t="s">
        <v>108</v>
      </c>
      <c r="Q206" s="3" t="s">
        <v>101</v>
      </c>
    </row>
    <row r="207" ht="31.2" spans="1:17">
      <c r="A207" t="s">
        <v>153</v>
      </c>
      <c r="B207" s="74" t="s">
        <v>180</v>
      </c>
      <c r="C207" s="106" t="s">
        <v>886</v>
      </c>
      <c r="D207" s="107">
        <v>16</v>
      </c>
      <c r="E207" s="108" t="s">
        <v>887</v>
      </c>
      <c r="F207" s="106" t="s">
        <v>888</v>
      </c>
      <c r="G207" s="106" t="s">
        <v>889</v>
      </c>
      <c r="H207" s="110">
        <v>42626</v>
      </c>
      <c r="I207" s="135"/>
      <c r="J207" s="136"/>
      <c r="K207" s="110"/>
      <c r="M207" s="133"/>
      <c r="N207" s="134"/>
      <c r="O207" s="3" t="s">
        <v>108</v>
      </c>
      <c r="Q207" s="3" t="s">
        <v>101</v>
      </c>
    </row>
    <row r="208" ht="15.6" spans="1:17">
      <c r="A208" t="s">
        <v>115</v>
      </c>
      <c r="B208" s="74" t="s">
        <v>180</v>
      </c>
      <c r="C208" s="106" t="s">
        <v>890</v>
      </c>
      <c r="D208" s="107">
        <v>25</v>
      </c>
      <c r="E208" s="108" t="s">
        <v>891</v>
      </c>
      <c r="F208" s="106" t="s">
        <v>892</v>
      </c>
      <c r="G208" s="106" t="s">
        <v>893</v>
      </c>
      <c r="H208" s="109" t="s">
        <v>894</v>
      </c>
      <c r="I208" s="131"/>
      <c r="J208" s="132"/>
      <c r="K208" s="109"/>
      <c r="M208" s="133"/>
      <c r="N208" s="134"/>
      <c r="O208" s="3" t="s">
        <v>108</v>
      </c>
      <c r="Q208" s="3" t="s">
        <v>101</v>
      </c>
    </row>
    <row r="209" ht="15.6" spans="1:17">
      <c r="A209" t="s">
        <v>115</v>
      </c>
      <c r="B209" s="74" t="s">
        <v>180</v>
      </c>
      <c r="C209" s="106" t="s">
        <v>895</v>
      </c>
      <c r="D209" s="107">
        <v>8</v>
      </c>
      <c r="E209" s="108" t="s">
        <v>896</v>
      </c>
      <c r="F209" s="106" t="s">
        <v>897</v>
      </c>
      <c r="G209" s="106" t="s">
        <v>898</v>
      </c>
      <c r="H209" s="109" t="s">
        <v>894</v>
      </c>
      <c r="I209" s="131"/>
      <c r="J209" s="132"/>
      <c r="K209" s="109"/>
      <c r="M209" s="133"/>
      <c r="N209" s="134"/>
      <c r="O209" s="3" t="s">
        <v>108</v>
      </c>
      <c r="Q209" s="3" t="s">
        <v>101</v>
      </c>
    </row>
    <row r="210" ht="15.6" spans="1:17">
      <c r="A210" t="s">
        <v>115</v>
      </c>
      <c r="B210" s="74" t="s">
        <v>180</v>
      </c>
      <c r="C210" s="106" t="s">
        <v>899</v>
      </c>
      <c r="D210" s="107">
        <v>11</v>
      </c>
      <c r="E210" s="108" t="s">
        <v>900</v>
      </c>
      <c r="F210" s="106" t="s">
        <v>901</v>
      </c>
      <c r="G210" s="106" t="s">
        <v>902</v>
      </c>
      <c r="H210" s="109" t="s">
        <v>894</v>
      </c>
      <c r="I210" s="131"/>
      <c r="J210" s="132"/>
      <c r="K210" s="109"/>
      <c r="M210" s="133"/>
      <c r="N210" s="134"/>
      <c r="O210" s="3" t="s">
        <v>108</v>
      </c>
      <c r="Q210" s="3" t="s">
        <v>101</v>
      </c>
    </row>
    <row r="211" ht="31.2" spans="1:17">
      <c r="A211" t="s">
        <v>115</v>
      </c>
      <c r="B211" s="74" t="s">
        <v>180</v>
      </c>
      <c r="C211" s="106" t="s">
        <v>903</v>
      </c>
      <c r="D211" s="107">
        <v>30</v>
      </c>
      <c r="E211" s="108" t="s">
        <v>904</v>
      </c>
      <c r="F211" s="106" t="s">
        <v>905</v>
      </c>
      <c r="G211" s="106" t="s">
        <v>906</v>
      </c>
      <c r="H211" s="110">
        <v>42542</v>
      </c>
      <c r="I211" s="135"/>
      <c r="J211" s="136"/>
      <c r="K211" s="110"/>
      <c r="M211" s="133"/>
      <c r="N211" s="134"/>
      <c r="O211" s="3" t="s">
        <v>108</v>
      </c>
      <c r="Q211" s="3" t="s">
        <v>101</v>
      </c>
    </row>
    <row r="212" ht="46.8" spans="1:17">
      <c r="A212" t="s">
        <v>115</v>
      </c>
      <c r="B212" s="74" t="s">
        <v>180</v>
      </c>
      <c r="C212" s="106" t="s">
        <v>907</v>
      </c>
      <c r="D212" s="107">
        <v>30</v>
      </c>
      <c r="E212" s="108" t="s">
        <v>908</v>
      </c>
      <c r="F212" s="106" t="s">
        <v>909</v>
      </c>
      <c r="G212" s="106" t="s">
        <v>910</v>
      </c>
      <c r="H212" s="110">
        <v>42542</v>
      </c>
      <c r="I212" s="135"/>
      <c r="J212" s="136"/>
      <c r="K212" s="110"/>
      <c r="M212" s="133"/>
      <c r="N212" s="134"/>
      <c r="O212" s="3" t="s">
        <v>108</v>
      </c>
      <c r="Q212" s="3" t="s">
        <v>101</v>
      </c>
    </row>
    <row r="213" ht="31.2" spans="1:17">
      <c r="A213" t="s">
        <v>115</v>
      </c>
      <c r="B213" s="74" t="s">
        <v>180</v>
      </c>
      <c r="C213" s="106" t="s">
        <v>911</v>
      </c>
      <c r="D213" s="107">
        <v>16</v>
      </c>
      <c r="E213" s="108" t="s">
        <v>912</v>
      </c>
      <c r="F213" s="106" t="s">
        <v>913</v>
      </c>
      <c r="G213" s="106" t="s">
        <v>914</v>
      </c>
      <c r="H213" s="110">
        <v>42542</v>
      </c>
      <c r="I213" s="135"/>
      <c r="J213" s="136"/>
      <c r="K213" s="110"/>
      <c r="M213" s="133"/>
      <c r="N213" s="134"/>
      <c r="O213" s="3" t="s">
        <v>108</v>
      </c>
      <c r="Q213" s="3" t="s">
        <v>101</v>
      </c>
    </row>
    <row r="214" ht="46.8" spans="1:17">
      <c r="A214" t="s">
        <v>115</v>
      </c>
      <c r="B214" s="74" t="s">
        <v>116</v>
      </c>
      <c r="C214" s="106" t="s">
        <v>915</v>
      </c>
      <c r="D214" s="107">
        <v>15</v>
      </c>
      <c r="E214" s="108" t="s">
        <v>916</v>
      </c>
      <c r="F214" s="106" t="s">
        <v>917</v>
      </c>
      <c r="G214" s="106" t="s">
        <v>918</v>
      </c>
      <c r="H214" s="110">
        <v>42543</v>
      </c>
      <c r="I214" s="135"/>
      <c r="J214" s="136"/>
      <c r="K214" s="110"/>
      <c r="M214" s="133"/>
      <c r="N214" s="134"/>
      <c r="O214" s="3" t="s">
        <v>108</v>
      </c>
      <c r="Q214" s="3" t="s">
        <v>101</v>
      </c>
    </row>
    <row r="215" ht="31.2" spans="1:17">
      <c r="A215" t="s">
        <v>126</v>
      </c>
      <c r="B215" s="74" t="s">
        <v>919</v>
      </c>
      <c r="C215" s="106" t="s">
        <v>920</v>
      </c>
      <c r="D215" s="107">
        <v>40</v>
      </c>
      <c r="E215" s="108" t="s">
        <v>921</v>
      </c>
      <c r="F215" s="134"/>
      <c r="G215" s="134"/>
      <c r="H215" s="111"/>
      <c r="I215" s="137"/>
      <c r="J215" s="138"/>
      <c r="K215" s="111"/>
      <c r="M215" s="133"/>
      <c r="N215" s="134"/>
      <c r="O215" s="3" t="s">
        <v>108</v>
      </c>
      <c r="Q215" s="3" t="s">
        <v>101</v>
      </c>
    </row>
    <row r="216" ht="15.6" spans="1:17">
      <c r="A216" t="s">
        <v>115</v>
      </c>
      <c r="B216" s="74" t="s">
        <v>922</v>
      </c>
      <c r="C216" s="106" t="s">
        <v>115</v>
      </c>
      <c r="D216" s="107">
        <v>22</v>
      </c>
      <c r="E216" s="108" t="s">
        <v>923</v>
      </c>
      <c r="F216" s="134"/>
      <c r="G216" s="134"/>
      <c r="H216" s="111"/>
      <c r="I216" s="137"/>
      <c r="J216" s="138"/>
      <c r="K216" s="111"/>
      <c r="M216" s="133"/>
      <c r="N216" s="134"/>
      <c r="O216" s="3" t="s">
        <v>108</v>
      </c>
      <c r="Q216" s="3" t="s">
        <v>101</v>
      </c>
    </row>
    <row r="217" ht="15.6" spans="1:17">
      <c r="A217" t="s">
        <v>132</v>
      </c>
      <c r="B217" s="74" t="s">
        <v>158</v>
      </c>
      <c r="C217" s="106" t="s">
        <v>924</v>
      </c>
      <c r="D217" s="107">
        <v>4</v>
      </c>
      <c r="E217" s="108" t="s">
        <v>925</v>
      </c>
      <c r="F217" s="134"/>
      <c r="G217" s="134"/>
      <c r="H217" s="111"/>
      <c r="I217" s="137"/>
      <c r="J217" s="138"/>
      <c r="K217" s="111"/>
      <c r="M217" s="133"/>
      <c r="N217" s="134"/>
      <c r="O217" s="3" t="s">
        <v>108</v>
      </c>
      <c r="Q217" s="3" t="s">
        <v>101</v>
      </c>
    </row>
    <row r="218" ht="15.6" spans="1:17">
      <c r="A218" t="s">
        <v>132</v>
      </c>
      <c r="B218" s="74" t="s">
        <v>158</v>
      </c>
      <c r="C218" s="106" t="s">
        <v>926</v>
      </c>
      <c r="D218" s="107">
        <v>2</v>
      </c>
      <c r="E218" s="108" t="s">
        <v>925</v>
      </c>
      <c r="F218" s="134"/>
      <c r="G218" s="134"/>
      <c r="H218" s="111"/>
      <c r="I218" s="137"/>
      <c r="J218" s="138"/>
      <c r="K218" s="111"/>
      <c r="M218" s="133"/>
      <c r="N218" s="134"/>
      <c r="O218" s="3" t="s">
        <v>108</v>
      </c>
      <c r="Q218" s="3" t="s">
        <v>101</v>
      </c>
    </row>
    <row r="219" ht="15.6" spans="1:17">
      <c r="A219" t="s">
        <v>126</v>
      </c>
      <c r="B219" s="74" t="s">
        <v>127</v>
      </c>
      <c r="C219" s="106" t="s">
        <v>927</v>
      </c>
      <c r="D219" s="107">
        <v>22</v>
      </c>
      <c r="E219" s="108" t="s">
        <v>928</v>
      </c>
      <c r="F219" s="134"/>
      <c r="G219" s="134"/>
      <c r="H219" s="111"/>
      <c r="I219" s="137"/>
      <c r="J219" s="138"/>
      <c r="K219" s="111"/>
      <c r="M219" s="133"/>
      <c r="N219" s="134"/>
      <c r="O219" s="3" t="s">
        <v>108</v>
      </c>
      <c r="Q219" s="3" t="s">
        <v>101</v>
      </c>
    </row>
    <row r="220" ht="46.8" spans="1:17">
      <c r="A220" t="s">
        <v>126</v>
      </c>
      <c r="B220" s="74" t="s">
        <v>158</v>
      </c>
      <c r="C220" s="106" t="s">
        <v>929</v>
      </c>
      <c r="D220" s="107">
        <v>26</v>
      </c>
      <c r="E220" s="108" t="s">
        <v>930</v>
      </c>
      <c r="F220" s="134"/>
      <c r="G220" s="134"/>
      <c r="H220" s="111"/>
      <c r="I220" s="137"/>
      <c r="J220" s="138"/>
      <c r="K220" s="111"/>
      <c r="M220" s="133"/>
      <c r="N220" s="134"/>
      <c r="O220" s="3" t="s">
        <v>108</v>
      </c>
      <c r="Q220" s="3" t="s">
        <v>101</v>
      </c>
    </row>
    <row r="221" ht="15.6" spans="1:17">
      <c r="A221" t="s">
        <v>126</v>
      </c>
      <c r="B221" s="74" t="s">
        <v>127</v>
      </c>
      <c r="C221" s="106" t="s">
        <v>931</v>
      </c>
      <c r="D221" s="107">
        <v>21</v>
      </c>
      <c r="E221" s="108" t="s">
        <v>932</v>
      </c>
      <c r="F221" s="106" t="s">
        <v>933</v>
      </c>
      <c r="G221" s="106" t="s">
        <v>934</v>
      </c>
      <c r="H221" s="111"/>
      <c r="I221" s="137"/>
      <c r="J221" s="138"/>
      <c r="K221" s="111"/>
      <c r="M221" s="133"/>
      <c r="N221" s="134"/>
      <c r="O221" s="3" t="s">
        <v>108</v>
      </c>
      <c r="Q221" s="3" t="s">
        <v>101</v>
      </c>
    </row>
    <row r="222" ht="15.6" spans="1:17">
      <c r="A222" t="s">
        <v>148</v>
      </c>
      <c r="B222" s="74" t="s">
        <v>180</v>
      </c>
      <c r="C222" s="106" t="s">
        <v>935</v>
      </c>
      <c r="D222" s="107">
        <v>23</v>
      </c>
      <c r="E222" s="108" t="s">
        <v>936</v>
      </c>
      <c r="F222" s="106" t="s">
        <v>937</v>
      </c>
      <c r="G222" s="106" t="s">
        <v>938</v>
      </c>
      <c r="H222" s="110">
        <v>42692</v>
      </c>
      <c r="I222" s="135"/>
      <c r="J222" s="136"/>
      <c r="K222" s="110"/>
      <c r="M222" s="133"/>
      <c r="N222" s="134"/>
      <c r="O222" s="3" t="s">
        <v>108</v>
      </c>
      <c r="Q222" s="3" t="s">
        <v>101</v>
      </c>
    </row>
    <row r="223" ht="15.6" spans="1:17">
      <c r="A223" t="s">
        <v>148</v>
      </c>
      <c r="B223" s="74" t="s">
        <v>180</v>
      </c>
      <c r="C223" s="106" t="s">
        <v>935</v>
      </c>
      <c r="D223" s="107">
        <v>15</v>
      </c>
      <c r="E223" s="108" t="s">
        <v>936</v>
      </c>
      <c r="F223" s="106" t="s">
        <v>939</v>
      </c>
      <c r="G223" s="106" t="s">
        <v>940</v>
      </c>
      <c r="H223" s="111"/>
      <c r="I223" s="137"/>
      <c r="J223" s="138"/>
      <c r="K223" s="111"/>
      <c r="M223" s="133"/>
      <c r="N223" s="134"/>
      <c r="O223" s="3" t="s">
        <v>108</v>
      </c>
      <c r="Q223" s="3" t="s">
        <v>101</v>
      </c>
    </row>
    <row r="224" ht="15.6" spans="1:17">
      <c r="A224" t="s">
        <v>221</v>
      </c>
      <c r="B224" s="74" t="s">
        <v>180</v>
      </c>
      <c r="C224" s="106" t="s">
        <v>941</v>
      </c>
      <c r="D224" s="107">
        <v>30</v>
      </c>
      <c r="E224" s="108" t="s">
        <v>942</v>
      </c>
      <c r="F224" s="106" t="s">
        <v>943</v>
      </c>
      <c r="G224" s="106" t="s">
        <v>944</v>
      </c>
      <c r="H224" s="109">
        <v>2016</v>
      </c>
      <c r="I224" s="131"/>
      <c r="J224" s="132"/>
      <c r="K224" s="109"/>
      <c r="M224" s="133"/>
      <c r="N224" s="134"/>
      <c r="O224" s="3" t="s">
        <v>108</v>
      </c>
      <c r="Q224" s="3" t="s">
        <v>101</v>
      </c>
    </row>
    <row r="225" ht="15.6" spans="1:17">
      <c r="A225" t="s">
        <v>126</v>
      </c>
      <c r="B225" s="74" t="s">
        <v>127</v>
      </c>
      <c r="C225" s="106" t="s">
        <v>945</v>
      </c>
      <c r="D225" s="107">
        <v>21</v>
      </c>
      <c r="E225" s="108" t="s">
        <v>946</v>
      </c>
      <c r="F225" s="106" t="s">
        <v>947</v>
      </c>
      <c r="G225" s="106" t="s">
        <v>948</v>
      </c>
      <c r="H225" s="111"/>
      <c r="I225" s="137"/>
      <c r="J225" s="138"/>
      <c r="K225" s="111"/>
      <c r="M225" s="133"/>
      <c r="N225" s="134"/>
      <c r="O225" s="3" t="s">
        <v>108</v>
      </c>
      <c r="Q225" s="3" t="s">
        <v>101</v>
      </c>
    </row>
    <row r="226" ht="31.2" spans="1:17">
      <c r="A226" t="s">
        <v>115</v>
      </c>
      <c r="B226" s="74" t="s">
        <v>116</v>
      </c>
      <c r="C226" s="106" t="s">
        <v>949</v>
      </c>
      <c r="D226" s="107">
        <v>27</v>
      </c>
      <c r="E226" s="108" t="s">
        <v>950</v>
      </c>
      <c r="F226" s="106" t="s">
        <v>951</v>
      </c>
      <c r="G226" s="106" t="s">
        <v>952</v>
      </c>
      <c r="H226" s="109" t="s">
        <v>179</v>
      </c>
      <c r="I226" s="131"/>
      <c r="J226" s="132"/>
      <c r="K226" s="109"/>
      <c r="M226" s="133"/>
      <c r="N226" s="134"/>
      <c r="O226" s="3" t="s">
        <v>108</v>
      </c>
      <c r="Q226" s="3" t="s">
        <v>101</v>
      </c>
    </row>
    <row r="227" ht="15.6" spans="1:17">
      <c r="A227" t="s">
        <v>126</v>
      </c>
      <c r="B227" s="74" t="s">
        <v>127</v>
      </c>
      <c r="C227" s="106" t="s">
        <v>953</v>
      </c>
      <c r="D227" s="107">
        <v>15</v>
      </c>
      <c r="E227" s="108" t="s">
        <v>954</v>
      </c>
      <c r="F227" s="106" t="s">
        <v>955</v>
      </c>
      <c r="G227" s="106" t="s">
        <v>956</v>
      </c>
      <c r="H227" s="109">
        <v>2016</v>
      </c>
      <c r="I227" s="131"/>
      <c r="J227" s="132"/>
      <c r="K227" s="109"/>
      <c r="M227" s="133"/>
      <c r="N227" s="134"/>
      <c r="O227" s="3" t="s">
        <v>108</v>
      </c>
      <c r="Q227" s="3" t="s">
        <v>101</v>
      </c>
    </row>
    <row r="228" ht="15.6" spans="1:17">
      <c r="A228" t="s">
        <v>153</v>
      </c>
      <c r="B228" s="74" t="s">
        <v>957</v>
      </c>
      <c r="C228" s="106" t="s">
        <v>958</v>
      </c>
      <c r="D228" s="107">
        <v>29</v>
      </c>
      <c r="E228" s="108" t="s">
        <v>957</v>
      </c>
      <c r="F228" s="106" t="s">
        <v>959</v>
      </c>
      <c r="G228" s="106" t="s">
        <v>960</v>
      </c>
      <c r="H228" s="111"/>
      <c r="I228" s="137"/>
      <c r="J228" s="138"/>
      <c r="K228" s="111"/>
      <c r="M228" s="133"/>
      <c r="N228" s="134"/>
      <c r="O228" s="3" t="s">
        <v>108</v>
      </c>
      <c r="Q228" s="3" t="s">
        <v>101</v>
      </c>
    </row>
    <row r="229" ht="15.6" spans="1:17">
      <c r="A229" t="s">
        <v>126</v>
      </c>
      <c r="B229" s="74" t="s">
        <v>127</v>
      </c>
      <c r="C229" s="106" t="s">
        <v>961</v>
      </c>
      <c r="D229" s="107">
        <v>21</v>
      </c>
      <c r="E229" s="108" t="s">
        <v>962</v>
      </c>
      <c r="F229" s="106" t="s">
        <v>963</v>
      </c>
      <c r="G229" s="106" t="s">
        <v>964</v>
      </c>
      <c r="H229" s="111"/>
      <c r="I229" s="137"/>
      <c r="J229" s="138"/>
      <c r="K229" s="111"/>
      <c r="M229" s="133"/>
      <c r="N229" s="134"/>
      <c r="O229" s="3" t="s">
        <v>108</v>
      </c>
      <c r="Q229" s="3" t="s">
        <v>101</v>
      </c>
    </row>
    <row r="230" s="71" customFormat="1" ht="15.6" spans="1:21">
      <c r="A230" s="71" t="s">
        <v>115</v>
      </c>
      <c r="B230" s="112" t="s">
        <v>116</v>
      </c>
      <c r="C230" s="113" t="s">
        <v>965</v>
      </c>
      <c r="D230" s="114">
        <v>29</v>
      </c>
      <c r="E230" s="115" t="s">
        <v>966</v>
      </c>
      <c r="F230" s="113" t="s">
        <v>967</v>
      </c>
      <c r="G230" s="113" t="s">
        <v>968</v>
      </c>
      <c r="H230" s="116">
        <v>42681</v>
      </c>
      <c r="I230" s="139"/>
      <c r="J230" s="140"/>
      <c r="K230" s="116"/>
      <c r="M230" s="141">
        <v>1</v>
      </c>
      <c r="N230" s="142"/>
      <c r="O230" s="143" t="s">
        <v>108</v>
      </c>
      <c r="Q230" s="143" t="s">
        <v>101</v>
      </c>
      <c r="U230" s="71" t="s">
        <v>138</v>
      </c>
    </row>
    <row r="231" ht="15.6" spans="1:17">
      <c r="A231" t="s">
        <v>115</v>
      </c>
      <c r="B231" s="74" t="s">
        <v>116</v>
      </c>
      <c r="C231" s="106" t="s">
        <v>969</v>
      </c>
      <c r="D231" s="107">
        <v>18</v>
      </c>
      <c r="E231" s="108" t="s">
        <v>970</v>
      </c>
      <c r="F231" s="106" t="s">
        <v>971</v>
      </c>
      <c r="G231" s="106" t="s">
        <v>972</v>
      </c>
      <c r="H231" s="109" t="s">
        <v>973</v>
      </c>
      <c r="I231" s="131"/>
      <c r="J231" s="132"/>
      <c r="K231" s="109"/>
      <c r="M231" s="133"/>
      <c r="N231" s="134"/>
      <c r="O231" s="3" t="s">
        <v>108</v>
      </c>
      <c r="Q231" s="3" t="s">
        <v>101</v>
      </c>
    </row>
    <row r="232" ht="15.6" spans="1:17">
      <c r="A232" t="s">
        <v>153</v>
      </c>
      <c r="B232" s="74" t="s">
        <v>116</v>
      </c>
      <c r="C232" s="106" t="s">
        <v>974</v>
      </c>
      <c r="D232" s="107">
        <v>76</v>
      </c>
      <c r="E232" s="108" t="s">
        <v>975</v>
      </c>
      <c r="F232" s="106" t="s">
        <v>976</v>
      </c>
      <c r="G232" s="106" t="s">
        <v>977</v>
      </c>
      <c r="H232" s="109" t="s">
        <v>973</v>
      </c>
      <c r="I232" s="131"/>
      <c r="J232" s="132"/>
      <c r="K232" s="109"/>
      <c r="M232" s="133"/>
      <c r="N232" s="134"/>
      <c r="O232" s="3" t="s">
        <v>108</v>
      </c>
      <c r="Q232" s="3" t="s">
        <v>101</v>
      </c>
    </row>
    <row r="233" ht="15.6" spans="1:17">
      <c r="A233" t="s">
        <v>221</v>
      </c>
      <c r="B233" s="74" t="s">
        <v>978</v>
      </c>
      <c r="C233" s="106" t="s">
        <v>979</v>
      </c>
      <c r="D233" s="107">
        <v>93</v>
      </c>
      <c r="E233" s="108" t="s">
        <v>980</v>
      </c>
      <c r="F233" s="106" t="s">
        <v>981</v>
      </c>
      <c r="G233" s="106" t="s">
        <v>982</v>
      </c>
      <c r="H233" s="111"/>
      <c r="I233" s="137"/>
      <c r="J233" s="138"/>
      <c r="K233" s="111"/>
      <c r="M233" s="133"/>
      <c r="N233" s="134"/>
      <c r="O233" s="3" t="s">
        <v>108</v>
      </c>
      <c r="Q233" s="3" t="s">
        <v>101</v>
      </c>
    </row>
    <row r="234" ht="15.6" spans="1:17">
      <c r="A234" t="s">
        <v>148</v>
      </c>
      <c r="B234" s="74" t="s">
        <v>978</v>
      </c>
      <c r="C234" s="106" t="s">
        <v>983</v>
      </c>
      <c r="D234" s="107">
        <v>64</v>
      </c>
      <c r="E234" s="108" t="s">
        <v>984</v>
      </c>
      <c r="F234" s="106" t="s">
        <v>985</v>
      </c>
      <c r="G234" s="106" t="s">
        <v>986</v>
      </c>
      <c r="H234" s="111"/>
      <c r="I234" s="137"/>
      <c r="J234" s="138"/>
      <c r="K234" s="111"/>
      <c r="M234" s="133"/>
      <c r="N234" s="134"/>
      <c r="O234" s="3" t="s">
        <v>108</v>
      </c>
      <c r="Q234" s="3" t="s">
        <v>101</v>
      </c>
    </row>
    <row r="235" ht="15.6" spans="1:17">
      <c r="A235" t="s">
        <v>221</v>
      </c>
      <c r="B235" s="74" t="s">
        <v>180</v>
      </c>
      <c r="C235" s="106" t="s">
        <v>987</v>
      </c>
      <c r="D235" s="107">
        <v>45</v>
      </c>
      <c r="E235" s="108" t="s">
        <v>988</v>
      </c>
      <c r="F235" s="106" t="s">
        <v>989</v>
      </c>
      <c r="G235" s="106" t="s">
        <v>990</v>
      </c>
      <c r="H235" s="109">
        <v>2016</v>
      </c>
      <c r="I235" s="131"/>
      <c r="J235" s="132"/>
      <c r="K235" s="109"/>
      <c r="M235" s="133"/>
      <c r="N235" s="134"/>
      <c r="O235" s="3" t="s">
        <v>108</v>
      </c>
      <c r="Q235" s="3" t="s">
        <v>101</v>
      </c>
    </row>
    <row r="236" ht="15.6" spans="1:17">
      <c r="A236" t="s">
        <v>115</v>
      </c>
      <c r="B236" s="74" t="s">
        <v>180</v>
      </c>
      <c r="C236" s="106" t="s">
        <v>991</v>
      </c>
      <c r="D236" s="107">
        <v>22</v>
      </c>
      <c r="E236" s="108" t="s">
        <v>992</v>
      </c>
      <c r="F236" s="106" t="s">
        <v>993</v>
      </c>
      <c r="G236" s="106" t="s">
        <v>994</v>
      </c>
      <c r="H236" s="110">
        <v>42746</v>
      </c>
      <c r="I236" s="135"/>
      <c r="J236" s="136"/>
      <c r="K236" s="110"/>
      <c r="M236" s="133"/>
      <c r="N236" s="134"/>
      <c r="O236" s="3" t="s">
        <v>108</v>
      </c>
      <c r="Q236" s="3" t="s">
        <v>101</v>
      </c>
    </row>
    <row r="237" ht="15.6" spans="1:17">
      <c r="A237" t="s">
        <v>126</v>
      </c>
      <c r="B237" s="74" t="s">
        <v>544</v>
      </c>
      <c r="C237" s="106" t="s">
        <v>995</v>
      </c>
      <c r="D237" s="107">
        <v>12</v>
      </c>
      <c r="E237" s="108" t="s">
        <v>996</v>
      </c>
      <c r="F237" s="106" t="s">
        <v>997</v>
      </c>
      <c r="G237" s="106" t="s">
        <v>998</v>
      </c>
      <c r="H237" s="109">
        <v>2016</v>
      </c>
      <c r="I237" s="131"/>
      <c r="J237" s="132"/>
      <c r="K237" s="109"/>
      <c r="M237" s="133"/>
      <c r="N237" s="134"/>
      <c r="O237" s="3" t="s">
        <v>108</v>
      </c>
      <c r="Q237" s="3" t="s">
        <v>101</v>
      </c>
    </row>
    <row r="238" ht="15.6" spans="1:17">
      <c r="A238" t="s">
        <v>148</v>
      </c>
      <c r="B238" s="74" t="s">
        <v>180</v>
      </c>
      <c r="C238" s="106" t="s">
        <v>999</v>
      </c>
      <c r="D238" s="107">
        <v>24</v>
      </c>
      <c r="E238" s="108" t="s">
        <v>483</v>
      </c>
      <c r="F238" s="106" t="s">
        <v>1000</v>
      </c>
      <c r="G238" s="106" t="s">
        <v>1001</v>
      </c>
      <c r="H238" s="109" t="s">
        <v>179</v>
      </c>
      <c r="I238" s="131"/>
      <c r="J238" s="132"/>
      <c r="K238" s="109"/>
      <c r="M238" s="133"/>
      <c r="N238" s="134"/>
      <c r="O238" s="3" t="s">
        <v>108</v>
      </c>
      <c r="Q238" s="3" t="s">
        <v>101</v>
      </c>
    </row>
    <row r="239" ht="15.6" spans="1:17">
      <c r="A239" t="s">
        <v>115</v>
      </c>
      <c r="B239" s="74" t="s">
        <v>143</v>
      </c>
      <c r="C239" s="106" t="s">
        <v>1002</v>
      </c>
      <c r="D239" s="107">
        <v>30</v>
      </c>
      <c r="E239" s="108" t="s">
        <v>1003</v>
      </c>
      <c r="F239" s="106" t="s">
        <v>1004</v>
      </c>
      <c r="G239" s="106" t="s">
        <v>1005</v>
      </c>
      <c r="H239" s="109">
        <v>2016</v>
      </c>
      <c r="I239" s="131"/>
      <c r="J239" s="132"/>
      <c r="K239" s="109"/>
      <c r="M239" s="133"/>
      <c r="N239" s="134"/>
      <c r="O239" s="3" t="s">
        <v>108</v>
      </c>
      <c r="Q239" s="3" t="s">
        <v>101</v>
      </c>
    </row>
    <row r="240" ht="15.6" spans="1:17">
      <c r="A240" t="s">
        <v>115</v>
      </c>
      <c r="B240" s="74" t="s">
        <v>143</v>
      </c>
      <c r="C240" s="106" t="s">
        <v>1006</v>
      </c>
      <c r="D240" s="107">
        <v>29</v>
      </c>
      <c r="E240" s="108" t="s">
        <v>1007</v>
      </c>
      <c r="F240" s="106" t="s">
        <v>1008</v>
      </c>
      <c r="G240" s="106" t="s">
        <v>1009</v>
      </c>
      <c r="H240" s="109">
        <v>2016</v>
      </c>
      <c r="I240" s="131"/>
      <c r="J240" s="132"/>
      <c r="K240" s="109"/>
      <c r="M240" s="133"/>
      <c r="N240" s="134"/>
      <c r="O240" s="3" t="s">
        <v>108</v>
      </c>
      <c r="Q240" s="3" t="s">
        <v>101</v>
      </c>
    </row>
    <row r="241" ht="15.6" spans="1:17">
      <c r="A241" t="s">
        <v>153</v>
      </c>
      <c r="B241" s="74" t="s">
        <v>116</v>
      </c>
      <c r="C241" s="106" t="s">
        <v>1010</v>
      </c>
      <c r="D241" s="107">
        <v>51</v>
      </c>
      <c r="E241" s="108" t="s">
        <v>1011</v>
      </c>
      <c r="F241" s="106" t="s">
        <v>1012</v>
      </c>
      <c r="G241" s="106" t="s">
        <v>1013</v>
      </c>
      <c r="H241" s="110">
        <v>42747</v>
      </c>
      <c r="I241" s="135"/>
      <c r="J241" s="136"/>
      <c r="K241" s="110"/>
      <c r="M241" s="133"/>
      <c r="N241" s="134"/>
      <c r="O241" s="3" t="s">
        <v>108</v>
      </c>
      <c r="Q241" s="3" t="s">
        <v>101</v>
      </c>
    </row>
    <row r="242" ht="31.2" spans="1:17">
      <c r="A242" t="s">
        <v>126</v>
      </c>
      <c r="B242" s="74" t="s">
        <v>180</v>
      </c>
      <c r="C242" s="106" t="s">
        <v>1014</v>
      </c>
      <c r="D242" s="107">
        <v>18</v>
      </c>
      <c r="E242" s="108" t="s">
        <v>1015</v>
      </c>
      <c r="F242" s="106" t="s">
        <v>1016</v>
      </c>
      <c r="G242" s="106" t="s">
        <v>1017</v>
      </c>
      <c r="H242" s="111"/>
      <c r="I242" s="137"/>
      <c r="J242" s="138"/>
      <c r="K242" s="111"/>
      <c r="M242" s="133"/>
      <c r="N242" s="134"/>
      <c r="O242" s="3" t="s">
        <v>108</v>
      </c>
      <c r="Q242" s="3" t="s">
        <v>101</v>
      </c>
    </row>
    <row r="243" ht="15.6" spans="1:17">
      <c r="A243" t="s">
        <v>153</v>
      </c>
      <c r="B243" s="74" t="s">
        <v>1018</v>
      </c>
      <c r="C243" s="106" t="s">
        <v>1019</v>
      </c>
      <c r="D243" s="107">
        <v>12</v>
      </c>
      <c r="E243" s="108" t="s">
        <v>1020</v>
      </c>
      <c r="F243" s="106" t="s">
        <v>1021</v>
      </c>
      <c r="G243" s="106" t="s">
        <v>1022</v>
      </c>
      <c r="H243" s="109" t="s">
        <v>1023</v>
      </c>
      <c r="I243" s="131"/>
      <c r="J243" s="132"/>
      <c r="K243" s="109"/>
      <c r="M243" s="133"/>
      <c r="N243" s="134"/>
      <c r="O243" s="3" t="s">
        <v>108</v>
      </c>
      <c r="Q243" s="3" t="s">
        <v>101</v>
      </c>
    </row>
    <row r="244" ht="15.6" spans="1:17">
      <c r="A244" t="s">
        <v>221</v>
      </c>
      <c r="B244" s="74" t="s">
        <v>180</v>
      </c>
      <c r="C244" s="106" t="s">
        <v>1024</v>
      </c>
      <c r="D244" s="107">
        <v>23</v>
      </c>
      <c r="E244" s="108" t="s">
        <v>1025</v>
      </c>
      <c r="F244" s="106" t="s">
        <v>1026</v>
      </c>
      <c r="G244" s="106" t="s">
        <v>1027</v>
      </c>
      <c r="H244" s="110">
        <v>42743</v>
      </c>
      <c r="I244" s="135"/>
      <c r="J244" s="136"/>
      <c r="K244" s="110"/>
      <c r="M244" s="133"/>
      <c r="N244" s="134"/>
      <c r="O244" s="3" t="s">
        <v>108</v>
      </c>
      <c r="Q244" s="3" t="s">
        <v>101</v>
      </c>
    </row>
    <row r="245" ht="15.6" spans="1:17">
      <c r="A245" t="s">
        <v>148</v>
      </c>
      <c r="B245" s="74" t="s">
        <v>180</v>
      </c>
      <c r="C245" s="106" t="s">
        <v>1028</v>
      </c>
      <c r="D245" s="107">
        <v>10</v>
      </c>
      <c r="E245" s="108" t="s">
        <v>1029</v>
      </c>
      <c r="F245" s="106" t="s">
        <v>1030</v>
      </c>
      <c r="G245" s="106" t="s">
        <v>1031</v>
      </c>
      <c r="H245" s="110">
        <v>42571</v>
      </c>
      <c r="I245" s="135"/>
      <c r="J245" s="136"/>
      <c r="K245" s="110"/>
      <c r="M245" s="133"/>
      <c r="N245" s="134"/>
      <c r="O245" s="3" t="s">
        <v>108</v>
      </c>
      <c r="Q245" s="3" t="s">
        <v>101</v>
      </c>
    </row>
    <row r="246" ht="15.6" spans="1:17">
      <c r="A246" t="s">
        <v>221</v>
      </c>
      <c r="B246" s="74" t="s">
        <v>180</v>
      </c>
      <c r="C246" s="106" t="s">
        <v>1032</v>
      </c>
      <c r="D246" s="107">
        <v>10</v>
      </c>
      <c r="E246" s="108" t="s">
        <v>312</v>
      </c>
      <c r="F246" s="106" t="s">
        <v>1033</v>
      </c>
      <c r="G246" s="106" t="s">
        <v>1034</v>
      </c>
      <c r="H246" s="110">
        <v>42571</v>
      </c>
      <c r="I246" s="135"/>
      <c r="J246" s="136"/>
      <c r="K246" s="110"/>
      <c r="M246" s="133"/>
      <c r="N246" s="134"/>
      <c r="O246" s="3" t="s">
        <v>108</v>
      </c>
      <c r="Q246" s="3" t="s">
        <v>101</v>
      </c>
    </row>
    <row r="247" ht="15.6" spans="1:17">
      <c r="A247" t="s">
        <v>126</v>
      </c>
      <c r="B247" s="74" t="s">
        <v>180</v>
      </c>
      <c r="C247" s="106" t="s">
        <v>1035</v>
      </c>
      <c r="D247" s="107">
        <v>10</v>
      </c>
      <c r="E247" s="108" t="s">
        <v>1036</v>
      </c>
      <c r="F247" s="106" t="s">
        <v>1037</v>
      </c>
      <c r="G247" s="106" t="s">
        <v>1038</v>
      </c>
      <c r="H247" s="110">
        <v>42571</v>
      </c>
      <c r="I247" s="135"/>
      <c r="J247" s="136"/>
      <c r="K247" s="110"/>
      <c r="M247" s="133"/>
      <c r="N247" s="134"/>
      <c r="O247" s="3" t="s">
        <v>108</v>
      </c>
      <c r="Q247" s="3" t="s">
        <v>101</v>
      </c>
    </row>
    <row r="248" ht="15.6" spans="1:17">
      <c r="A248" t="s">
        <v>148</v>
      </c>
      <c r="B248" s="74" t="s">
        <v>180</v>
      </c>
      <c r="C248" s="106" t="s">
        <v>1039</v>
      </c>
      <c r="D248" s="107">
        <v>10</v>
      </c>
      <c r="E248" s="108" t="s">
        <v>1040</v>
      </c>
      <c r="F248" s="106" t="s">
        <v>1041</v>
      </c>
      <c r="G248" s="106" t="s">
        <v>1042</v>
      </c>
      <c r="H248" s="110">
        <v>42571</v>
      </c>
      <c r="I248" s="135"/>
      <c r="J248" s="136"/>
      <c r="K248" s="110"/>
      <c r="M248" s="133"/>
      <c r="N248" s="134"/>
      <c r="O248" s="3" t="s">
        <v>108</v>
      </c>
      <c r="Q248" s="3" t="s">
        <v>101</v>
      </c>
    </row>
    <row r="249" ht="15.6" spans="1:17">
      <c r="A249" t="s">
        <v>126</v>
      </c>
      <c r="B249" s="74" t="s">
        <v>180</v>
      </c>
      <c r="C249" s="106" t="s">
        <v>1043</v>
      </c>
      <c r="D249" s="107">
        <v>10</v>
      </c>
      <c r="E249" s="108" t="s">
        <v>1044</v>
      </c>
      <c r="F249" s="106" t="s">
        <v>1045</v>
      </c>
      <c r="G249" s="106" t="s">
        <v>1046</v>
      </c>
      <c r="H249" s="110">
        <v>42571</v>
      </c>
      <c r="I249" s="135"/>
      <c r="J249" s="136"/>
      <c r="K249" s="110"/>
      <c r="M249" s="133"/>
      <c r="N249" s="134"/>
      <c r="O249" s="3" t="s">
        <v>108</v>
      </c>
      <c r="Q249" s="3" t="s">
        <v>101</v>
      </c>
    </row>
    <row r="250" s="72" customFormat="1" ht="15.6" spans="1:17">
      <c r="A250" s="72" t="s">
        <v>126</v>
      </c>
      <c r="B250" s="149" t="s">
        <v>127</v>
      </c>
      <c r="C250" s="150" t="s">
        <v>1047</v>
      </c>
      <c r="D250" s="151">
        <v>21</v>
      </c>
      <c r="E250" s="152" t="s">
        <v>1048</v>
      </c>
      <c r="F250" s="150" t="s">
        <v>1049</v>
      </c>
      <c r="G250" s="150" t="s">
        <v>1050</v>
      </c>
      <c r="H250" s="174"/>
      <c r="I250" s="175"/>
      <c r="J250" s="176"/>
      <c r="K250" s="174"/>
      <c r="M250" s="158"/>
      <c r="N250" s="159"/>
      <c r="O250" s="160" t="s">
        <v>108</v>
      </c>
      <c r="Q250" s="160" t="s">
        <v>101</v>
      </c>
    </row>
    <row r="251" ht="15.6" spans="1:17">
      <c r="A251" t="s">
        <v>126</v>
      </c>
      <c r="B251" s="74" t="s">
        <v>116</v>
      </c>
      <c r="C251" s="106" t="s">
        <v>1051</v>
      </c>
      <c r="D251" s="107">
        <v>18</v>
      </c>
      <c r="E251" s="108" t="s">
        <v>1052</v>
      </c>
      <c r="F251" s="106" t="s">
        <v>1053</v>
      </c>
      <c r="G251" s="106" t="s">
        <v>1054</v>
      </c>
      <c r="H251" s="110">
        <v>42648</v>
      </c>
      <c r="I251" s="135"/>
      <c r="J251" s="136"/>
      <c r="K251" s="110"/>
      <c r="M251" s="133"/>
      <c r="N251" s="134"/>
      <c r="O251" s="3" t="s">
        <v>108</v>
      </c>
      <c r="Q251" s="3" t="s">
        <v>101</v>
      </c>
    </row>
    <row r="252" ht="15.6" spans="1:17">
      <c r="A252" t="s">
        <v>221</v>
      </c>
      <c r="B252" s="74" t="s">
        <v>180</v>
      </c>
      <c r="C252" s="106" t="s">
        <v>1055</v>
      </c>
      <c r="D252" s="107">
        <v>30</v>
      </c>
      <c r="E252" s="108" t="s">
        <v>390</v>
      </c>
      <c r="F252" s="106" t="s">
        <v>1056</v>
      </c>
      <c r="G252" s="106" t="s">
        <v>1057</v>
      </c>
      <c r="H252" s="109">
        <v>2016</v>
      </c>
      <c r="I252" s="131"/>
      <c r="J252" s="132"/>
      <c r="K252" s="109"/>
      <c r="M252" s="133"/>
      <c r="N252" s="134"/>
      <c r="O252" s="3" t="s">
        <v>108</v>
      </c>
      <c r="Q252" s="3" t="s">
        <v>101</v>
      </c>
    </row>
    <row r="253" ht="15.6" spans="1:17">
      <c r="A253" t="s">
        <v>148</v>
      </c>
      <c r="B253" s="74" t="s">
        <v>180</v>
      </c>
      <c r="C253" s="106" t="s">
        <v>1058</v>
      </c>
      <c r="D253" s="107">
        <v>12</v>
      </c>
      <c r="E253" s="108" t="s">
        <v>1059</v>
      </c>
      <c r="F253" s="106" t="s">
        <v>391</v>
      </c>
      <c r="G253" s="106" t="s">
        <v>392</v>
      </c>
      <c r="H253" s="109">
        <v>2018</v>
      </c>
      <c r="I253" s="131"/>
      <c r="J253" s="132"/>
      <c r="K253" s="109"/>
      <c r="M253" s="133"/>
      <c r="N253" s="134"/>
      <c r="O253" s="3" t="s">
        <v>108</v>
      </c>
      <c r="Q253" s="3" t="s">
        <v>101</v>
      </c>
    </row>
    <row r="254" s="72" customFormat="1" ht="15.6" spans="1:21">
      <c r="A254" s="72" t="s">
        <v>126</v>
      </c>
      <c r="B254" s="149"/>
      <c r="C254" s="150" t="s">
        <v>1060</v>
      </c>
      <c r="D254" s="151">
        <v>21</v>
      </c>
      <c r="E254" s="152" t="s">
        <v>1061</v>
      </c>
      <c r="F254" s="150" t="s">
        <v>1062</v>
      </c>
      <c r="G254" s="150" t="s">
        <v>1063</v>
      </c>
      <c r="H254" s="174"/>
      <c r="I254" s="175"/>
      <c r="J254" s="176"/>
      <c r="K254" s="174"/>
      <c r="M254" s="158"/>
      <c r="N254" s="159"/>
      <c r="O254" s="160" t="s">
        <v>108</v>
      </c>
      <c r="Q254" s="160" t="s">
        <v>101</v>
      </c>
      <c r="U254" s="72" t="s">
        <v>1064</v>
      </c>
    </row>
    <row r="255" ht="15.6" spans="1:17">
      <c r="A255" t="s">
        <v>126</v>
      </c>
      <c r="B255" s="74" t="s">
        <v>180</v>
      </c>
      <c r="C255" s="106" t="s">
        <v>1065</v>
      </c>
      <c r="D255" s="107">
        <v>10</v>
      </c>
      <c r="E255" s="108" t="s">
        <v>1066</v>
      </c>
      <c r="F255" s="106" t="s">
        <v>1067</v>
      </c>
      <c r="G255" s="106" t="s">
        <v>1068</v>
      </c>
      <c r="H255" s="111"/>
      <c r="I255" s="137"/>
      <c r="J255" s="138"/>
      <c r="K255" s="111"/>
      <c r="M255" s="133"/>
      <c r="N255" s="134"/>
      <c r="O255" s="3" t="s">
        <v>108</v>
      </c>
      <c r="Q255" s="3" t="s">
        <v>101</v>
      </c>
    </row>
    <row r="256" ht="15.6" spans="1:17">
      <c r="A256" t="s">
        <v>262</v>
      </c>
      <c r="B256" s="74" t="s">
        <v>180</v>
      </c>
      <c r="C256" s="106" t="s">
        <v>1069</v>
      </c>
      <c r="D256" s="107">
        <v>10</v>
      </c>
      <c r="E256" s="108" t="s">
        <v>1070</v>
      </c>
      <c r="F256" s="106" t="s">
        <v>1071</v>
      </c>
      <c r="G256" s="106" t="s">
        <v>1072</v>
      </c>
      <c r="H256" s="111"/>
      <c r="I256" s="137"/>
      <c r="J256" s="138"/>
      <c r="K256" s="111"/>
      <c r="M256" s="133"/>
      <c r="N256" s="134"/>
      <c r="O256" s="3" t="s">
        <v>108</v>
      </c>
      <c r="Q256" s="3" t="s">
        <v>101</v>
      </c>
    </row>
    <row r="257" s="72" customFormat="1" ht="15.6" spans="1:17">
      <c r="A257" s="72" t="s">
        <v>115</v>
      </c>
      <c r="B257" s="149" t="s">
        <v>1073</v>
      </c>
      <c r="C257" s="150" t="s">
        <v>1074</v>
      </c>
      <c r="D257" s="151">
        <v>1</v>
      </c>
      <c r="E257" s="152" t="s">
        <v>1075</v>
      </c>
      <c r="F257" s="150" t="s">
        <v>1076</v>
      </c>
      <c r="G257" s="150" t="s">
        <v>1077</v>
      </c>
      <c r="H257" s="177">
        <v>41828</v>
      </c>
      <c r="I257" s="179"/>
      <c r="J257" s="180"/>
      <c r="K257" s="177"/>
      <c r="M257" s="158"/>
      <c r="N257" s="159"/>
      <c r="O257" s="160" t="s">
        <v>108</v>
      </c>
      <c r="Q257" s="160" t="s">
        <v>101</v>
      </c>
    </row>
    <row r="258" ht="15.6" spans="1:17">
      <c r="A258" t="s">
        <v>115</v>
      </c>
      <c r="B258" s="74" t="s">
        <v>1078</v>
      </c>
      <c r="C258" s="106" t="s">
        <v>1079</v>
      </c>
      <c r="D258" s="107">
        <v>19</v>
      </c>
      <c r="E258" s="108" t="s">
        <v>1080</v>
      </c>
      <c r="F258" s="106" t="s">
        <v>1081</v>
      </c>
      <c r="G258" s="106" t="s">
        <v>1082</v>
      </c>
      <c r="H258" s="109">
        <v>2013</v>
      </c>
      <c r="I258" s="131"/>
      <c r="J258" s="132"/>
      <c r="K258" s="109"/>
      <c r="M258" s="133"/>
      <c r="N258" s="134"/>
      <c r="O258" s="3" t="s">
        <v>108</v>
      </c>
      <c r="Q258" s="3" t="s">
        <v>101</v>
      </c>
    </row>
    <row r="259" ht="15.6" spans="1:17">
      <c r="A259" t="s">
        <v>126</v>
      </c>
      <c r="B259" s="74" t="s">
        <v>127</v>
      </c>
      <c r="C259" s="106" t="s">
        <v>1083</v>
      </c>
      <c r="D259" s="107">
        <v>21</v>
      </c>
      <c r="E259" s="108" t="s">
        <v>1084</v>
      </c>
      <c r="F259" s="106" t="s">
        <v>1085</v>
      </c>
      <c r="G259" s="106" t="s">
        <v>1086</v>
      </c>
      <c r="H259" s="111"/>
      <c r="I259" s="137"/>
      <c r="J259" s="138"/>
      <c r="K259" s="111"/>
      <c r="M259" s="133"/>
      <c r="N259" s="134"/>
      <c r="O259" s="3" t="s">
        <v>108</v>
      </c>
      <c r="Q259" s="3" t="s">
        <v>101</v>
      </c>
    </row>
    <row r="260" ht="15.6" spans="1:17">
      <c r="A260" t="s">
        <v>126</v>
      </c>
      <c r="B260" s="74" t="s">
        <v>143</v>
      </c>
      <c r="C260" s="106" t="s">
        <v>1087</v>
      </c>
      <c r="D260" s="107">
        <v>29</v>
      </c>
      <c r="E260" s="108" t="s">
        <v>1088</v>
      </c>
      <c r="F260" s="106" t="s">
        <v>1089</v>
      </c>
      <c r="G260" s="106" t="s">
        <v>1090</v>
      </c>
      <c r="H260" s="109">
        <v>2016</v>
      </c>
      <c r="I260" s="131"/>
      <c r="J260" s="132"/>
      <c r="K260" s="109"/>
      <c r="M260" s="133"/>
      <c r="N260" s="134"/>
      <c r="O260" s="3" t="s">
        <v>108</v>
      </c>
      <c r="Q260" s="3" t="s">
        <v>101</v>
      </c>
    </row>
    <row r="261" ht="15.6" spans="1:17">
      <c r="A261" t="s">
        <v>115</v>
      </c>
      <c r="B261" s="74" t="s">
        <v>143</v>
      </c>
      <c r="C261" s="106" t="s">
        <v>1091</v>
      </c>
      <c r="D261" s="107">
        <v>15</v>
      </c>
      <c r="E261" s="108" t="s">
        <v>1092</v>
      </c>
      <c r="F261" s="106" t="s">
        <v>1093</v>
      </c>
      <c r="G261" s="106" t="s">
        <v>1094</v>
      </c>
      <c r="H261" s="111"/>
      <c r="I261" s="137"/>
      <c r="J261" s="138"/>
      <c r="K261" s="111"/>
      <c r="M261" s="133"/>
      <c r="N261" s="134"/>
      <c r="O261" s="3" t="s">
        <v>108</v>
      </c>
      <c r="Q261" s="3" t="s">
        <v>101</v>
      </c>
    </row>
    <row r="262" s="71" customFormat="1" ht="15.6" spans="1:21">
      <c r="A262" s="71" t="s">
        <v>115</v>
      </c>
      <c r="B262" s="112" t="s">
        <v>180</v>
      </c>
      <c r="C262" s="113" t="s">
        <v>1095</v>
      </c>
      <c r="D262" s="114">
        <v>6</v>
      </c>
      <c r="E262" s="115" t="s">
        <v>732</v>
      </c>
      <c r="F262" s="113" t="s">
        <v>1096</v>
      </c>
      <c r="G262" s="113" t="s">
        <v>1097</v>
      </c>
      <c r="H262" s="116">
        <v>42926</v>
      </c>
      <c r="I262" s="139"/>
      <c r="J262" s="140"/>
      <c r="K262" s="116"/>
      <c r="M262" s="141">
        <v>2</v>
      </c>
      <c r="N262" s="142"/>
      <c r="O262" s="143" t="s">
        <v>108</v>
      </c>
      <c r="Q262" s="143" t="s">
        <v>101</v>
      </c>
      <c r="U262" s="71" t="s">
        <v>1098</v>
      </c>
    </row>
    <row r="263" ht="15.6" spans="1:17">
      <c r="A263" t="s">
        <v>126</v>
      </c>
      <c r="B263" s="74" t="s">
        <v>180</v>
      </c>
      <c r="C263" s="106" t="s">
        <v>1099</v>
      </c>
      <c r="D263" s="107">
        <v>30</v>
      </c>
      <c r="E263" s="108" t="s">
        <v>1100</v>
      </c>
      <c r="F263" s="106" t="s">
        <v>1101</v>
      </c>
      <c r="G263" s="106" t="s">
        <v>1102</v>
      </c>
      <c r="H263" s="110">
        <v>42932</v>
      </c>
      <c r="I263" s="135"/>
      <c r="J263" s="136"/>
      <c r="K263" s="110"/>
      <c r="M263" s="133"/>
      <c r="N263" s="134"/>
      <c r="O263" s="3" t="s">
        <v>108</v>
      </c>
      <c r="Q263" s="3" t="s">
        <v>101</v>
      </c>
    </row>
    <row r="264" ht="15.6" spans="1:17">
      <c r="A264" t="s">
        <v>132</v>
      </c>
      <c r="B264" s="74" t="s">
        <v>180</v>
      </c>
      <c r="C264" s="106" t="s">
        <v>1103</v>
      </c>
      <c r="D264" s="107">
        <v>26</v>
      </c>
      <c r="E264" s="108" t="s">
        <v>1104</v>
      </c>
      <c r="F264" s="106" t="s">
        <v>1105</v>
      </c>
      <c r="G264" s="106" t="s">
        <v>1106</v>
      </c>
      <c r="H264" s="110">
        <v>43130</v>
      </c>
      <c r="I264" s="135"/>
      <c r="J264" s="136"/>
      <c r="K264" s="110"/>
      <c r="M264" s="133"/>
      <c r="N264" s="134"/>
      <c r="O264" s="3" t="s">
        <v>108</v>
      </c>
      <c r="Q264" s="3" t="s">
        <v>101</v>
      </c>
    </row>
    <row r="265" ht="15.6" spans="1:17">
      <c r="A265" t="s">
        <v>221</v>
      </c>
      <c r="B265" s="74" t="s">
        <v>180</v>
      </c>
      <c r="C265" s="106" t="s">
        <v>1107</v>
      </c>
      <c r="D265" s="107">
        <v>25</v>
      </c>
      <c r="E265" s="108" t="s">
        <v>1104</v>
      </c>
      <c r="F265" s="106" t="s">
        <v>1108</v>
      </c>
      <c r="G265" s="106" t="s">
        <v>1109</v>
      </c>
      <c r="H265" s="110">
        <v>43130</v>
      </c>
      <c r="I265" s="135"/>
      <c r="J265" s="136"/>
      <c r="K265" s="110"/>
      <c r="M265" s="133"/>
      <c r="N265" s="134"/>
      <c r="O265" s="3" t="s">
        <v>108</v>
      </c>
      <c r="Q265" s="3" t="s">
        <v>101</v>
      </c>
    </row>
    <row r="266" ht="15.6" spans="1:17">
      <c r="A266" t="s">
        <v>132</v>
      </c>
      <c r="B266" s="74" t="s">
        <v>180</v>
      </c>
      <c r="C266" s="106" t="s">
        <v>1110</v>
      </c>
      <c r="D266" s="107">
        <v>24</v>
      </c>
      <c r="E266" s="108" t="s">
        <v>1104</v>
      </c>
      <c r="F266" s="106" t="s">
        <v>1111</v>
      </c>
      <c r="G266" s="106" t="s">
        <v>1112</v>
      </c>
      <c r="H266" s="110">
        <v>43130</v>
      </c>
      <c r="I266" s="135"/>
      <c r="J266" s="136"/>
      <c r="K266" s="110"/>
      <c r="M266" s="133"/>
      <c r="N266" s="134"/>
      <c r="O266" s="3" t="s">
        <v>108</v>
      </c>
      <c r="Q266" s="3" t="s">
        <v>101</v>
      </c>
    </row>
    <row r="267" ht="15.6" spans="1:17">
      <c r="A267" t="s">
        <v>148</v>
      </c>
      <c r="B267" s="74" t="s">
        <v>180</v>
      </c>
      <c r="C267" s="106" t="s">
        <v>1113</v>
      </c>
      <c r="D267" s="107">
        <v>25</v>
      </c>
      <c r="E267" s="108" t="s">
        <v>1104</v>
      </c>
      <c r="F267" s="106" t="s">
        <v>1114</v>
      </c>
      <c r="G267" s="106" t="s">
        <v>1115</v>
      </c>
      <c r="H267" s="110">
        <v>43130</v>
      </c>
      <c r="I267" s="135"/>
      <c r="J267" s="136"/>
      <c r="K267" s="110"/>
      <c r="M267" s="133"/>
      <c r="N267" s="134"/>
      <c r="O267" s="3" t="s">
        <v>108</v>
      </c>
      <c r="Q267" s="3" t="s">
        <v>101</v>
      </c>
    </row>
    <row r="268" ht="15.6" spans="1:17">
      <c r="A268" t="s">
        <v>262</v>
      </c>
      <c r="B268" s="74" t="s">
        <v>180</v>
      </c>
      <c r="C268" s="106" t="s">
        <v>1116</v>
      </c>
      <c r="D268" s="107">
        <v>25</v>
      </c>
      <c r="E268" s="108" t="s">
        <v>1104</v>
      </c>
      <c r="F268" s="106" t="s">
        <v>1117</v>
      </c>
      <c r="G268" s="106" t="s">
        <v>1118</v>
      </c>
      <c r="H268" s="110">
        <v>43130</v>
      </c>
      <c r="I268" s="135"/>
      <c r="J268" s="136"/>
      <c r="K268" s="110"/>
      <c r="M268" s="133"/>
      <c r="N268" s="134"/>
      <c r="O268" s="3" t="s">
        <v>108</v>
      </c>
      <c r="Q268" s="3" t="s">
        <v>101</v>
      </c>
    </row>
    <row r="269" ht="15.6" spans="1:17">
      <c r="A269" t="s">
        <v>115</v>
      </c>
      <c r="B269" s="74" t="s">
        <v>158</v>
      </c>
      <c r="C269" s="106" t="s">
        <v>1119</v>
      </c>
      <c r="D269" s="107">
        <v>78</v>
      </c>
      <c r="E269" s="108" t="s">
        <v>922</v>
      </c>
      <c r="F269" s="106" t="s">
        <v>1120</v>
      </c>
      <c r="G269" s="106" t="s">
        <v>1121</v>
      </c>
      <c r="H269" s="111"/>
      <c r="I269" s="137"/>
      <c r="J269" s="138"/>
      <c r="K269" s="111"/>
      <c r="M269" s="133"/>
      <c r="N269" s="134"/>
      <c r="O269" s="3" t="s">
        <v>108</v>
      </c>
      <c r="Q269" s="3" t="s">
        <v>101</v>
      </c>
    </row>
    <row r="270" ht="15.6" spans="1:17">
      <c r="A270" t="s">
        <v>115</v>
      </c>
      <c r="B270" s="74" t="s">
        <v>143</v>
      </c>
      <c r="C270" s="106" t="s">
        <v>1122</v>
      </c>
      <c r="D270" s="107">
        <v>24</v>
      </c>
      <c r="E270" s="108" t="s">
        <v>1123</v>
      </c>
      <c r="F270" s="106" t="s">
        <v>1124</v>
      </c>
      <c r="G270" s="106" t="s">
        <v>1125</v>
      </c>
      <c r="H270" s="110">
        <v>38542</v>
      </c>
      <c r="I270" s="135"/>
      <c r="J270" s="136"/>
      <c r="K270" s="110"/>
      <c r="M270" s="133"/>
      <c r="N270" s="134"/>
      <c r="O270" s="3" t="s">
        <v>108</v>
      </c>
      <c r="Q270" s="3" t="s">
        <v>101</v>
      </c>
    </row>
    <row r="271" ht="15.6" spans="1:17">
      <c r="A271" t="s">
        <v>115</v>
      </c>
      <c r="B271" s="74" t="s">
        <v>567</v>
      </c>
      <c r="C271" s="106" t="s">
        <v>1126</v>
      </c>
      <c r="D271" s="107">
        <v>30</v>
      </c>
      <c r="E271" s="108" t="s">
        <v>1127</v>
      </c>
      <c r="F271" s="106" t="s">
        <v>1128</v>
      </c>
      <c r="G271" s="106" t="s">
        <v>1129</v>
      </c>
      <c r="H271" s="110">
        <v>42624</v>
      </c>
      <c r="I271" s="135"/>
      <c r="J271" s="136"/>
      <c r="K271" s="110"/>
      <c r="M271" s="133"/>
      <c r="N271" s="134"/>
      <c r="O271" s="3" t="s">
        <v>108</v>
      </c>
      <c r="Q271" s="3" t="s">
        <v>101</v>
      </c>
    </row>
    <row r="272" ht="15.6" spans="1:17">
      <c r="A272" t="s">
        <v>126</v>
      </c>
      <c r="B272" s="74" t="s">
        <v>1130</v>
      </c>
      <c r="C272" s="106" t="s">
        <v>1131</v>
      </c>
      <c r="D272" s="107">
        <v>93</v>
      </c>
      <c r="E272" s="108" t="s">
        <v>1132</v>
      </c>
      <c r="F272" s="106" t="s">
        <v>1133</v>
      </c>
      <c r="G272" s="106" t="s">
        <v>1134</v>
      </c>
      <c r="H272" s="109" t="s">
        <v>1135</v>
      </c>
      <c r="I272" s="131"/>
      <c r="J272" s="132"/>
      <c r="K272" s="109"/>
      <c r="M272" s="133"/>
      <c r="N272" s="134"/>
      <c r="O272" s="3" t="s">
        <v>108</v>
      </c>
      <c r="Q272" s="3" t="s">
        <v>101</v>
      </c>
    </row>
    <row r="273" ht="15.6" spans="1:17">
      <c r="A273" t="s">
        <v>153</v>
      </c>
      <c r="B273" s="74" t="s">
        <v>180</v>
      </c>
      <c r="C273" s="106" t="s">
        <v>1136</v>
      </c>
      <c r="D273" s="107">
        <v>23</v>
      </c>
      <c r="E273" s="108" t="s">
        <v>1137</v>
      </c>
      <c r="F273" s="106" t="s">
        <v>1138</v>
      </c>
      <c r="G273" s="106" t="s">
        <v>1139</v>
      </c>
      <c r="H273" s="110">
        <v>42744</v>
      </c>
      <c r="I273" s="135"/>
      <c r="J273" s="136"/>
      <c r="K273" s="110"/>
      <c r="M273" s="133"/>
      <c r="N273" s="134"/>
      <c r="O273" s="3" t="s">
        <v>108</v>
      </c>
      <c r="Q273" s="3" t="s">
        <v>101</v>
      </c>
    </row>
    <row r="274" ht="15.6" spans="1:17">
      <c r="A274" t="s">
        <v>115</v>
      </c>
      <c r="B274" s="74" t="s">
        <v>143</v>
      </c>
      <c r="C274" s="106" t="s">
        <v>1140</v>
      </c>
      <c r="D274" s="107">
        <v>28</v>
      </c>
      <c r="E274" s="108" t="s">
        <v>1141</v>
      </c>
      <c r="F274" s="106" t="s">
        <v>1142</v>
      </c>
      <c r="G274" s="106" t="s">
        <v>1143</v>
      </c>
      <c r="H274" s="109">
        <v>2016</v>
      </c>
      <c r="I274" s="131"/>
      <c r="J274" s="132"/>
      <c r="K274" s="109"/>
      <c r="M274" s="133"/>
      <c r="N274" s="134"/>
      <c r="O274" s="3" t="s">
        <v>108</v>
      </c>
      <c r="Q274" s="3" t="s">
        <v>101</v>
      </c>
    </row>
    <row r="275" ht="15.6" spans="1:17">
      <c r="A275" t="s">
        <v>115</v>
      </c>
      <c r="B275" s="74" t="s">
        <v>143</v>
      </c>
      <c r="C275" s="106" t="s">
        <v>1144</v>
      </c>
      <c r="D275" s="107">
        <v>19</v>
      </c>
      <c r="E275" s="108" t="s">
        <v>1145</v>
      </c>
      <c r="F275" s="106" t="s">
        <v>1146</v>
      </c>
      <c r="G275" s="106" t="s">
        <v>1147</v>
      </c>
      <c r="H275" s="109" t="s">
        <v>502</v>
      </c>
      <c r="I275" s="131"/>
      <c r="J275" s="132"/>
      <c r="K275" s="109"/>
      <c r="M275" s="133"/>
      <c r="N275" s="134"/>
      <c r="O275" s="3" t="s">
        <v>108</v>
      </c>
      <c r="Q275" s="3" t="s">
        <v>101</v>
      </c>
    </row>
    <row r="276" ht="15.6" spans="1:17">
      <c r="A276" t="s">
        <v>126</v>
      </c>
      <c r="B276" s="74" t="s">
        <v>127</v>
      </c>
      <c r="C276" s="106" t="s">
        <v>1148</v>
      </c>
      <c r="D276" s="107">
        <v>78</v>
      </c>
      <c r="E276" s="108" t="s">
        <v>1149</v>
      </c>
      <c r="F276" s="106" t="s">
        <v>1150</v>
      </c>
      <c r="G276" s="106" t="s">
        <v>1151</v>
      </c>
      <c r="H276" s="111"/>
      <c r="I276" s="137"/>
      <c r="J276" s="138"/>
      <c r="K276" s="111"/>
      <c r="M276" s="133"/>
      <c r="N276" s="134"/>
      <c r="O276" s="3" t="s">
        <v>108</v>
      </c>
      <c r="Q276" s="3" t="s">
        <v>101</v>
      </c>
    </row>
    <row r="277" s="72" customFormat="1" ht="15.6" spans="1:17">
      <c r="A277" s="72" t="s">
        <v>126</v>
      </c>
      <c r="B277" s="149" t="s">
        <v>544</v>
      </c>
      <c r="C277" s="150" t="s">
        <v>1152</v>
      </c>
      <c r="D277" s="151">
        <v>15</v>
      </c>
      <c r="E277" s="152" t="s">
        <v>1153</v>
      </c>
      <c r="F277" s="150" t="s">
        <v>1154</v>
      </c>
      <c r="G277" s="150" t="s">
        <v>1155</v>
      </c>
      <c r="H277" s="153">
        <v>2016</v>
      </c>
      <c r="I277" s="156"/>
      <c r="J277" s="157"/>
      <c r="K277" s="153"/>
      <c r="M277" s="158"/>
      <c r="N277" s="159"/>
      <c r="O277" s="160" t="s">
        <v>108</v>
      </c>
      <c r="Q277" s="160" t="s">
        <v>101</v>
      </c>
    </row>
    <row r="278" ht="15.6" spans="1:17">
      <c r="A278" t="s">
        <v>126</v>
      </c>
      <c r="B278" s="74" t="s">
        <v>127</v>
      </c>
      <c r="C278" s="106" t="s">
        <v>1156</v>
      </c>
      <c r="D278" s="107">
        <v>15</v>
      </c>
      <c r="E278" s="108" t="s">
        <v>1149</v>
      </c>
      <c r="F278" s="106" t="s">
        <v>1157</v>
      </c>
      <c r="G278" s="106" t="s">
        <v>1158</v>
      </c>
      <c r="H278" s="109">
        <v>2016</v>
      </c>
      <c r="I278" s="131"/>
      <c r="J278" s="132"/>
      <c r="K278" s="109"/>
      <c r="M278" s="133"/>
      <c r="N278" s="134"/>
      <c r="O278" s="3" t="s">
        <v>108</v>
      </c>
      <c r="Q278" s="3" t="s">
        <v>101</v>
      </c>
    </row>
    <row r="279" ht="15.6" spans="1:17">
      <c r="A279" t="s">
        <v>153</v>
      </c>
      <c r="B279" s="74" t="s">
        <v>143</v>
      </c>
      <c r="C279" s="106" t="s">
        <v>1159</v>
      </c>
      <c r="D279" s="107">
        <v>30</v>
      </c>
      <c r="E279" s="108" t="s">
        <v>1160</v>
      </c>
      <c r="F279" s="106" t="s">
        <v>1161</v>
      </c>
      <c r="G279" s="106" t="s">
        <v>1162</v>
      </c>
      <c r="H279" s="109">
        <v>2016</v>
      </c>
      <c r="I279" s="131"/>
      <c r="J279" s="132"/>
      <c r="K279" s="109"/>
      <c r="M279" s="133"/>
      <c r="N279" s="134"/>
      <c r="O279" s="3" t="s">
        <v>108</v>
      </c>
      <c r="Q279" s="3" t="s">
        <v>101</v>
      </c>
    </row>
    <row r="280" ht="15.6" spans="1:17">
      <c r="A280" t="s">
        <v>115</v>
      </c>
      <c r="B280" s="74" t="s">
        <v>143</v>
      </c>
      <c r="C280" s="106" t="s">
        <v>1163</v>
      </c>
      <c r="D280" s="107">
        <v>15</v>
      </c>
      <c r="E280" s="108" t="s">
        <v>1160</v>
      </c>
      <c r="F280" s="106" t="s">
        <v>1164</v>
      </c>
      <c r="G280" s="106" t="s">
        <v>1165</v>
      </c>
      <c r="H280" s="109">
        <v>2016</v>
      </c>
      <c r="I280" s="131"/>
      <c r="J280" s="132"/>
      <c r="K280" s="109"/>
      <c r="M280" s="133"/>
      <c r="N280" s="134"/>
      <c r="O280" s="3" t="s">
        <v>108</v>
      </c>
      <c r="Q280" s="3" t="s">
        <v>101</v>
      </c>
    </row>
    <row r="281" ht="15.6" spans="1:17">
      <c r="A281" t="s">
        <v>115</v>
      </c>
      <c r="B281" s="74" t="s">
        <v>143</v>
      </c>
      <c r="C281" s="106" t="s">
        <v>1166</v>
      </c>
      <c r="D281" s="107">
        <v>30</v>
      </c>
      <c r="E281" s="108" t="s">
        <v>1167</v>
      </c>
      <c r="F281" s="106" t="s">
        <v>1168</v>
      </c>
      <c r="G281" s="106" t="s">
        <v>1169</v>
      </c>
      <c r="H281" s="109">
        <v>2016</v>
      </c>
      <c r="I281" s="131"/>
      <c r="J281" s="132"/>
      <c r="K281" s="109"/>
      <c r="M281" s="133"/>
      <c r="N281" s="134"/>
      <c r="O281" s="3" t="s">
        <v>108</v>
      </c>
      <c r="Q281" s="3" t="s">
        <v>101</v>
      </c>
    </row>
    <row r="282" ht="15.6" spans="1:17">
      <c r="A282" t="s">
        <v>126</v>
      </c>
      <c r="B282" s="74" t="s">
        <v>127</v>
      </c>
      <c r="C282" s="106" t="s">
        <v>1170</v>
      </c>
      <c r="D282" s="107">
        <v>21</v>
      </c>
      <c r="E282" s="108" t="s">
        <v>1171</v>
      </c>
      <c r="F282" s="106" t="s">
        <v>1172</v>
      </c>
      <c r="G282" s="106" t="s">
        <v>1173</v>
      </c>
      <c r="H282" s="111"/>
      <c r="I282" s="137"/>
      <c r="J282" s="138"/>
      <c r="K282" s="111"/>
      <c r="M282" s="133"/>
      <c r="N282" s="134"/>
      <c r="O282" s="3" t="s">
        <v>108</v>
      </c>
      <c r="Q282" s="3" t="s">
        <v>101</v>
      </c>
    </row>
    <row r="283" ht="15.6" spans="1:17">
      <c r="A283" t="s">
        <v>221</v>
      </c>
      <c r="B283" s="74" t="s">
        <v>1174</v>
      </c>
      <c r="C283" s="106" t="s">
        <v>1175</v>
      </c>
      <c r="D283" s="107">
        <v>67</v>
      </c>
      <c r="E283" s="108" t="s">
        <v>1176</v>
      </c>
      <c r="F283" s="106" t="s">
        <v>1177</v>
      </c>
      <c r="G283" s="106" t="s">
        <v>1178</v>
      </c>
      <c r="H283" s="111"/>
      <c r="I283" s="137"/>
      <c r="J283" s="138"/>
      <c r="K283" s="111"/>
      <c r="M283" s="133"/>
      <c r="N283" s="134"/>
      <c r="O283" s="3" t="s">
        <v>108</v>
      </c>
      <c r="Q283" s="3" t="s">
        <v>101</v>
      </c>
    </row>
    <row r="284" ht="15.6" spans="1:17">
      <c r="A284" t="s">
        <v>115</v>
      </c>
      <c r="B284" s="74" t="s">
        <v>1179</v>
      </c>
      <c r="C284" s="106" t="s">
        <v>1180</v>
      </c>
      <c r="D284" s="107">
        <v>59</v>
      </c>
      <c r="E284" s="108" t="s">
        <v>1181</v>
      </c>
      <c r="F284" s="106" t="s">
        <v>1182</v>
      </c>
      <c r="G284" s="106" t="s">
        <v>1183</v>
      </c>
      <c r="H284" s="109">
        <v>2016</v>
      </c>
      <c r="I284" s="131"/>
      <c r="J284" s="132"/>
      <c r="K284" s="109"/>
      <c r="M284" s="133"/>
      <c r="N284" s="134"/>
      <c r="O284" s="3" t="s">
        <v>108</v>
      </c>
      <c r="Q284" s="3" t="s">
        <v>101</v>
      </c>
    </row>
    <row r="285" ht="15.6" spans="1:17">
      <c r="A285" t="s">
        <v>115</v>
      </c>
      <c r="B285" s="74" t="s">
        <v>1179</v>
      </c>
      <c r="C285" s="106" t="s">
        <v>1184</v>
      </c>
      <c r="D285" s="107">
        <v>39</v>
      </c>
      <c r="E285" s="108" t="s">
        <v>1185</v>
      </c>
      <c r="F285" s="106" t="s">
        <v>1186</v>
      </c>
      <c r="G285" s="106" t="s">
        <v>1187</v>
      </c>
      <c r="H285" s="109" t="s">
        <v>1188</v>
      </c>
      <c r="I285" s="131"/>
      <c r="J285" s="132"/>
      <c r="K285" s="109"/>
      <c r="M285" s="133"/>
      <c r="N285" s="134"/>
      <c r="O285" s="3" t="s">
        <v>108</v>
      </c>
      <c r="Q285" s="3" t="s">
        <v>101</v>
      </c>
    </row>
    <row r="286" ht="15.6" spans="1:17">
      <c r="A286" t="s">
        <v>115</v>
      </c>
      <c r="B286" s="74" t="s">
        <v>116</v>
      </c>
      <c r="C286" s="106" t="s">
        <v>1189</v>
      </c>
      <c r="D286" s="107">
        <v>49</v>
      </c>
      <c r="E286" s="108" t="s">
        <v>1190</v>
      </c>
      <c r="F286" s="106" t="s">
        <v>1191</v>
      </c>
      <c r="G286" s="106" t="s">
        <v>1192</v>
      </c>
      <c r="H286" s="110">
        <v>42667</v>
      </c>
      <c r="I286" s="135"/>
      <c r="J286" s="136"/>
      <c r="K286" s="110"/>
      <c r="M286" s="133"/>
      <c r="N286" s="134"/>
      <c r="O286" s="3" t="s">
        <v>108</v>
      </c>
      <c r="Q286" s="3" t="s">
        <v>101</v>
      </c>
    </row>
    <row r="287" ht="16.35" spans="1:17">
      <c r="A287" t="s">
        <v>132</v>
      </c>
      <c r="B287" s="74" t="s">
        <v>116</v>
      </c>
      <c r="C287" s="106" t="s">
        <v>1193</v>
      </c>
      <c r="D287" s="107">
        <v>46</v>
      </c>
      <c r="E287" s="108" t="s">
        <v>1190</v>
      </c>
      <c r="F287" s="106" t="s">
        <v>1191</v>
      </c>
      <c r="G287" s="106" t="s">
        <v>1192</v>
      </c>
      <c r="H287" s="110">
        <v>42668</v>
      </c>
      <c r="I287" s="181"/>
      <c r="J287" s="182"/>
      <c r="K287" s="110"/>
      <c r="M287" s="183"/>
      <c r="N287" s="134"/>
      <c r="O287" s="3" t="s">
        <v>108</v>
      </c>
      <c r="Q287" s="3" t="s">
        <v>101</v>
      </c>
    </row>
    <row r="289" spans="8:13">
      <c r="H289" s="178" t="s">
        <v>1194</v>
      </c>
      <c r="I289" s="184">
        <v>222</v>
      </c>
      <c r="J289" s="178" t="s">
        <v>1195</v>
      </c>
      <c r="K289" s="178"/>
      <c r="L289" s="1" t="s">
        <v>1196</v>
      </c>
      <c r="M289" s="1">
        <v>24</v>
      </c>
    </row>
  </sheetData>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89"/>
  <sheetViews>
    <sheetView tabSelected="1" topLeftCell="M1" workbookViewId="0">
      <selection activeCell="P16" sqref="P16"/>
    </sheetView>
  </sheetViews>
  <sheetFormatPr defaultColWidth="11.4444444444444" defaultRowHeight="14.4"/>
  <cols>
    <col min="2" max="2" width="29.1111111111111" style="74" customWidth="1"/>
    <col min="3" max="3" width="25.1111111111111" customWidth="1"/>
    <col min="5" max="5" width="35" customWidth="1"/>
    <col min="6" max="6" width="14.7777777777778" customWidth="1"/>
    <col min="7" max="7" width="14.4444444444444" customWidth="1"/>
    <col min="8" max="9" width="17.2222222222222" style="75" customWidth="1"/>
    <col min="10" max="10" width="33" style="75" customWidth="1"/>
    <col min="11" max="11" width="21.7777777777778" style="75" customWidth="1"/>
    <col min="13" max="13" width="11.4444444444444" customWidth="1"/>
    <col min="15" max="15" width="31" customWidth="1"/>
    <col min="16" max="16" width="37.5555555555556" customWidth="1"/>
    <col min="21" max="21" width="79.2222222222222" customWidth="1"/>
  </cols>
  <sheetData>
    <row r="1" spans="2:2">
      <c r="B1" s="74" t="s">
        <v>14</v>
      </c>
    </row>
    <row r="2" ht="18" spans="3:3">
      <c r="C2" s="76" t="s">
        <v>73</v>
      </c>
    </row>
    <row r="3" ht="18" spans="3:3">
      <c r="C3" s="76" t="s">
        <v>74</v>
      </c>
    </row>
    <row r="4" ht="18" spans="3:3">
      <c r="C4" s="76" t="s">
        <v>75</v>
      </c>
    </row>
    <row r="5" ht="18" spans="2:10">
      <c r="B5" s="77"/>
      <c r="C5" s="78" t="s">
        <v>76</v>
      </c>
      <c r="D5" s="15"/>
      <c r="E5" s="15"/>
      <c r="F5" s="15"/>
      <c r="G5" s="15"/>
      <c r="H5" s="79"/>
      <c r="I5" s="79"/>
      <c r="J5" s="79"/>
    </row>
    <row r="6" ht="18" spans="2:12">
      <c r="B6" s="80"/>
      <c r="C6" s="81" t="s">
        <v>77</v>
      </c>
      <c r="D6" s="15"/>
      <c r="E6" s="15"/>
      <c r="F6" s="15"/>
      <c r="G6" s="15"/>
      <c r="H6" s="79"/>
      <c r="I6" s="79"/>
      <c r="J6" s="79"/>
      <c r="L6" s="117" t="s">
        <v>78</v>
      </c>
    </row>
    <row r="7" ht="18" spans="2:12">
      <c r="B7" s="82"/>
      <c r="C7" s="78" t="s">
        <v>79</v>
      </c>
      <c r="D7" s="15"/>
      <c r="E7" s="15"/>
      <c r="F7" s="15"/>
      <c r="G7" s="15"/>
      <c r="H7" s="79"/>
      <c r="I7" s="79"/>
      <c r="J7" s="79"/>
      <c r="L7" s="117" t="s">
        <v>80</v>
      </c>
    </row>
    <row r="8" spans="3:3">
      <c r="C8" t="s">
        <v>81</v>
      </c>
    </row>
    <row r="9" s="3" customFormat="1" ht="15.15" spans="2:11">
      <c r="B9" s="83"/>
      <c r="H9" s="84"/>
      <c r="I9" s="84"/>
      <c r="J9" s="84"/>
      <c r="K9" s="84"/>
    </row>
    <row r="10" s="4" customFormat="1" ht="16.35" spans="2:21">
      <c r="B10" s="85" t="s">
        <v>82</v>
      </c>
      <c r="C10" s="86" t="s">
        <v>83</v>
      </c>
      <c r="D10" s="87" t="s">
        <v>84</v>
      </c>
      <c r="E10" s="88" t="s">
        <v>85</v>
      </c>
      <c r="F10" s="89" t="s">
        <v>86</v>
      </c>
      <c r="G10" s="89" t="s">
        <v>87</v>
      </c>
      <c r="H10" s="90" t="s">
        <v>88</v>
      </c>
      <c r="I10" s="118" t="s">
        <v>89</v>
      </c>
      <c r="J10" s="119" t="s">
        <v>90</v>
      </c>
      <c r="K10" s="90" t="s">
        <v>91</v>
      </c>
      <c r="L10" s="87" t="s">
        <v>92</v>
      </c>
      <c r="M10" s="120" t="s">
        <v>93</v>
      </c>
      <c r="N10" s="87" t="s">
        <v>94</v>
      </c>
      <c r="O10" s="121" t="s">
        <v>95</v>
      </c>
      <c r="P10" s="70"/>
      <c r="Q10" s="70"/>
      <c r="R10" s="70"/>
      <c r="S10" s="70"/>
      <c r="T10" s="70"/>
      <c r="U10" s="145"/>
    </row>
    <row r="11" s="69" customFormat="1" ht="30.75" customHeight="1" spans="2:21">
      <c r="B11" s="91"/>
      <c r="C11" s="92" t="s">
        <v>96</v>
      </c>
      <c r="D11" s="93">
        <v>7</v>
      </c>
      <c r="E11" s="94" t="s">
        <v>97</v>
      </c>
      <c r="F11" s="95" t="s">
        <v>98</v>
      </c>
      <c r="G11" s="95" t="s">
        <v>99</v>
      </c>
      <c r="H11" s="96"/>
      <c r="I11" s="122"/>
      <c r="J11" s="123"/>
      <c r="K11" s="96"/>
      <c r="L11" s="93">
        <v>2</v>
      </c>
      <c r="M11" s="124"/>
      <c r="N11" s="125"/>
      <c r="O11" s="69" t="s">
        <v>100</v>
      </c>
      <c r="Q11" s="69" t="s">
        <v>101</v>
      </c>
      <c r="U11" s="146" t="s">
        <v>102</v>
      </c>
    </row>
    <row r="12" s="70" customFormat="1" ht="31.95" spans="1:17">
      <c r="A12" s="70" t="s">
        <v>103</v>
      </c>
      <c r="B12" s="97" t="s">
        <v>9</v>
      </c>
      <c r="C12" s="98" t="s">
        <v>104</v>
      </c>
      <c r="D12" s="87">
        <v>19</v>
      </c>
      <c r="E12" s="99" t="s">
        <v>105</v>
      </c>
      <c r="F12" s="100" t="s">
        <v>106</v>
      </c>
      <c r="G12" s="100" t="s">
        <v>107</v>
      </c>
      <c r="H12" s="101">
        <v>2010</v>
      </c>
      <c r="I12" s="126"/>
      <c r="J12" s="127"/>
      <c r="K12" s="101"/>
      <c r="M12" s="120"/>
      <c r="N12" s="87"/>
      <c r="O12" s="70" t="s">
        <v>108</v>
      </c>
      <c r="Q12" s="70" t="s">
        <v>101</v>
      </c>
    </row>
    <row r="13" s="70" customFormat="1" ht="16.35" spans="1:17">
      <c r="A13" s="70" t="s">
        <v>103</v>
      </c>
      <c r="B13" s="97" t="s">
        <v>109</v>
      </c>
      <c r="C13" s="98" t="s">
        <v>110</v>
      </c>
      <c r="D13" s="87">
        <v>8</v>
      </c>
      <c r="E13" s="99" t="s">
        <v>111</v>
      </c>
      <c r="F13" s="100" t="s">
        <v>112</v>
      </c>
      <c r="G13" s="100" t="s">
        <v>113</v>
      </c>
      <c r="H13" s="101" t="s">
        <v>114</v>
      </c>
      <c r="I13" s="126"/>
      <c r="J13" s="127"/>
      <c r="K13" s="101"/>
      <c r="M13" s="120"/>
      <c r="N13" s="87"/>
      <c r="O13" s="70" t="s">
        <v>108</v>
      </c>
      <c r="Q13" s="70" t="s">
        <v>101</v>
      </c>
    </row>
    <row r="14" s="3" customFormat="1" ht="15.6" spans="2:14">
      <c r="B14" s="83"/>
      <c r="C14" s="102"/>
      <c r="D14" s="103"/>
      <c r="E14" s="104"/>
      <c r="F14" s="102"/>
      <c r="G14" s="102"/>
      <c r="H14" s="105"/>
      <c r="I14" s="128"/>
      <c r="J14" s="129"/>
      <c r="K14" s="105"/>
      <c r="M14" s="130"/>
      <c r="N14" s="103"/>
    </row>
    <row r="15" ht="15.6" spans="1:17">
      <c r="A15" t="s">
        <v>115</v>
      </c>
      <c r="B15" s="74" t="s">
        <v>116</v>
      </c>
      <c r="C15" s="106" t="s">
        <v>117</v>
      </c>
      <c r="D15" s="107">
        <v>12</v>
      </c>
      <c r="E15" s="108" t="s">
        <v>118</v>
      </c>
      <c r="F15" s="106" t="s">
        <v>119</v>
      </c>
      <c r="G15" s="106" t="s">
        <v>120</v>
      </c>
      <c r="H15" s="109" t="s">
        <v>121</v>
      </c>
      <c r="I15" s="131"/>
      <c r="J15" s="132"/>
      <c r="K15" s="109"/>
      <c r="M15" s="133"/>
      <c r="N15" s="134"/>
      <c r="O15" s="3" t="s">
        <v>108</v>
      </c>
      <c r="Q15" s="3" t="s">
        <v>101</v>
      </c>
    </row>
    <row r="16" ht="15.6" spans="1:17">
      <c r="A16" t="s">
        <v>115</v>
      </c>
      <c r="B16" s="74" t="s">
        <v>116</v>
      </c>
      <c r="C16" s="106" t="s">
        <v>122</v>
      </c>
      <c r="D16" s="107">
        <v>20</v>
      </c>
      <c r="E16" s="108" t="s">
        <v>123</v>
      </c>
      <c r="F16" s="106" t="s">
        <v>124</v>
      </c>
      <c r="G16" s="106" t="s">
        <v>125</v>
      </c>
      <c r="H16" s="110">
        <v>42704</v>
      </c>
      <c r="I16" s="135"/>
      <c r="J16" s="136"/>
      <c r="K16" s="110"/>
      <c r="M16" s="133"/>
      <c r="N16" s="134"/>
      <c r="O16" s="3" t="s">
        <v>108</v>
      </c>
      <c r="Q16" s="3" t="s">
        <v>101</v>
      </c>
    </row>
    <row r="17" ht="15.6" spans="1:17">
      <c r="A17" t="s">
        <v>126</v>
      </c>
      <c r="B17" s="74" t="s">
        <v>127</v>
      </c>
      <c r="C17" s="106" t="s">
        <v>128</v>
      </c>
      <c r="D17" s="107">
        <v>21</v>
      </c>
      <c r="E17" s="108" t="s">
        <v>129</v>
      </c>
      <c r="F17" s="106" t="s">
        <v>130</v>
      </c>
      <c r="G17" s="106" t="s">
        <v>131</v>
      </c>
      <c r="H17" s="111"/>
      <c r="I17" s="137"/>
      <c r="J17" s="138"/>
      <c r="K17" s="111"/>
      <c r="M17" s="133"/>
      <c r="N17" s="134"/>
      <c r="O17" s="3" t="s">
        <v>108</v>
      </c>
      <c r="Q17" s="3" t="s">
        <v>101</v>
      </c>
    </row>
    <row r="18" s="71" customFormat="1" ht="15.6" spans="1:21">
      <c r="A18" s="71" t="s">
        <v>132</v>
      </c>
      <c r="B18" s="112" t="s">
        <v>116</v>
      </c>
      <c r="C18" s="113" t="s">
        <v>133</v>
      </c>
      <c r="D18" s="114">
        <v>74</v>
      </c>
      <c r="E18" s="115" t="s">
        <v>134</v>
      </c>
      <c r="F18" s="113" t="s">
        <v>135</v>
      </c>
      <c r="G18" s="113" t="s">
        <v>136</v>
      </c>
      <c r="H18" s="116">
        <v>42702</v>
      </c>
      <c r="I18" s="139"/>
      <c r="J18" s="140"/>
      <c r="K18" s="116" t="s">
        <v>137</v>
      </c>
      <c r="M18" s="141">
        <v>1</v>
      </c>
      <c r="N18" s="142"/>
      <c r="O18" s="143" t="s">
        <v>108</v>
      </c>
      <c r="Q18" s="143" t="s">
        <v>101</v>
      </c>
      <c r="U18" s="71" t="s">
        <v>138</v>
      </c>
    </row>
    <row r="19" ht="15.6" spans="1:17">
      <c r="A19" t="s">
        <v>115</v>
      </c>
      <c r="B19" s="74" t="s">
        <v>116</v>
      </c>
      <c r="C19" s="106" t="s">
        <v>139</v>
      </c>
      <c r="D19" s="107">
        <v>21</v>
      </c>
      <c r="E19" s="108" t="s">
        <v>140</v>
      </c>
      <c r="F19" s="106" t="s">
        <v>141</v>
      </c>
      <c r="G19" s="106" t="s">
        <v>142</v>
      </c>
      <c r="H19" s="110">
        <v>42681</v>
      </c>
      <c r="I19" s="135"/>
      <c r="J19" s="136"/>
      <c r="K19" s="110"/>
      <c r="M19" s="144">
        <v>2</v>
      </c>
      <c r="N19" s="134"/>
      <c r="O19" s="3" t="s">
        <v>108</v>
      </c>
      <c r="Q19" s="3" t="s">
        <v>101</v>
      </c>
    </row>
    <row r="20" ht="15.6" spans="1:17">
      <c r="A20" t="s">
        <v>132</v>
      </c>
      <c r="B20" s="74" t="s">
        <v>143</v>
      </c>
      <c r="C20" s="106" t="s">
        <v>144</v>
      </c>
      <c r="D20" s="107">
        <v>14</v>
      </c>
      <c r="E20" s="108" t="s">
        <v>145</v>
      </c>
      <c r="F20" s="106" t="s">
        <v>146</v>
      </c>
      <c r="G20" s="106" t="s">
        <v>147</v>
      </c>
      <c r="H20" s="111"/>
      <c r="I20" s="137"/>
      <c r="J20" s="138"/>
      <c r="K20" s="111"/>
      <c r="M20" s="133"/>
      <c r="N20" s="134"/>
      <c r="O20" s="3" t="s">
        <v>108</v>
      </c>
      <c r="Q20" s="3" t="s">
        <v>101</v>
      </c>
    </row>
    <row r="21" ht="15.6" spans="1:17">
      <c r="A21" t="s">
        <v>148</v>
      </c>
      <c r="B21" s="74" t="s">
        <v>143</v>
      </c>
      <c r="C21" s="106" t="s">
        <v>149</v>
      </c>
      <c r="D21" s="107">
        <v>15</v>
      </c>
      <c r="E21" s="108" t="s">
        <v>150</v>
      </c>
      <c r="F21" s="106" t="s">
        <v>151</v>
      </c>
      <c r="G21" s="106" t="s">
        <v>152</v>
      </c>
      <c r="H21" s="111"/>
      <c r="I21" s="137"/>
      <c r="J21" s="138"/>
      <c r="K21" s="111"/>
      <c r="M21" s="133"/>
      <c r="N21" s="134"/>
      <c r="O21" s="3" t="s">
        <v>108</v>
      </c>
      <c r="Q21" s="3" t="s">
        <v>101</v>
      </c>
    </row>
    <row r="22" ht="15.6" spans="1:17">
      <c r="A22" t="s">
        <v>153</v>
      </c>
      <c r="B22" s="74" t="s">
        <v>143</v>
      </c>
      <c r="C22" s="106" t="s">
        <v>154</v>
      </c>
      <c r="D22" s="107">
        <v>29</v>
      </c>
      <c r="E22" s="108" t="s">
        <v>155</v>
      </c>
      <c r="F22" s="106" t="s">
        <v>156</v>
      </c>
      <c r="G22" s="106" t="s">
        <v>157</v>
      </c>
      <c r="H22" s="109">
        <v>2015</v>
      </c>
      <c r="I22" s="131"/>
      <c r="J22" s="132"/>
      <c r="K22" s="109"/>
      <c r="M22" s="144">
        <v>1</v>
      </c>
      <c r="N22" s="134"/>
      <c r="O22" s="3" t="s">
        <v>108</v>
      </c>
      <c r="Q22" s="3" t="s">
        <v>101</v>
      </c>
    </row>
    <row r="23" ht="15.6" spans="1:17">
      <c r="A23" t="s">
        <v>126</v>
      </c>
      <c r="B23" s="74" t="s">
        <v>158</v>
      </c>
      <c r="C23" s="106" t="s">
        <v>159</v>
      </c>
      <c r="D23" s="107">
        <v>72</v>
      </c>
      <c r="E23" s="108" t="s">
        <v>160</v>
      </c>
      <c r="F23" s="106" t="s">
        <v>161</v>
      </c>
      <c r="G23" s="106" t="s">
        <v>162</v>
      </c>
      <c r="H23" s="111"/>
      <c r="I23" s="137"/>
      <c r="J23" s="138"/>
      <c r="K23" s="111"/>
      <c r="M23" s="133"/>
      <c r="N23" s="134"/>
      <c r="O23" s="3" t="s">
        <v>108</v>
      </c>
      <c r="Q23" s="3" t="s">
        <v>101</v>
      </c>
    </row>
    <row r="24" ht="15.6" spans="1:17">
      <c r="A24" t="s">
        <v>115</v>
      </c>
      <c r="B24" s="74" t="s">
        <v>143</v>
      </c>
      <c r="C24" s="106" t="s">
        <v>163</v>
      </c>
      <c r="D24" s="107">
        <v>30</v>
      </c>
      <c r="E24" s="108" t="s">
        <v>164</v>
      </c>
      <c r="F24" s="106" t="s">
        <v>165</v>
      </c>
      <c r="G24" s="106" t="s">
        <v>166</v>
      </c>
      <c r="H24" s="109">
        <v>2016</v>
      </c>
      <c r="I24" s="131"/>
      <c r="J24" s="132"/>
      <c r="K24" s="109"/>
      <c r="M24" s="133"/>
      <c r="N24" s="134"/>
      <c r="O24" s="3" t="s">
        <v>108</v>
      </c>
      <c r="Q24" s="3" t="s">
        <v>101</v>
      </c>
    </row>
    <row r="25" ht="15.6" spans="1:17">
      <c r="A25" t="s">
        <v>115</v>
      </c>
      <c r="B25" s="74" t="s">
        <v>143</v>
      </c>
      <c r="C25" s="106" t="s">
        <v>167</v>
      </c>
      <c r="D25" s="107">
        <v>30</v>
      </c>
      <c r="E25" s="108" t="s">
        <v>168</v>
      </c>
      <c r="F25" s="106" t="s">
        <v>169</v>
      </c>
      <c r="G25" s="106" t="s">
        <v>170</v>
      </c>
      <c r="H25" s="109">
        <v>2016</v>
      </c>
      <c r="I25" s="131"/>
      <c r="J25" s="132"/>
      <c r="K25" s="109"/>
      <c r="M25" s="133"/>
      <c r="N25" s="134"/>
      <c r="O25" s="3" t="s">
        <v>108</v>
      </c>
      <c r="Q25" s="3" t="s">
        <v>101</v>
      </c>
    </row>
    <row r="26" ht="15.6" spans="1:17">
      <c r="A26" t="s">
        <v>115</v>
      </c>
      <c r="B26" s="74" t="s">
        <v>143</v>
      </c>
      <c r="C26" s="106" t="s">
        <v>171</v>
      </c>
      <c r="D26" s="107">
        <v>29</v>
      </c>
      <c r="E26" s="108" t="s">
        <v>172</v>
      </c>
      <c r="F26" s="106" t="s">
        <v>173</v>
      </c>
      <c r="G26" s="106" t="s">
        <v>174</v>
      </c>
      <c r="H26" s="109">
        <v>2016</v>
      </c>
      <c r="I26" s="131"/>
      <c r="J26" s="132"/>
      <c r="K26" s="109"/>
      <c r="M26" s="133"/>
      <c r="N26" s="134"/>
      <c r="O26" s="3" t="s">
        <v>108</v>
      </c>
      <c r="Q26" s="3" t="s">
        <v>101</v>
      </c>
    </row>
    <row r="27" ht="15.6" spans="1:17">
      <c r="A27" t="s">
        <v>126</v>
      </c>
      <c r="B27" s="74" t="s">
        <v>116</v>
      </c>
      <c r="C27" s="106" t="s">
        <v>175</v>
      </c>
      <c r="D27" s="107">
        <v>45</v>
      </c>
      <c r="E27" s="108" t="s">
        <v>176</v>
      </c>
      <c r="F27" s="106" t="s">
        <v>177</v>
      </c>
      <c r="G27" s="106" t="s">
        <v>178</v>
      </c>
      <c r="H27" s="109" t="s">
        <v>179</v>
      </c>
      <c r="I27" s="131"/>
      <c r="J27" s="132"/>
      <c r="K27" s="109"/>
      <c r="M27" s="133"/>
      <c r="N27" s="134"/>
      <c r="O27" s="3" t="s">
        <v>108</v>
      </c>
      <c r="Q27" s="3" t="s">
        <v>101</v>
      </c>
    </row>
    <row r="28" ht="15.6" spans="1:17">
      <c r="A28" t="s">
        <v>148</v>
      </c>
      <c r="B28" s="74" t="s">
        <v>180</v>
      </c>
      <c r="C28" s="106" t="s">
        <v>181</v>
      </c>
      <c r="D28" s="107">
        <v>21</v>
      </c>
      <c r="E28" s="108" t="s">
        <v>182</v>
      </c>
      <c r="F28" s="106" t="s">
        <v>183</v>
      </c>
      <c r="G28" s="106" t="s">
        <v>184</v>
      </c>
      <c r="H28" s="110">
        <v>42746</v>
      </c>
      <c r="I28" s="135"/>
      <c r="J28" s="136"/>
      <c r="K28" s="110"/>
      <c r="M28" s="133"/>
      <c r="N28" s="134"/>
      <c r="O28" s="3" t="s">
        <v>108</v>
      </c>
      <c r="Q28" s="3" t="s">
        <v>101</v>
      </c>
    </row>
    <row r="29" ht="15.6" spans="1:17">
      <c r="A29" t="s">
        <v>126</v>
      </c>
      <c r="B29" s="74" t="s">
        <v>185</v>
      </c>
      <c r="C29" s="106" t="s">
        <v>186</v>
      </c>
      <c r="D29" s="107">
        <v>10</v>
      </c>
      <c r="E29" s="108" t="s">
        <v>187</v>
      </c>
      <c r="F29" s="106" t="s">
        <v>188</v>
      </c>
      <c r="G29" s="106" t="s">
        <v>189</v>
      </c>
      <c r="H29" s="110">
        <v>42933</v>
      </c>
      <c r="I29" s="135"/>
      <c r="J29" s="136"/>
      <c r="K29" s="110"/>
      <c r="M29" s="133"/>
      <c r="N29" s="134"/>
      <c r="O29" s="3" t="s">
        <v>108</v>
      </c>
      <c r="Q29" s="3" t="s">
        <v>101</v>
      </c>
    </row>
    <row r="30" ht="15.6" spans="1:17">
      <c r="A30" t="s">
        <v>126</v>
      </c>
      <c r="B30" s="74" t="s">
        <v>185</v>
      </c>
      <c r="C30" s="106" t="s">
        <v>190</v>
      </c>
      <c r="D30" s="107">
        <v>5</v>
      </c>
      <c r="E30" s="108" t="s">
        <v>187</v>
      </c>
      <c r="F30" s="106" t="s">
        <v>191</v>
      </c>
      <c r="G30" s="106" t="s">
        <v>192</v>
      </c>
      <c r="H30" s="110">
        <v>42933</v>
      </c>
      <c r="I30" s="135"/>
      <c r="J30" s="136"/>
      <c r="K30" s="110"/>
      <c r="M30" s="133"/>
      <c r="N30" s="134"/>
      <c r="O30" s="3" t="s">
        <v>108</v>
      </c>
      <c r="Q30" s="3" t="s">
        <v>101</v>
      </c>
    </row>
    <row r="31" ht="15.6" spans="1:17">
      <c r="A31" t="s">
        <v>126</v>
      </c>
      <c r="B31" s="74" t="s">
        <v>185</v>
      </c>
      <c r="C31" s="106" t="s">
        <v>193</v>
      </c>
      <c r="D31" s="107">
        <v>11</v>
      </c>
      <c r="E31" s="108" t="s">
        <v>194</v>
      </c>
      <c r="F31" s="106" t="s">
        <v>195</v>
      </c>
      <c r="G31" s="106" t="s">
        <v>196</v>
      </c>
      <c r="H31" s="110">
        <v>42933</v>
      </c>
      <c r="I31" s="135"/>
      <c r="J31" s="136"/>
      <c r="K31" s="110"/>
      <c r="M31" s="133"/>
      <c r="N31" s="134"/>
      <c r="O31" s="3" t="s">
        <v>108</v>
      </c>
      <c r="Q31" s="3" t="s">
        <v>101</v>
      </c>
    </row>
    <row r="32" ht="15.6" spans="1:17">
      <c r="A32" t="s">
        <v>126</v>
      </c>
      <c r="B32" s="74" t="s">
        <v>185</v>
      </c>
      <c r="C32" s="106" t="s">
        <v>197</v>
      </c>
      <c r="D32" s="107">
        <v>12</v>
      </c>
      <c r="E32" s="108" t="s">
        <v>194</v>
      </c>
      <c r="F32" s="106" t="s">
        <v>198</v>
      </c>
      <c r="G32" s="106" t="s">
        <v>199</v>
      </c>
      <c r="H32" s="110">
        <v>42933</v>
      </c>
      <c r="I32" s="135"/>
      <c r="J32" s="136"/>
      <c r="K32" s="110"/>
      <c r="M32" s="133"/>
      <c r="N32" s="134"/>
      <c r="O32" s="3" t="s">
        <v>108</v>
      </c>
      <c r="Q32" s="3" t="s">
        <v>101</v>
      </c>
    </row>
    <row r="33" ht="15.6" spans="1:17">
      <c r="A33" t="s">
        <v>126</v>
      </c>
      <c r="B33" s="74" t="s">
        <v>185</v>
      </c>
      <c r="C33" s="106" t="s">
        <v>200</v>
      </c>
      <c r="D33" s="107">
        <v>8</v>
      </c>
      <c r="E33" s="108" t="s">
        <v>201</v>
      </c>
      <c r="F33" s="106" t="s">
        <v>202</v>
      </c>
      <c r="G33" s="106" t="s">
        <v>203</v>
      </c>
      <c r="H33" s="110">
        <v>42933</v>
      </c>
      <c r="I33" s="135"/>
      <c r="J33" s="136"/>
      <c r="K33" s="110"/>
      <c r="M33" s="133"/>
      <c r="N33" s="134"/>
      <c r="O33" s="3" t="s">
        <v>108</v>
      </c>
      <c r="Q33" s="3" t="s">
        <v>101</v>
      </c>
    </row>
    <row r="34" ht="15.6" spans="1:17">
      <c r="A34" t="s">
        <v>126</v>
      </c>
      <c r="B34" s="74" t="s">
        <v>185</v>
      </c>
      <c r="C34" s="106" t="s">
        <v>204</v>
      </c>
      <c r="D34" s="107">
        <v>12</v>
      </c>
      <c r="E34" s="108" t="s">
        <v>205</v>
      </c>
      <c r="F34" s="106" t="s">
        <v>206</v>
      </c>
      <c r="G34" s="106" t="s">
        <v>207</v>
      </c>
      <c r="H34" s="110">
        <v>42936</v>
      </c>
      <c r="I34" s="135"/>
      <c r="J34" s="136"/>
      <c r="K34" s="110"/>
      <c r="M34" s="133"/>
      <c r="N34" s="134"/>
      <c r="O34" s="3" t="s">
        <v>108</v>
      </c>
      <c r="Q34" s="3" t="s">
        <v>101</v>
      </c>
    </row>
    <row r="35" ht="15.6" spans="1:17">
      <c r="A35" t="s">
        <v>126</v>
      </c>
      <c r="B35" s="74" t="s">
        <v>185</v>
      </c>
      <c r="C35" s="106" t="s">
        <v>208</v>
      </c>
      <c r="D35" s="107">
        <v>11</v>
      </c>
      <c r="E35" s="108" t="s">
        <v>205</v>
      </c>
      <c r="F35" s="106" t="s">
        <v>209</v>
      </c>
      <c r="G35" s="106" t="s">
        <v>210</v>
      </c>
      <c r="H35" s="110">
        <v>42936</v>
      </c>
      <c r="I35" s="135"/>
      <c r="J35" s="136"/>
      <c r="K35" s="110"/>
      <c r="M35" s="133"/>
      <c r="N35" s="134"/>
      <c r="O35" s="3" t="s">
        <v>108</v>
      </c>
      <c r="Q35" s="3" t="s">
        <v>101</v>
      </c>
    </row>
    <row r="36" ht="15.6" spans="1:17">
      <c r="A36" t="s">
        <v>126</v>
      </c>
      <c r="B36" s="74" t="s">
        <v>211</v>
      </c>
      <c r="C36" s="106" t="s">
        <v>212</v>
      </c>
      <c r="D36" s="107">
        <v>11</v>
      </c>
      <c r="E36" s="108" t="s">
        <v>213</v>
      </c>
      <c r="F36" s="106" t="s">
        <v>214</v>
      </c>
      <c r="G36" s="106" t="s">
        <v>215</v>
      </c>
      <c r="H36" s="111"/>
      <c r="I36" s="137"/>
      <c r="J36" s="138"/>
      <c r="K36" s="111"/>
      <c r="M36" s="133"/>
      <c r="N36" s="134"/>
      <c r="O36" s="3" t="s">
        <v>108</v>
      </c>
      <c r="Q36" s="3" t="s">
        <v>101</v>
      </c>
    </row>
    <row r="37" ht="15.6" spans="1:17">
      <c r="A37" t="s">
        <v>115</v>
      </c>
      <c r="B37" s="74" t="s">
        <v>216</v>
      </c>
      <c r="C37" s="106" t="s">
        <v>217</v>
      </c>
      <c r="D37" s="107">
        <v>5</v>
      </c>
      <c r="E37" s="108" t="s">
        <v>218</v>
      </c>
      <c r="F37" s="106" t="s">
        <v>219</v>
      </c>
      <c r="G37" s="106" t="s">
        <v>220</v>
      </c>
      <c r="H37" s="110">
        <v>41957</v>
      </c>
      <c r="I37" s="135"/>
      <c r="J37" s="136"/>
      <c r="K37" s="110"/>
      <c r="M37" s="133"/>
      <c r="N37" s="134"/>
      <c r="O37" s="3" t="s">
        <v>108</v>
      </c>
      <c r="Q37" s="3" t="s">
        <v>101</v>
      </c>
    </row>
    <row r="38" ht="15.6" spans="1:17">
      <c r="A38" t="s">
        <v>221</v>
      </c>
      <c r="B38" s="74" t="s">
        <v>180</v>
      </c>
      <c r="C38" s="106" t="s">
        <v>222</v>
      </c>
      <c r="D38" s="107">
        <v>12</v>
      </c>
      <c r="E38" s="108" t="s">
        <v>223</v>
      </c>
      <c r="F38" s="106" t="s">
        <v>224</v>
      </c>
      <c r="G38" s="106" t="s">
        <v>225</v>
      </c>
      <c r="H38" s="110">
        <v>42924</v>
      </c>
      <c r="I38" s="135"/>
      <c r="J38" s="136"/>
      <c r="K38" s="110"/>
      <c r="M38" s="133"/>
      <c r="N38" s="134"/>
      <c r="O38" s="3" t="s">
        <v>108</v>
      </c>
      <c r="Q38" s="3" t="s">
        <v>101</v>
      </c>
    </row>
    <row r="39" ht="15.6" spans="1:17">
      <c r="A39" t="s">
        <v>148</v>
      </c>
      <c r="B39" s="74" t="s">
        <v>180</v>
      </c>
      <c r="C39" s="106" t="s">
        <v>226</v>
      </c>
      <c r="D39" s="107">
        <v>12</v>
      </c>
      <c r="E39" s="108" t="s">
        <v>227</v>
      </c>
      <c r="F39" s="106" t="s">
        <v>228</v>
      </c>
      <c r="G39" s="106" t="s">
        <v>229</v>
      </c>
      <c r="H39" s="110">
        <v>42925</v>
      </c>
      <c r="I39" s="135"/>
      <c r="J39" s="136"/>
      <c r="K39" s="110"/>
      <c r="M39" s="133"/>
      <c r="N39" s="134"/>
      <c r="O39" s="3" t="s">
        <v>108</v>
      </c>
      <c r="Q39" s="3" t="s">
        <v>101</v>
      </c>
    </row>
    <row r="40" ht="15.6" spans="1:17">
      <c r="A40" t="s">
        <v>148</v>
      </c>
      <c r="B40" s="74" t="s">
        <v>180</v>
      </c>
      <c r="C40" s="106" t="s">
        <v>230</v>
      </c>
      <c r="D40" s="107">
        <v>12</v>
      </c>
      <c r="E40" s="108" t="s">
        <v>231</v>
      </c>
      <c r="F40" s="106" t="s">
        <v>232</v>
      </c>
      <c r="G40" s="106" t="s">
        <v>233</v>
      </c>
      <c r="H40" s="110">
        <v>42925</v>
      </c>
      <c r="I40" s="135"/>
      <c r="J40" s="136"/>
      <c r="K40" s="110"/>
      <c r="M40" s="133"/>
      <c r="N40" s="134"/>
      <c r="O40" s="3" t="s">
        <v>108</v>
      </c>
      <c r="Q40" s="3" t="s">
        <v>101</v>
      </c>
    </row>
    <row r="41" ht="15.6" spans="1:17">
      <c r="A41" t="s">
        <v>126</v>
      </c>
      <c r="B41" s="74" t="s">
        <v>180</v>
      </c>
      <c r="C41" s="106" t="s">
        <v>234</v>
      </c>
      <c r="D41" s="107">
        <v>12</v>
      </c>
      <c r="E41" s="108" t="s">
        <v>235</v>
      </c>
      <c r="F41" s="106" t="s">
        <v>236</v>
      </c>
      <c r="G41" s="106" t="s">
        <v>237</v>
      </c>
      <c r="H41" s="110">
        <v>42925</v>
      </c>
      <c r="I41" s="135"/>
      <c r="J41" s="136"/>
      <c r="K41" s="110"/>
      <c r="M41" s="133"/>
      <c r="N41" s="134"/>
      <c r="O41" s="3" t="s">
        <v>108</v>
      </c>
      <c r="Q41" s="3" t="s">
        <v>101</v>
      </c>
    </row>
    <row r="42" ht="15.6" spans="1:17">
      <c r="A42" t="s">
        <v>126</v>
      </c>
      <c r="B42" s="74" t="s">
        <v>180</v>
      </c>
      <c r="C42" s="106" t="s">
        <v>238</v>
      </c>
      <c r="D42" s="107">
        <v>12</v>
      </c>
      <c r="E42" s="108" t="s">
        <v>239</v>
      </c>
      <c r="F42" s="106" t="s">
        <v>240</v>
      </c>
      <c r="G42" s="106" t="s">
        <v>241</v>
      </c>
      <c r="H42" s="110">
        <v>42925</v>
      </c>
      <c r="I42" s="135"/>
      <c r="J42" s="136"/>
      <c r="K42" s="110"/>
      <c r="M42" s="133"/>
      <c r="N42" s="134"/>
      <c r="O42" s="3" t="s">
        <v>108</v>
      </c>
      <c r="Q42" s="3" t="s">
        <v>101</v>
      </c>
    </row>
    <row r="43" ht="15.6" spans="1:17">
      <c r="A43" t="s">
        <v>126</v>
      </c>
      <c r="B43" s="74" t="s">
        <v>180</v>
      </c>
      <c r="C43" s="106" t="s">
        <v>242</v>
      </c>
      <c r="D43" s="107">
        <v>12</v>
      </c>
      <c r="E43" s="108" t="s">
        <v>243</v>
      </c>
      <c r="F43" s="106" t="s">
        <v>244</v>
      </c>
      <c r="G43" s="106" t="s">
        <v>245</v>
      </c>
      <c r="H43" s="110">
        <v>42925</v>
      </c>
      <c r="I43" s="135"/>
      <c r="J43" s="136"/>
      <c r="K43" s="110"/>
      <c r="M43" s="133"/>
      <c r="N43" s="134"/>
      <c r="O43" s="3" t="s">
        <v>108</v>
      </c>
      <c r="Q43" s="3" t="s">
        <v>101</v>
      </c>
    </row>
    <row r="44" ht="15.6" spans="1:17">
      <c r="A44" t="s">
        <v>221</v>
      </c>
      <c r="B44" s="74" t="s">
        <v>180</v>
      </c>
      <c r="C44" s="106" t="s">
        <v>246</v>
      </c>
      <c r="D44" s="107">
        <v>12</v>
      </c>
      <c r="E44" s="108" t="s">
        <v>247</v>
      </c>
      <c r="F44" s="106" t="s">
        <v>248</v>
      </c>
      <c r="G44" s="106" t="s">
        <v>249</v>
      </c>
      <c r="H44" s="110">
        <v>42940</v>
      </c>
      <c r="I44" s="135"/>
      <c r="J44" s="136"/>
      <c r="K44" s="110"/>
      <c r="M44" s="133"/>
      <c r="N44" s="134"/>
      <c r="O44" s="3" t="s">
        <v>108</v>
      </c>
      <c r="Q44" s="3" t="s">
        <v>101</v>
      </c>
    </row>
    <row r="45" ht="15.6" spans="1:17">
      <c r="A45" t="s">
        <v>148</v>
      </c>
      <c r="B45" s="74" t="s">
        <v>180</v>
      </c>
      <c r="C45" s="106" t="s">
        <v>250</v>
      </c>
      <c r="D45" s="107">
        <v>12</v>
      </c>
      <c r="E45" s="108" t="s">
        <v>251</v>
      </c>
      <c r="F45" s="106" t="s">
        <v>252</v>
      </c>
      <c r="G45" s="106" t="s">
        <v>253</v>
      </c>
      <c r="H45" s="110">
        <v>42940</v>
      </c>
      <c r="I45" s="135"/>
      <c r="J45" s="136"/>
      <c r="K45" s="110"/>
      <c r="M45" s="133"/>
      <c r="N45" s="134"/>
      <c r="O45" s="3" t="s">
        <v>108</v>
      </c>
      <c r="Q45" s="3" t="s">
        <v>101</v>
      </c>
    </row>
    <row r="46" ht="15.6" spans="1:17">
      <c r="A46" t="s">
        <v>126</v>
      </c>
      <c r="B46" s="74" t="s">
        <v>180</v>
      </c>
      <c r="C46" s="106" t="s">
        <v>254</v>
      </c>
      <c r="D46" s="107">
        <v>12</v>
      </c>
      <c r="E46" s="108" t="s">
        <v>255</v>
      </c>
      <c r="F46" s="106" t="s">
        <v>256</v>
      </c>
      <c r="G46" s="106" t="s">
        <v>257</v>
      </c>
      <c r="H46" s="110">
        <v>42940</v>
      </c>
      <c r="I46" s="135"/>
      <c r="J46" s="136"/>
      <c r="K46" s="110"/>
      <c r="M46" s="133"/>
      <c r="N46" s="134"/>
      <c r="O46" s="3" t="s">
        <v>108</v>
      </c>
      <c r="Q46" s="3" t="s">
        <v>101</v>
      </c>
    </row>
    <row r="47" ht="15.6" spans="1:17">
      <c r="A47" t="s">
        <v>148</v>
      </c>
      <c r="B47" s="74" t="s">
        <v>180</v>
      </c>
      <c r="C47" s="106" t="s">
        <v>258</v>
      </c>
      <c r="D47" s="107">
        <v>12</v>
      </c>
      <c r="E47" s="108" t="s">
        <v>259</v>
      </c>
      <c r="F47" s="106" t="s">
        <v>260</v>
      </c>
      <c r="G47" s="106" t="s">
        <v>261</v>
      </c>
      <c r="H47" s="110">
        <v>42940</v>
      </c>
      <c r="I47" s="135"/>
      <c r="J47" s="136"/>
      <c r="K47" s="110"/>
      <c r="M47" s="133"/>
      <c r="N47" s="134"/>
      <c r="O47" s="3" t="s">
        <v>108</v>
      </c>
      <c r="Q47" s="3" t="s">
        <v>101</v>
      </c>
    </row>
    <row r="48" ht="15.6" spans="1:17">
      <c r="A48" t="s">
        <v>262</v>
      </c>
      <c r="B48" s="74" t="s">
        <v>180</v>
      </c>
      <c r="C48" s="106" t="s">
        <v>263</v>
      </c>
      <c r="D48" s="107">
        <v>12</v>
      </c>
      <c r="E48" s="108" t="s">
        <v>264</v>
      </c>
      <c r="F48" s="106" t="s">
        <v>265</v>
      </c>
      <c r="G48" s="106" t="s">
        <v>266</v>
      </c>
      <c r="H48" s="110">
        <v>42940</v>
      </c>
      <c r="I48" s="135"/>
      <c r="J48" s="136"/>
      <c r="K48" s="110"/>
      <c r="M48" s="133"/>
      <c r="N48" s="134"/>
      <c r="O48" s="3" t="s">
        <v>108</v>
      </c>
      <c r="Q48" s="3" t="s">
        <v>101</v>
      </c>
    </row>
    <row r="49" ht="15.6" spans="1:17">
      <c r="A49" t="s">
        <v>148</v>
      </c>
      <c r="B49" s="74" t="s">
        <v>180</v>
      </c>
      <c r="C49" s="106" t="s">
        <v>267</v>
      </c>
      <c r="D49" s="107">
        <v>12</v>
      </c>
      <c r="E49" s="108" t="s">
        <v>268</v>
      </c>
      <c r="F49" s="106" t="s">
        <v>269</v>
      </c>
      <c r="G49" s="106" t="s">
        <v>270</v>
      </c>
      <c r="H49" s="110">
        <v>42924</v>
      </c>
      <c r="I49" s="135"/>
      <c r="J49" s="136"/>
      <c r="K49" s="110"/>
      <c r="M49" s="133"/>
      <c r="N49" s="134"/>
      <c r="O49" s="3" t="s">
        <v>108</v>
      </c>
      <c r="Q49" s="3" t="s">
        <v>101</v>
      </c>
    </row>
    <row r="50" ht="15.6" spans="1:17">
      <c r="A50" t="s">
        <v>262</v>
      </c>
      <c r="B50" s="74" t="s">
        <v>180</v>
      </c>
      <c r="C50" s="106" t="s">
        <v>271</v>
      </c>
      <c r="D50" s="107">
        <v>9</v>
      </c>
      <c r="E50" s="108" t="s">
        <v>272</v>
      </c>
      <c r="F50" s="106" t="s">
        <v>273</v>
      </c>
      <c r="G50" s="106" t="s">
        <v>274</v>
      </c>
      <c r="H50" s="110">
        <v>42940</v>
      </c>
      <c r="I50" s="135"/>
      <c r="J50" s="136"/>
      <c r="K50" s="110"/>
      <c r="M50" s="133"/>
      <c r="N50" s="134"/>
      <c r="O50" s="3" t="s">
        <v>108</v>
      </c>
      <c r="Q50" s="3" t="s">
        <v>101</v>
      </c>
    </row>
    <row r="51" ht="15.6" spans="1:17">
      <c r="A51" t="s">
        <v>126</v>
      </c>
      <c r="B51" s="74" t="s">
        <v>180</v>
      </c>
      <c r="C51" s="106" t="s">
        <v>275</v>
      </c>
      <c r="D51" s="107">
        <v>12</v>
      </c>
      <c r="E51" s="108" t="s">
        <v>276</v>
      </c>
      <c r="F51" s="106" t="s">
        <v>277</v>
      </c>
      <c r="G51" s="106" t="s">
        <v>278</v>
      </c>
      <c r="H51" s="110">
        <v>42941</v>
      </c>
      <c r="I51" s="135"/>
      <c r="J51" s="136"/>
      <c r="K51" s="110"/>
      <c r="M51" s="133"/>
      <c r="N51" s="134"/>
      <c r="O51" s="3" t="s">
        <v>108</v>
      </c>
      <c r="Q51" s="3" t="s">
        <v>101</v>
      </c>
    </row>
    <row r="52" ht="15.6" spans="1:17">
      <c r="A52" t="s">
        <v>126</v>
      </c>
      <c r="B52" s="74" t="s">
        <v>180</v>
      </c>
      <c r="C52" s="106" t="s">
        <v>279</v>
      </c>
      <c r="D52" s="107">
        <v>11</v>
      </c>
      <c r="E52" s="108" t="s">
        <v>280</v>
      </c>
      <c r="F52" s="106" t="s">
        <v>281</v>
      </c>
      <c r="G52" s="106" t="s">
        <v>282</v>
      </c>
      <c r="H52" s="110">
        <v>42941</v>
      </c>
      <c r="I52" s="135"/>
      <c r="J52" s="136"/>
      <c r="K52" s="110"/>
      <c r="M52" s="133"/>
      <c r="N52" s="134"/>
      <c r="O52" s="3" t="s">
        <v>108</v>
      </c>
      <c r="Q52" s="3" t="s">
        <v>101</v>
      </c>
    </row>
    <row r="53" ht="15.6" spans="1:17">
      <c r="A53" t="s">
        <v>148</v>
      </c>
      <c r="B53" s="74" t="s">
        <v>180</v>
      </c>
      <c r="C53" s="106" t="s">
        <v>283</v>
      </c>
      <c r="D53" s="107">
        <v>11</v>
      </c>
      <c r="E53" s="108" t="s">
        <v>284</v>
      </c>
      <c r="F53" s="106" t="s">
        <v>285</v>
      </c>
      <c r="G53" s="106" t="s">
        <v>286</v>
      </c>
      <c r="H53" s="110">
        <v>42941</v>
      </c>
      <c r="I53" s="135"/>
      <c r="J53" s="136"/>
      <c r="K53" s="110"/>
      <c r="M53" s="133"/>
      <c r="N53" s="134"/>
      <c r="O53" s="3" t="s">
        <v>108</v>
      </c>
      <c r="Q53" s="3" t="s">
        <v>101</v>
      </c>
    </row>
    <row r="54" ht="15.6" spans="1:17">
      <c r="A54" t="s">
        <v>148</v>
      </c>
      <c r="B54" s="74" t="s">
        <v>180</v>
      </c>
      <c r="C54" s="106" t="s">
        <v>287</v>
      </c>
      <c r="D54" s="107">
        <v>10</v>
      </c>
      <c r="E54" s="108" t="s">
        <v>288</v>
      </c>
      <c r="F54" s="106" t="s">
        <v>289</v>
      </c>
      <c r="G54" s="106" t="s">
        <v>290</v>
      </c>
      <c r="H54" s="110">
        <v>42941</v>
      </c>
      <c r="I54" s="135"/>
      <c r="J54" s="136"/>
      <c r="K54" s="110"/>
      <c r="M54" s="133"/>
      <c r="N54" s="134"/>
      <c r="O54" s="3" t="s">
        <v>108</v>
      </c>
      <c r="Q54" s="3" t="s">
        <v>101</v>
      </c>
    </row>
    <row r="55" ht="15.6" spans="1:17">
      <c r="A55" t="s">
        <v>148</v>
      </c>
      <c r="B55" s="74" t="s">
        <v>180</v>
      </c>
      <c r="C55" s="106" t="s">
        <v>291</v>
      </c>
      <c r="D55" s="107">
        <v>12</v>
      </c>
      <c r="E55" s="108" t="s">
        <v>292</v>
      </c>
      <c r="F55" s="106" t="s">
        <v>293</v>
      </c>
      <c r="G55" s="106" t="s">
        <v>294</v>
      </c>
      <c r="H55" s="110">
        <v>42941</v>
      </c>
      <c r="I55" s="135"/>
      <c r="J55" s="136"/>
      <c r="K55" s="110"/>
      <c r="M55" s="133"/>
      <c r="N55" s="134"/>
      <c r="O55" s="3" t="s">
        <v>108</v>
      </c>
      <c r="Q55" s="3" t="s">
        <v>101</v>
      </c>
    </row>
    <row r="56" ht="15.6" spans="1:17">
      <c r="A56" t="s">
        <v>126</v>
      </c>
      <c r="B56" s="74" t="s">
        <v>180</v>
      </c>
      <c r="C56" s="106" t="s">
        <v>295</v>
      </c>
      <c r="D56" s="107">
        <v>12</v>
      </c>
      <c r="E56" s="108" t="s">
        <v>296</v>
      </c>
      <c r="F56" s="106" t="s">
        <v>297</v>
      </c>
      <c r="G56" s="106" t="s">
        <v>298</v>
      </c>
      <c r="H56" s="110">
        <v>42941</v>
      </c>
      <c r="I56" s="135"/>
      <c r="J56" s="136"/>
      <c r="K56" s="110"/>
      <c r="M56" s="133"/>
      <c r="N56" s="134"/>
      <c r="O56" s="3" t="s">
        <v>108</v>
      </c>
      <c r="Q56" s="3" t="s">
        <v>101</v>
      </c>
    </row>
    <row r="57" ht="15.6" spans="1:17">
      <c r="A57" t="s">
        <v>126</v>
      </c>
      <c r="B57" s="74" t="s">
        <v>180</v>
      </c>
      <c r="C57" s="106" t="s">
        <v>299</v>
      </c>
      <c r="D57" s="107">
        <v>12</v>
      </c>
      <c r="E57" s="108" t="s">
        <v>300</v>
      </c>
      <c r="F57" s="106" t="s">
        <v>301</v>
      </c>
      <c r="G57" s="106" t="s">
        <v>302</v>
      </c>
      <c r="H57" s="110">
        <v>42941</v>
      </c>
      <c r="I57" s="135"/>
      <c r="J57" s="136"/>
      <c r="K57" s="110"/>
      <c r="M57" s="133"/>
      <c r="N57" s="134"/>
      <c r="O57" s="3" t="s">
        <v>108</v>
      </c>
      <c r="Q57" s="3" t="s">
        <v>101</v>
      </c>
    </row>
    <row r="58" ht="15.6" spans="1:17">
      <c r="A58" t="s">
        <v>126</v>
      </c>
      <c r="B58" s="74" t="s">
        <v>180</v>
      </c>
      <c r="C58" s="106" t="s">
        <v>303</v>
      </c>
      <c r="D58" s="107">
        <v>10</v>
      </c>
      <c r="E58" s="108" t="s">
        <v>304</v>
      </c>
      <c r="F58" s="106" t="s">
        <v>305</v>
      </c>
      <c r="G58" s="106" t="s">
        <v>306</v>
      </c>
      <c r="H58" s="110">
        <v>42941</v>
      </c>
      <c r="I58" s="135"/>
      <c r="J58" s="136"/>
      <c r="K58" s="110"/>
      <c r="M58" s="133"/>
      <c r="N58" s="134"/>
      <c r="O58" s="3" t="s">
        <v>108</v>
      </c>
      <c r="Q58" s="3" t="s">
        <v>101</v>
      </c>
    </row>
    <row r="59" ht="15.6" spans="1:17">
      <c r="A59" t="s">
        <v>221</v>
      </c>
      <c r="B59" s="74" t="s">
        <v>180</v>
      </c>
      <c r="C59" s="106" t="s">
        <v>307</v>
      </c>
      <c r="D59" s="107">
        <v>12</v>
      </c>
      <c r="E59" s="108" t="s">
        <v>308</v>
      </c>
      <c r="F59" s="106" t="s">
        <v>309</v>
      </c>
      <c r="G59" s="106" t="s">
        <v>310</v>
      </c>
      <c r="H59" s="110">
        <v>42941</v>
      </c>
      <c r="I59" s="135"/>
      <c r="J59" s="136"/>
      <c r="K59" s="110"/>
      <c r="M59" s="133"/>
      <c r="N59" s="134"/>
      <c r="O59" s="3" t="s">
        <v>108</v>
      </c>
      <c r="Q59" s="3" t="s">
        <v>101</v>
      </c>
    </row>
    <row r="60" ht="15.6" spans="1:17">
      <c r="A60" t="s">
        <v>126</v>
      </c>
      <c r="B60" s="74" t="s">
        <v>180</v>
      </c>
      <c r="C60" s="106" t="s">
        <v>311</v>
      </c>
      <c r="D60" s="107">
        <v>12</v>
      </c>
      <c r="E60" s="108" t="s">
        <v>312</v>
      </c>
      <c r="F60" s="106" t="s">
        <v>313</v>
      </c>
      <c r="G60" s="106" t="s">
        <v>314</v>
      </c>
      <c r="H60" s="110">
        <v>42924</v>
      </c>
      <c r="I60" s="135"/>
      <c r="J60" s="136"/>
      <c r="K60" s="110"/>
      <c r="M60" s="133"/>
      <c r="N60" s="134"/>
      <c r="O60" s="3" t="s">
        <v>108</v>
      </c>
      <c r="Q60" s="3" t="s">
        <v>101</v>
      </c>
    </row>
    <row r="61" ht="15.6" spans="1:17">
      <c r="A61" t="s">
        <v>148</v>
      </c>
      <c r="B61" s="74" t="s">
        <v>180</v>
      </c>
      <c r="C61" s="106" t="s">
        <v>315</v>
      </c>
      <c r="D61" s="107">
        <v>12</v>
      </c>
      <c r="E61" s="108" t="s">
        <v>316</v>
      </c>
      <c r="F61" s="106" t="s">
        <v>317</v>
      </c>
      <c r="G61" s="106" t="s">
        <v>318</v>
      </c>
      <c r="H61" s="110">
        <v>42943</v>
      </c>
      <c r="I61" s="135"/>
      <c r="J61" s="136"/>
      <c r="K61" s="110"/>
      <c r="M61" s="133"/>
      <c r="N61" s="134"/>
      <c r="O61" s="3" t="s">
        <v>108</v>
      </c>
      <c r="Q61" s="3" t="s">
        <v>101</v>
      </c>
    </row>
    <row r="62" ht="15.6" spans="1:17">
      <c r="A62" t="s">
        <v>126</v>
      </c>
      <c r="B62" s="74" t="s">
        <v>180</v>
      </c>
      <c r="C62" s="106" t="s">
        <v>319</v>
      </c>
      <c r="D62" s="107">
        <v>12</v>
      </c>
      <c r="E62" s="108" t="s">
        <v>320</v>
      </c>
      <c r="F62" s="106" t="s">
        <v>321</v>
      </c>
      <c r="G62" s="106" t="s">
        <v>322</v>
      </c>
      <c r="H62" s="110">
        <v>42943</v>
      </c>
      <c r="I62" s="135"/>
      <c r="J62" s="136"/>
      <c r="K62" s="110"/>
      <c r="M62" s="133"/>
      <c r="N62" s="134"/>
      <c r="O62" s="3" t="s">
        <v>108</v>
      </c>
      <c r="Q62" s="3" t="s">
        <v>101</v>
      </c>
    </row>
    <row r="63" ht="15.6" spans="1:17">
      <c r="A63" t="s">
        <v>126</v>
      </c>
      <c r="B63" s="74" t="s">
        <v>180</v>
      </c>
      <c r="C63" s="106" t="s">
        <v>323</v>
      </c>
      <c r="D63" s="107">
        <v>12</v>
      </c>
      <c r="E63" s="108" t="s">
        <v>324</v>
      </c>
      <c r="F63" s="106" t="s">
        <v>325</v>
      </c>
      <c r="G63" s="106" t="s">
        <v>326</v>
      </c>
      <c r="H63" s="110">
        <v>42943</v>
      </c>
      <c r="I63" s="135"/>
      <c r="J63" s="136"/>
      <c r="K63" s="110"/>
      <c r="M63" s="133"/>
      <c r="N63" s="134"/>
      <c r="O63" s="3" t="s">
        <v>108</v>
      </c>
      <c r="Q63" s="3" t="s">
        <v>101</v>
      </c>
    </row>
    <row r="64" ht="15.6" spans="1:17">
      <c r="A64" t="s">
        <v>126</v>
      </c>
      <c r="B64" s="74" t="s">
        <v>180</v>
      </c>
      <c r="C64" s="106" t="s">
        <v>327</v>
      </c>
      <c r="D64" s="107">
        <v>12</v>
      </c>
      <c r="E64" s="108" t="s">
        <v>328</v>
      </c>
      <c r="F64" s="106" t="s">
        <v>329</v>
      </c>
      <c r="G64" s="106" t="s">
        <v>330</v>
      </c>
      <c r="H64" s="110">
        <v>42943</v>
      </c>
      <c r="I64" s="135"/>
      <c r="J64" s="136"/>
      <c r="K64" s="110"/>
      <c r="M64" s="133"/>
      <c r="N64" s="134"/>
      <c r="O64" s="3" t="s">
        <v>108</v>
      </c>
      <c r="Q64" s="3" t="s">
        <v>101</v>
      </c>
    </row>
    <row r="65" ht="15.6" spans="1:17">
      <c r="A65" t="s">
        <v>126</v>
      </c>
      <c r="B65" s="74" t="s">
        <v>180</v>
      </c>
      <c r="C65" s="106" t="s">
        <v>331</v>
      </c>
      <c r="D65" s="107">
        <v>12</v>
      </c>
      <c r="E65" s="108" t="s">
        <v>332</v>
      </c>
      <c r="F65" s="106" t="s">
        <v>333</v>
      </c>
      <c r="G65" s="106" t="s">
        <v>334</v>
      </c>
      <c r="H65" s="110">
        <v>42943</v>
      </c>
      <c r="I65" s="135"/>
      <c r="J65" s="136"/>
      <c r="K65" s="110"/>
      <c r="M65" s="133"/>
      <c r="N65" s="134"/>
      <c r="O65" s="3" t="s">
        <v>108</v>
      </c>
      <c r="Q65" s="3" t="s">
        <v>101</v>
      </c>
    </row>
    <row r="66" ht="15.6" spans="1:17">
      <c r="A66" t="s">
        <v>148</v>
      </c>
      <c r="B66" s="74" t="s">
        <v>180</v>
      </c>
      <c r="C66" s="106" t="s">
        <v>335</v>
      </c>
      <c r="D66" s="107">
        <v>12</v>
      </c>
      <c r="E66" s="108" t="s">
        <v>336</v>
      </c>
      <c r="F66" s="106" t="s">
        <v>337</v>
      </c>
      <c r="G66" s="106" t="s">
        <v>338</v>
      </c>
      <c r="H66" s="110">
        <v>42943</v>
      </c>
      <c r="I66" s="135"/>
      <c r="J66" s="136"/>
      <c r="K66" s="110"/>
      <c r="M66" s="133"/>
      <c r="N66" s="134"/>
      <c r="O66" s="3" t="s">
        <v>108</v>
      </c>
      <c r="Q66" s="3" t="s">
        <v>101</v>
      </c>
    </row>
    <row r="67" ht="15.6" spans="1:17">
      <c r="A67" t="s">
        <v>221</v>
      </c>
      <c r="B67" s="74" t="s">
        <v>180</v>
      </c>
      <c r="C67" s="106" t="s">
        <v>339</v>
      </c>
      <c r="D67" s="107">
        <v>12</v>
      </c>
      <c r="E67" s="108" t="s">
        <v>340</v>
      </c>
      <c r="F67" s="106" t="s">
        <v>341</v>
      </c>
      <c r="G67" s="106" t="s">
        <v>342</v>
      </c>
      <c r="H67" s="109" t="s">
        <v>343</v>
      </c>
      <c r="I67" s="131"/>
      <c r="J67" s="132"/>
      <c r="K67" s="109"/>
      <c r="M67" s="133"/>
      <c r="N67" s="134"/>
      <c r="O67" s="3" t="s">
        <v>108</v>
      </c>
      <c r="Q67" s="3" t="s">
        <v>101</v>
      </c>
    </row>
    <row r="68" ht="15.6" spans="1:17">
      <c r="A68" t="s">
        <v>126</v>
      </c>
      <c r="B68" s="74" t="s">
        <v>180</v>
      </c>
      <c r="C68" s="106" t="s">
        <v>344</v>
      </c>
      <c r="D68" s="107">
        <v>12</v>
      </c>
      <c r="E68" s="108" t="s">
        <v>345</v>
      </c>
      <c r="F68" s="106" t="s">
        <v>346</v>
      </c>
      <c r="G68" s="106" t="s">
        <v>347</v>
      </c>
      <c r="H68" s="109" t="s">
        <v>348</v>
      </c>
      <c r="I68" s="131"/>
      <c r="J68" s="132"/>
      <c r="K68" s="109"/>
      <c r="M68" s="133"/>
      <c r="N68" s="134"/>
      <c r="O68" s="3" t="s">
        <v>108</v>
      </c>
      <c r="Q68" s="3" t="s">
        <v>101</v>
      </c>
    </row>
    <row r="69" ht="15.6" spans="1:17">
      <c r="A69" t="s">
        <v>126</v>
      </c>
      <c r="B69" s="74" t="s">
        <v>180</v>
      </c>
      <c r="C69" s="106" t="s">
        <v>349</v>
      </c>
      <c r="D69" s="107">
        <v>7</v>
      </c>
      <c r="E69" s="108" t="s">
        <v>350</v>
      </c>
      <c r="F69" s="106" t="s">
        <v>351</v>
      </c>
      <c r="G69" s="106" t="s">
        <v>352</v>
      </c>
      <c r="H69" s="110">
        <v>42999</v>
      </c>
      <c r="I69" s="135"/>
      <c r="J69" s="136"/>
      <c r="K69" s="110"/>
      <c r="M69" s="133"/>
      <c r="N69" s="134"/>
      <c r="O69" s="3" t="s">
        <v>108</v>
      </c>
      <c r="Q69" s="3" t="s">
        <v>101</v>
      </c>
    </row>
    <row r="70" ht="15.6" spans="1:17">
      <c r="A70" t="s">
        <v>221</v>
      </c>
      <c r="B70" s="74" t="s">
        <v>180</v>
      </c>
      <c r="C70" s="106" t="s">
        <v>353</v>
      </c>
      <c r="D70" s="107">
        <v>11</v>
      </c>
      <c r="E70" s="108" t="s">
        <v>354</v>
      </c>
      <c r="F70" s="106" t="s">
        <v>355</v>
      </c>
      <c r="G70" s="106" t="s">
        <v>356</v>
      </c>
      <c r="H70" s="110">
        <v>42999</v>
      </c>
      <c r="I70" s="135"/>
      <c r="J70" s="136"/>
      <c r="K70" s="110"/>
      <c r="M70" s="133"/>
      <c r="N70" s="134"/>
      <c r="O70" s="3" t="s">
        <v>108</v>
      </c>
      <c r="Q70" s="3" t="s">
        <v>101</v>
      </c>
    </row>
    <row r="71" ht="15.6" spans="1:17">
      <c r="A71" t="s">
        <v>126</v>
      </c>
      <c r="B71" s="74" t="s">
        <v>180</v>
      </c>
      <c r="C71" s="106" t="s">
        <v>357</v>
      </c>
      <c r="D71" s="107">
        <v>12</v>
      </c>
      <c r="E71" s="108" t="s">
        <v>358</v>
      </c>
      <c r="F71" s="106" t="s">
        <v>359</v>
      </c>
      <c r="G71" s="106" t="s">
        <v>360</v>
      </c>
      <c r="H71" s="110">
        <v>42924</v>
      </c>
      <c r="I71" s="135"/>
      <c r="J71" s="136"/>
      <c r="K71" s="110"/>
      <c r="M71" s="133"/>
      <c r="N71" s="134"/>
      <c r="O71" s="3" t="s">
        <v>108</v>
      </c>
      <c r="Q71" s="3" t="s">
        <v>101</v>
      </c>
    </row>
    <row r="72" ht="15.6" spans="1:17">
      <c r="A72" t="s">
        <v>262</v>
      </c>
      <c r="B72" s="74" t="s">
        <v>180</v>
      </c>
      <c r="C72" s="106" t="s">
        <v>361</v>
      </c>
      <c r="D72" s="107">
        <v>11</v>
      </c>
      <c r="E72" s="108" t="s">
        <v>362</v>
      </c>
      <c r="F72" s="106" t="s">
        <v>363</v>
      </c>
      <c r="G72" s="106" t="s">
        <v>364</v>
      </c>
      <c r="H72" s="110">
        <v>42999</v>
      </c>
      <c r="I72" s="135"/>
      <c r="J72" s="136"/>
      <c r="K72" s="110"/>
      <c r="M72" s="133"/>
      <c r="N72" s="134"/>
      <c r="O72" s="3" t="s">
        <v>108</v>
      </c>
      <c r="Q72" s="3" t="s">
        <v>101</v>
      </c>
    </row>
    <row r="73" ht="15.6" spans="1:17">
      <c r="A73" t="s">
        <v>126</v>
      </c>
      <c r="B73" s="74" t="s">
        <v>180</v>
      </c>
      <c r="C73" s="106" t="s">
        <v>365</v>
      </c>
      <c r="D73" s="107">
        <v>9</v>
      </c>
      <c r="E73" s="108" t="s">
        <v>366</v>
      </c>
      <c r="F73" s="106" t="s">
        <v>367</v>
      </c>
      <c r="G73" s="106" t="s">
        <v>368</v>
      </c>
      <c r="H73" s="110">
        <v>42999</v>
      </c>
      <c r="I73" s="135"/>
      <c r="J73" s="136"/>
      <c r="K73" s="110"/>
      <c r="M73" s="133"/>
      <c r="N73" s="134"/>
      <c r="O73" s="3" t="s">
        <v>108</v>
      </c>
      <c r="Q73" s="3" t="s">
        <v>101</v>
      </c>
    </row>
    <row r="74" ht="15.6" spans="1:17">
      <c r="A74" t="s">
        <v>148</v>
      </c>
      <c r="B74" s="74" t="s">
        <v>180</v>
      </c>
      <c r="C74" s="106" t="s">
        <v>369</v>
      </c>
      <c r="D74" s="107">
        <v>12</v>
      </c>
      <c r="E74" s="108" t="s">
        <v>370</v>
      </c>
      <c r="F74" s="106" t="s">
        <v>371</v>
      </c>
      <c r="G74" s="106" t="s">
        <v>372</v>
      </c>
      <c r="H74" s="110">
        <v>42999</v>
      </c>
      <c r="I74" s="135"/>
      <c r="J74" s="136"/>
      <c r="K74" s="110"/>
      <c r="M74" s="133"/>
      <c r="N74" s="134"/>
      <c r="O74" s="3" t="s">
        <v>108</v>
      </c>
      <c r="Q74" s="3" t="s">
        <v>101</v>
      </c>
    </row>
    <row r="75" ht="15.6" spans="1:17">
      <c r="A75" t="s">
        <v>148</v>
      </c>
      <c r="B75" s="74" t="s">
        <v>180</v>
      </c>
      <c r="C75" s="106" t="s">
        <v>373</v>
      </c>
      <c r="D75" s="107">
        <v>12</v>
      </c>
      <c r="E75" s="108" t="s">
        <v>374</v>
      </c>
      <c r="F75" s="106" t="s">
        <v>375</v>
      </c>
      <c r="G75" s="106" t="s">
        <v>376</v>
      </c>
      <c r="H75" s="110">
        <v>42999</v>
      </c>
      <c r="I75" s="135"/>
      <c r="J75" s="136"/>
      <c r="K75" s="110"/>
      <c r="M75" s="133"/>
      <c r="N75" s="134"/>
      <c r="O75" s="3" t="s">
        <v>108</v>
      </c>
      <c r="Q75" s="3" t="s">
        <v>101</v>
      </c>
    </row>
    <row r="76" ht="15.6" spans="1:17">
      <c r="A76" t="s">
        <v>148</v>
      </c>
      <c r="B76" s="74" t="s">
        <v>180</v>
      </c>
      <c r="C76" s="106" t="s">
        <v>377</v>
      </c>
      <c r="D76" s="107">
        <v>12</v>
      </c>
      <c r="E76" s="108" t="s">
        <v>378</v>
      </c>
      <c r="F76" s="106" t="s">
        <v>379</v>
      </c>
      <c r="G76" s="106" t="s">
        <v>380</v>
      </c>
      <c r="H76" s="110">
        <v>42999</v>
      </c>
      <c r="I76" s="135"/>
      <c r="J76" s="136"/>
      <c r="K76" s="110"/>
      <c r="M76" s="133"/>
      <c r="N76" s="134"/>
      <c r="O76" s="3" t="s">
        <v>108</v>
      </c>
      <c r="Q76" s="3" t="s">
        <v>101</v>
      </c>
    </row>
    <row r="77" ht="15.6" spans="1:17">
      <c r="A77" t="s">
        <v>148</v>
      </c>
      <c r="B77" s="74" t="s">
        <v>180</v>
      </c>
      <c r="C77" s="106" t="s">
        <v>381</v>
      </c>
      <c r="D77" s="107">
        <v>12</v>
      </c>
      <c r="E77" s="108" t="s">
        <v>382</v>
      </c>
      <c r="F77" s="106" t="s">
        <v>383</v>
      </c>
      <c r="G77" s="106" t="s">
        <v>384</v>
      </c>
      <c r="H77" s="110">
        <v>42999</v>
      </c>
      <c r="I77" s="135"/>
      <c r="J77" s="136"/>
      <c r="K77" s="110"/>
      <c r="M77" s="133"/>
      <c r="N77" s="134"/>
      <c r="O77" s="3" t="s">
        <v>108</v>
      </c>
      <c r="Q77" s="3" t="s">
        <v>101</v>
      </c>
    </row>
    <row r="78" ht="15.6" spans="1:17">
      <c r="A78" t="s">
        <v>262</v>
      </c>
      <c r="B78" s="74" t="s">
        <v>180</v>
      </c>
      <c r="C78" s="106" t="s">
        <v>385</v>
      </c>
      <c r="D78" s="107">
        <v>12</v>
      </c>
      <c r="E78" s="108" t="s">
        <v>386</v>
      </c>
      <c r="F78" s="106" t="s">
        <v>387</v>
      </c>
      <c r="G78" s="106" t="s">
        <v>388</v>
      </c>
      <c r="H78" s="110">
        <v>42999</v>
      </c>
      <c r="I78" s="135"/>
      <c r="J78" s="136"/>
      <c r="K78" s="110"/>
      <c r="M78" s="133"/>
      <c r="N78" s="134"/>
      <c r="O78" s="3" t="s">
        <v>108</v>
      </c>
      <c r="Q78" s="3" t="s">
        <v>101</v>
      </c>
    </row>
    <row r="79" ht="15.6" spans="1:17">
      <c r="A79" t="s">
        <v>148</v>
      </c>
      <c r="B79" s="74" t="s">
        <v>180</v>
      </c>
      <c r="C79" s="106" t="s">
        <v>389</v>
      </c>
      <c r="D79" s="107">
        <v>12</v>
      </c>
      <c r="E79" s="108" t="s">
        <v>390</v>
      </c>
      <c r="F79" s="106" t="s">
        <v>391</v>
      </c>
      <c r="G79" s="106" t="s">
        <v>392</v>
      </c>
      <c r="H79" s="110">
        <v>42924</v>
      </c>
      <c r="I79" s="135"/>
      <c r="J79" s="136"/>
      <c r="K79" s="110"/>
      <c r="M79" s="133"/>
      <c r="N79" s="134"/>
      <c r="O79" s="3" t="s">
        <v>108</v>
      </c>
      <c r="Q79" s="3" t="s">
        <v>101</v>
      </c>
    </row>
    <row r="80" ht="15.6" spans="1:17">
      <c r="A80" t="s">
        <v>126</v>
      </c>
      <c r="B80" s="74" t="s">
        <v>180</v>
      </c>
      <c r="C80" s="106" t="s">
        <v>393</v>
      </c>
      <c r="D80" s="107">
        <v>12</v>
      </c>
      <c r="E80" s="108" t="s">
        <v>394</v>
      </c>
      <c r="F80" s="106" t="s">
        <v>395</v>
      </c>
      <c r="G80" s="106" t="s">
        <v>396</v>
      </c>
      <c r="H80" s="110">
        <v>42924</v>
      </c>
      <c r="I80" s="135"/>
      <c r="J80" s="136"/>
      <c r="K80" s="110"/>
      <c r="M80" s="133"/>
      <c r="N80" s="134"/>
      <c r="O80" s="3" t="s">
        <v>108</v>
      </c>
      <c r="Q80" s="3" t="s">
        <v>101</v>
      </c>
    </row>
    <row r="81" ht="15.6" spans="1:17">
      <c r="A81" t="s">
        <v>148</v>
      </c>
      <c r="B81" s="74" t="s">
        <v>180</v>
      </c>
      <c r="C81" s="106" t="s">
        <v>397</v>
      </c>
      <c r="D81" s="107">
        <v>12</v>
      </c>
      <c r="E81" s="108" t="s">
        <v>398</v>
      </c>
      <c r="F81" s="106" t="s">
        <v>399</v>
      </c>
      <c r="G81" s="106" t="s">
        <v>400</v>
      </c>
      <c r="H81" s="110">
        <v>42925</v>
      </c>
      <c r="I81" s="135"/>
      <c r="J81" s="136"/>
      <c r="K81" s="110"/>
      <c r="M81" s="133"/>
      <c r="N81" s="134"/>
      <c r="O81" s="3" t="s">
        <v>108</v>
      </c>
      <c r="Q81" s="3" t="s">
        <v>101</v>
      </c>
    </row>
    <row r="82" ht="15.6" spans="1:17">
      <c r="A82" t="s">
        <v>126</v>
      </c>
      <c r="B82" s="74" t="s">
        <v>180</v>
      </c>
      <c r="C82" s="106" t="s">
        <v>401</v>
      </c>
      <c r="D82" s="107">
        <v>6</v>
      </c>
      <c r="E82" s="108" t="s">
        <v>402</v>
      </c>
      <c r="F82" s="106" t="s">
        <v>403</v>
      </c>
      <c r="G82" s="106" t="s">
        <v>404</v>
      </c>
      <c r="H82" s="110">
        <v>42925</v>
      </c>
      <c r="I82" s="135"/>
      <c r="J82" s="136"/>
      <c r="K82" s="110"/>
      <c r="M82" s="133"/>
      <c r="N82" s="134"/>
      <c r="O82" s="3" t="s">
        <v>108</v>
      </c>
      <c r="Q82" s="3" t="s">
        <v>101</v>
      </c>
    </row>
    <row r="83" ht="15.6" spans="1:17">
      <c r="A83" t="s">
        <v>126</v>
      </c>
      <c r="B83" s="74" t="s">
        <v>180</v>
      </c>
      <c r="C83" s="106" t="s">
        <v>405</v>
      </c>
      <c r="D83" s="107">
        <v>12</v>
      </c>
      <c r="E83" s="108" t="s">
        <v>406</v>
      </c>
      <c r="F83" s="106" t="s">
        <v>407</v>
      </c>
      <c r="G83" s="106" t="s">
        <v>408</v>
      </c>
      <c r="H83" s="110">
        <v>42925</v>
      </c>
      <c r="I83" s="135"/>
      <c r="J83" s="136"/>
      <c r="K83" s="110"/>
      <c r="M83" s="133"/>
      <c r="N83" s="134"/>
      <c r="O83" s="3" t="s">
        <v>108</v>
      </c>
      <c r="Q83" s="3" t="s">
        <v>101</v>
      </c>
    </row>
    <row r="84" ht="15.6" spans="1:17">
      <c r="A84" t="s">
        <v>126</v>
      </c>
      <c r="B84" s="74" t="s">
        <v>180</v>
      </c>
      <c r="C84" s="106" t="s">
        <v>409</v>
      </c>
      <c r="D84" s="107">
        <v>10</v>
      </c>
      <c r="E84" s="108" t="s">
        <v>410</v>
      </c>
      <c r="F84" s="106" t="s">
        <v>411</v>
      </c>
      <c r="G84" s="106" t="s">
        <v>412</v>
      </c>
      <c r="H84" s="109" t="s">
        <v>413</v>
      </c>
      <c r="I84" s="131"/>
      <c r="J84" s="132"/>
      <c r="K84" s="109"/>
      <c r="M84" s="133"/>
      <c r="N84" s="134"/>
      <c r="O84" s="3" t="s">
        <v>108</v>
      </c>
      <c r="Q84" s="3" t="s">
        <v>101</v>
      </c>
    </row>
    <row r="85" ht="15.6" spans="1:17">
      <c r="A85" t="s">
        <v>126</v>
      </c>
      <c r="B85" s="74" t="s">
        <v>180</v>
      </c>
      <c r="C85" s="106" t="s">
        <v>414</v>
      </c>
      <c r="D85" s="107">
        <v>10</v>
      </c>
      <c r="E85" s="108" t="s">
        <v>415</v>
      </c>
      <c r="F85" s="106" t="s">
        <v>416</v>
      </c>
      <c r="G85" s="106" t="s">
        <v>417</v>
      </c>
      <c r="H85" s="109" t="s">
        <v>413</v>
      </c>
      <c r="I85" s="131"/>
      <c r="J85" s="132"/>
      <c r="K85" s="109"/>
      <c r="M85" s="133"/>
      <c r="N85" s="134"/>
      <c r="O85" s="3" t="s">
        <v>108</v>
      </c>
      <c r="Q85" s="3" t="s">
        <v>101</v>
      </c>
    </row>
    <row r="86" ht="15.6" spans="1:17">
      <c r="A86" t="s">
        <v>126</v>
      </c>
      <c r="B86" s="74" t="s">
        <v>180</v>
      </c>
      <c r="C86" s="106" t="s">
        <v>418</v>
      </c>
      <c r="D86" s="107">
        <v>10</v>
      </c>
      <c r="E86" s="108" t="s">
        <v>419</v>
      </c>
      <c r="F86" s="106" t="s">
        <v>420</v>
      </c>
      <c r="G86" s="106" t="s">
        <v>421</v>
      </c>
      <c r="H86" s="109" t="s">
        <v>413</v>
      </c>
      <c r="I86" s="131"/>
      <c r="J86" s="132"/>
      <c r="K86" s="109"/>
      <c r="M86" s="133"/>
      <c r="N86" s="134"/>
      <c r="O86" s="3" t="s">
        <v>108</v>
      </c>
      <c r="Q86" s="3" t="s">
        <v>101</v>
      </c>
    </row>
    <row r="87" ht="15.6" spans="1:17">
      <c r="A87" t="s">
        <v>126</v>
      </c>
      <c r="B87" s="74" t="s">
        <v>180</v>
      </c>
      <c r="C87" s="106" t="s">
        <v>422</v>
      </c>
      <c r="D87" s="107">
        <v>10</v>
      </c>
      <c r="E87" s="108" t="s">
        <v>423</v>
      </c>
      <c r="F87" s="106" t="s">
        <v>424</v>
      </c>
      <c r="G87" s="106" t="s">
        <v>425</v>
      </c>
      <c r="H87" s="109" t="s">
        <v>413</v>
      </c>
      <c r="I87" s="131"/>
      <c r="J87" s="132"/>
      <c r="K87" s="109"/>
      <c r="M87" s="133"/>
      <c r="N87" s="134"/>
      <c r="O87" s="3" t="s">
        <v>108</v>
      </c>
      <c r="Q87" s="3" t="s">
        <v>101</v>
      </c>
    </row>
    <row r="88" ht="15.6" spans="1:17">
      <c r="A88" t="s">
        <v>126</v>
      </c>
      <c r="B88" s="74" t="s">
        <v>180</v>
      </c>
      <c r="C88" s="106" t="s">
        <v>426</v>
      </c>
      <c r="D88" s="107">
        <v>9</v>
      </c>
      <c r="E88" s="108" t="s">
        <v>427</v>
      </c>
      <c r="F88" s="106" t="s">
        <v>428</v>
      </c>
      <c r="G88" s="106" t="s">
        <v>429</v>
      </c>
      <c r="H88" s="109" t="s">
        <v>413</v>
      </c>
      <c r="I88" s="131"/>
      <c r="J88" s="132"/>
      <c r="K88" s="109"/>
      <c r="M88" s="133"/>
      <c r="N88" s="134"/>
      <c r="O88" s="3" t="s">
        <v>108</v>
      </c>
      <c r="Q88" s="3" t="s">
        <v>101</v>
      </c>
    </row>
    <row r="89" ht="15.6" spans="1:17">
      <c r="A89" t="s">
        <v>126</v>
      </c>
      <c r="B89" s="74" t="s">
        <v>180</v>
      </c>
      <c r="C89" s="106" t="s">
        <v>430</v>
      </c>
      <c r="D89" s="107">
        <v>10</v>
      </c>
      <c r="E89" s="108" t="s">
        <v>431</v>
      </c>
      <c r="F89" s="106" t="s">
        <v>432</v>
      </c>
      <c r="G89" s="106" t="s">
        <v>433</v>
      </c>
      <c r="H89" s="109" t="s">
        <v>413</v>
      </c>
      <c r="I89" s="131"/>
      <c r="J89" s="132"/>
      <c r="K89" s="109"/>
      <c r="M89" s="133"/>
      <c r="N89" s="134"/>
      <c r="O89" s="3" t="s">
        <v>108</v>
      </c>
      <c r="Q89" s="3" t="s">
        <v>101</v>
      </c>
    </row>
    <row r="90" ht="15.6" spans="1:17">
      <c r="A90" t="s">
        <v>126</v>
      </c>
      <c r="B90" s="74" t="s">
        <v>180</v>
      </c>
      <c r="C90" s="106" t="s">
        <v>434</v>
      </c>
      <c r="D90" s="107">
        <v>10</v>
      </c>
      <c r="E90" s="108" t="s">
        <v>435</v>
      </c>
      <c r="F90" s="106" t="s">
        <v>436</v>
      </c>
      <c r="G90" s="106" t="s">
        <v>437</v>
      </c>
      <c r="H90" s="109" t="s">
        <v>413</v>
      </c>
      <c r="I90" s="131"/>
      <c r="J90" s="132"/>
      <c r="K90" s="109"/>
      <c r="M90" s="133"/>
      <c r="N90" s="134"/>
      <c r="O90" s="3" t="s">
        <v>108</v>
      </c>
      <c r="Q90" s="3" t="s">
        <v>101</v>
      </c>
    </row>
    <row r="91" ht="15.6" spans="1:17">
      <c r="A91" t="s">
        <v>126</v>
      </c>
      <c r="B91" s="74" t="s">
        <v>180</v>
      </c>
      <c r="C91" s="106" t="s">
        <v>438</v>
      </c>
      <c r="D91" s="107">
        <v>10</v>
      </c>
      <c r="E91" s="108" t="s">
        <v>439</v>
      </c>
      <c r="F91" s="106" t="s">
        <v>440</v>
      </c>
      <c r="G91" s="106" t="s">
        <v>441</v>
      </c>
      <c r="H91" s="109" t="s">
        <v>413</v>
      </c>
      <c r="I91" s="131"/>
      <c r="J91" s="132"/>
      <c r="K91" s="109"/>
      <c r="M91" s="133"/>
      <c r="N91" s="134"/>
      <c r="O91" s="3" t="s">
        <v>108</v>
      </c>
      <c r="Q91" s="3" t="s">
        <v>101</v>
      </c>
    </row>
    <row r="92" ht="31.2" spans="1:17">
      <c r="A92" t="s">
        <v>126</v>
      </c>
      <c r="B92" s="74" t="s">
        <v>180</v>
      </c>
      <c r="C92" s="106" t="s">
        <v>442</v>
      </c>
      <c r="D92" s="107">
        <v>10</v>
      </c>
      <c r="E92" s="108" t="s">
        <v>443</v>
      </c>
      <c r="F92" s="106" t="s">
        <v>444</v>
      </c>
      <c r="G92" s="106" t="s">
        <v>445</v>
      </c>
      <c r="H92" s="109" t="s">
        <v>413</v>
      </c>
      <c r="I92" s="131"/>
      <c r="J92" s="132"/>
      <c r="K92" s="109"/>
      <c r="M92" s="133"/>
      <c r="N92" s="134"/>
      <c r="O92" s="3" t="s">
        <v>108</v>
      </c>
      <c r="Q92" s="3" t="s">
        <v>101</v>
      </c>
    </row>
    <row r="93" ht="31.2" spans="1:17">
      <c r="A93" t="s">
        <v>126</v>
      </c>
      <c r="B93" s="74" t="s">
        <v>180</v>
      </c>
      <c r="C93" s="106" t="s">
        <v>446</v>
      </c>
      <c r="D93" s="107">
        <v>10</v>
      </c>
      <c r="E93" s="108" t="s">
        <v>443</v>
      </c>
      <c r="F93" s="106" t="s">
        <v>447</v>
      </c>
      <c r="G93" s="106" t="s">
        <v>448</v>
      </c>
      <c r="H93" s="109" t="s">
        <v>413</v>
      </c>
      <c r="I93" s="131"/>
      <c r="J93" s="132"/>
      <c r="K93" s="109"/>
      <c r="M93" s="133"/>
      <c r="N93" s="134"/>
      <c r="O93" s="3" t="s">
        <v>108</v>
      </c>
      <c r="Q93" s="3" t="s">
        <v>101</v>
      </c>
    </row>
    <row r="94" ht="31.2" spans="1:17">
      <c r="A94" t="s">
        <v>126</v>
      </c>
      <c r="B94" s="74" t="s">
        <v>180</v>
      </c>
      <c r="C94" s="106" t="s">
        <v>449</v>
      </c>
      <c r="D94" s="107">
        <v>10</v>
      </c>
      <c r="E94" s="108" t="s">
        <v>450</v>
      </c>
      <c r="F94" s="106" t="s">
        <v>451</v>
      </c>
      <c r="G94" s="106" t="s">
        <v>452</v>
      </c>
      <c r="H94" s="109" t="s">
        <v>413</v>
      </c>
      <c r="I94" s="131"/>
      <c r="J94" s="132"/>
      <c r="K94" s="109"/>
      <c r="M94" s="133"/>
      <c r="N94" s="134"/>
      <c r="O94" s="3" t="s">
        <v>108</v>
      </c>
      <c r="Q94" s="3" t="s">
        <v>101</v>
      </c>
    </row>
    <row r="95" ht="15.6" spans="1:17">
      <c r="A95" t="s">
        <v>126</v>
      </c>
      <c r="B95" s="74" t="s">
        <v>180</v>
      </c>
      <c r="C95" s="106" t="s">
        <v>453</v>
      </c>
      <c r="D95" s="107">
        <v>9</v>
      </c>
      <c r="E95" s="108" t="s">
        <v>454</v>
      </c>
      <c r="F95" s="106" t="s">
        <v>455</v>
      </c>
      <c r="G95" s="106" t="s">
        <v>456</v>
      </c>
      <c r="H95" s="109" t="s">
        <v>413</v>
      </c>
      <c r="I95" s="131"/>
      <c r="J95" s="132"/>
      <c r="K95" s="109"/>
      <c r="M95" s="133"/>
      <c r="N95" s="134"/>
      <c r="O95" s="3" t="s">
        <v>108</v>
      </c>
      <c r="Q95" s="3" t="s">
        <v>101</v>
      </c>
    </row>
    <row r="96" s="71" customFormat="1" ht="15.6" spans="1:21">
      <c r="A96" s="71" t="s">
        <v>132</v>
      </c>
      <c r="B96" s="112" t="s">
        <v>143</v>
      </c>
      <c r="C96" s="113" t="s">
        <v>457</v>
      </c>
      <c r="D96" s="114">
        <v>63</v>
      </c>
      <c r="E96" s="115" t="s">
        <v>458</v>
      </c>
      <c r="F96" s="113" t="s">
        <v>459</v>
      </c>
      <c r="G96" s="113" t="s">
        <v>460</v>
      </c>
      <c r="H96" s="116">
        <v>42898</v>
      </c>
      <c r="I96" s="139"/>
      <c r="J96" s="140"/>
      <c r="K96" s="116"/>
      <c r="M96" s="141">
        <v>5</v>
      </c>
      <c r="N96" s="142"/>
      <c r="O96" s="143" t="s">
        <v>108</v>
      </c>
      <c r="Q96" s="143" t="s">
        <v>101</v>
      </c>
      <c r="U96" s="71" t="s">
        <v>461</v>
      </c>
    </row>
    <row r="97" ht="15.6" spans="1:17">
      <c r="A97" t="s">
        <v>126</v>
      </c>
      <c r="B97" s="74" t="s">
        <v>462</v>
      </c>
      <c r="C97" s="106" t="s">
        <v>463</v>
      </c>
      <c r="D97" s="107">
        <v>14</v>
      </c>
      <c r="E97" s="108" t="s">
        <v>464</v>
      </c>
      <c r="F97" s="106" t="s">
        <v>465</v>
      </c>
      <c r="G97" s="106" t="s">
        <v>466</v>
      </c>
      <c r="H97" s="109">
        <v>2016</v>
      </c>
      <c r="I97" s="131"/>
      <c r="J97" s="132"/>
      <c r="K97" s="109"/>
      <c r="M97" s="133"/>
      <c r="N97" s="134"/>
      <c r="O97" s="3" t="s">
        <v>108</v>
      </c>
      <c r="Q97" s="3" t="s">
        <v>101</v>
      </c>
    </row>
    <row r="98" s="71" customFormat="1" ht="15.6" spans="1:21">
      <c r="A98" s="71" t="s">
        <v>115</v>
      </c>
      <c r="B98" s="112" t="s">
        <v>180</v>
      </c>
      <c r="C98" s="113" t="s">
        <v>467</v>
      </c>
      <c r="D98" s="114">
        <v>1</v>
      </c>
      <c r="E98" s="115" t="s">
        <v>468</v>
      </c>
      <c r="F98" s="142"/>
      <c r="G98" s="142"/>
      <c r="H98" s="147" t="s">
        <v>469</v>
      </c>
      <c r="I98" s="154"/>
      <c r="J98" s="155"/>
      <c r="K98" s="147"/>
      <c r="M98" s="141">
        <v>1</v>
      </c>
      <c r="N98" s="142"/>
      <c r="O98" s="143" t="s">
        <v>108</v>
      </c>
      <c r="Q98" s="143" t="s">
        <v>101</v>
      </c>
      <c r="U98" s="71" t="s">
        <v>470</v>
      </c>
    </row>
    <row r="99" s="71" customFormat="1" ht="15.6" spans="1:21">
      <c r="A99" s="71" t="s">
        <v>115</v>
      </c>
      <c r="B99" s="112" t="s">
        <v>180</v>
      </c>
      <c r="C99" s="113" t="s">
        <v>471</v>
      </c>
      <c r="D99" s="114">
        <v>1</v>
      </c>
      <c r="E99" s="115" t="s">
        <v>468</v>
      </c>
      <c r="F99" s="142"/>
      <c r="G99" s="142"/>
      <c r="H99" s="116">
        <v>43032</v>
      </c>
      <c r="I99" s="139"/>
      <c r="J99" s="140"/>
      <c r="K99" s="116"/>
      <c r="M99" s="141">
        <v>1</v>
      </c>
      <c r="N99" s="142"/>
      <c r="O99" s="143" t="s">
        <v>108</v>
      </c>
      <c r="Q99" s="143" t="s">
        <v>101</v>
      </c>
      <c r="U99" s="71" t="s">
        <v>472</v>
      </c>
    </row>
    <row r="100" ht="15.6" spans="1:17">
      <c r="A100" s="15" t="s">
        <v>126</v>
      </c>
      <c r="B100" s="74" t="s">
        <v>116</v>
      </c>
      <c r="C100" s="106" t="s">
        <v>473</v>
      </c>
      <c r="D100" s="107">
        <v>30</v>
      </c>
      <c r="E100" s="108" t="s">
        <v>474</v>
      </c>
      <c r="F100" s="106" t="s">
        <v>475</v>
      </c>
      <c r="G100" s="106" t="s">
        <v>476</v>
      </c>
      <c r="H100" s="109">
        <v>2016</v>
      </c>
      <c r="I100" s="131"/>
      <c r="J100" s="132"/>
      <c r="K100" s="109"/>
      <c r="M100" s="133"/>
      <c r="N100" s="134"/>
      <c r="O100" s="3" t="s">
        <v>108</v>
      </c>
      <c r="Q100" s="3" t="s">
        <v>101</v>
      </c>
    </row>
    <row r="101" ht="15.6" spans="1:17">
      <c r="A101" t="s">
        <v>132</v>
      </c>
      <c r="B101" s="148" t="s">
        <v>477</v>
      </c>
      <c r="C101" s="106" t="s">
        <v>478</v>
      </c>
      <c r="D101" s="107">
        <v>72</v>
      </c>
      <c r="E101" s="108" t="s">
        <v>479</v>
      </c>
      <c r="F101" s="106" t="s">
        <v>480</v>
      </c>
      <c r="G101" s="106" t="s">
        <v>481</v>
      </c>
      <c r="H101" s="111"/>
      <c r="I101" s="137"/>
      <c r="J101" s="138"/>
      <c r="K101" s="111"/>
      <c r="M101" s="133"/>
      <c r="N101" s="134"/>
      <c r="O101" s="3" t="s">
        <v>108</v>
      </c>
      <c r="Q101" s="3" t="s">
        <v>101</v>
      </c>
    </row>
    <row r="102" ht="15.6" spans="1:17">
      <c r="A102" t="s">
        <v>148</v>
      </c>
      <c r="B102" s="74" t="s">
        <v>180</v>
      </c>
      <c r="C102" s="106" t="s">
        <v>482</v>
      </c>
      <c r="D102" s="107">
        <v>24</v>
      </c>
      <c r="E102" s="108" t="s">
        <v>483</v>
      </c>
      <c r="F102" s="106" t="s">
        <v>484</v>
      </c>
      <c r="G102" s="106" t="s">
        <v>485</v>
      </c>
      <c r="H102" s="109" t="s">
        <v>179</v>
      </c>
      <c r="I102" s="131"/>
      <c r="J102" s="132"/>
      <c r="K102" s="109"/>
      <c r="M102" s="133"/>
      <c r="N102" s="134"/>
      <c r="O102" s="3" t="s">
        <v>108</v>
      </c>
      <c r="Q102" s="3" t="s">
        <v>101</v>
      </c>
    </row>
    <row r="103" ht="15.6" spans="1:17">
      <c r="A103" t="s">
        <v>115</v>
      </c>
      <c r="B103" s="74" t="s">
        <v>116</v>
      </c>
      <c r="C103" s="106" t="s">
        <v>486</v>
      </c>
      <c r="D103" s="107">
        <v>19</v>
      </c>
      <c r="E103" s="108" t="s">
        <v>487</v>
      </c>
      <c r="F103" s="106" t="s">
        <v>488</v>
      </c>
      <c r="G103" s="106" t="s">
        <v>489</v>
      </c>
      <c r="H103" s="110">
        <v>42646</v>
      </c>
      <c r="I103" s="135"/>
      <c r="J103" s="136"/>
      <c r="K103" s="110"/>
      <c r="M103" s="133"/>
      <c r="N103" s="134"/>
      <c r="O103" s="3" t="s">
        <v>108</v>
      </c>
      <c r="Q103" s="3" t="s">
        <v>101</v>
      </c>
    </row>
    <row r="104" ht="15.6" spans="1:32">
      <c r="A104" s="71" t="s">
        <v>115</v>
      </c>
      <c r="B104" s="112" t="s">
        <v>143</v>
      </c>
      <c r="C104" s="113" t="s">
        <v>490</v>
      </c>
      <c r="D104" s="114">
        <v>14</v>
      </c>
      <c r="E104" s="115" t="s">
        <v>491</v>
      </c>
      <c r="F104" s="113" t="s">
        <v>492</v>
      </c>
      <c r="G104" s="113" t="s">
        <v>493</v>
      </c>
      <c r="H104" s="147">
        <v>2009</v>
      </c>
      <c r="I104" s="154"/>
      <c r="J104" s="155"/>
      <c r="K104" s="147"/>
      <c r="L104" s="71"/>
      <c r="M104" s="141">
        <v>2</v>
      </c>
      <c r="N104" s="142"/>
      <c r="O104" s="143" t="s">
        <v>108</v>
      </c>
      <c r="P104" s="71"/>
      <c r="Q104" s="143" t="s">
        <v>101</v>
      </c>
      <c r="R104" s="71"/>
      <c r="S104" s="71"/>
      <c r="T104" s="71"/>
      <c r="U104" s="71"/>
      <c r="V104" s="71"/>
      <c r="W104" s="71"/>
      <c r="X104" s="71"/>
      <c r="Y104" s="71"/>
      <c r="Z104" s="71"/>
      <c r="AA104" s="71"/>
      <c r="AB104" s="71"/>
      <c r="AC104" s="71"/>
      <c r="AD104" s="71"/>
      <c r="AE104" s="71"/>
      <c r="AF104" s="71"/>
    </row>
    <row r="105" ht="15.6" spans="1:17">
      <c r="A105" t="s">
        <v>221</v>
      </c>
      <c r="B105" s="74" t="s">
        <v>116</v>
      </c>
      <c r="C105" s="106" t="s">
        <v>494</v>
      </c>
      <c r="D105" s="107">
        <v>30</v>
      </c>
      <c r="E105" s="108" t="s">
        <v>495</v>
      </c>
      <c r="F105" s="106" t="s">
        <v>496</v>
      </c>
      <c r="G105" s="106" t="s">
        <v>497</v>
      </c>
      <c r="H105" s="109">
        <v>2016</v>
      </c>
      <c r="I105" s="131"/>
      <c r="J105" s="132"/>
      <c r="K105" s="109"/>
      <c r="M105" s="133"/>
      <c r="N105" s="134"/>
      <c r="O105" s="3" t="s">
        <v>108</v>
      </c>
      <c r="Q105" s="3" t="s">
        <v>101</v>
      </c>
    </row>
    <row r="106" ht="15.6" spans="1:17">
      <c r="A106" t="s">
        <v>148</v>
      </c>
      <c r="B106" s="74" t="s">
        <v>143</v>
      </c>
      <c r="C106" s="106" t="s">
        <v>498</v>
      </c>
      <c r="D106" s="107">
        <v>25</v>
      </c>
      <c r="E106" s="108" t="s">
        <v>499</v>
      </c>
      <c r="F106" s="106" t="s">
        <v>500</v>
      </c>
      <c r="G106" s="106" t="s">
        <v>501</v>
      </c>
      <c r="H106" s="109" t="s">
        <v>502</v>
      </c>
      <c r="I106" s="131"/>
      <c r="J106" s="132"/>
      <c r="K106" s="109"/>
      <c r="M106" s="133"/>
      <c r="N106" s="134"/>
      <c r="O106" s="3" t="s">
        <v>108</v>
      </c>
      <c r="Q106" s="3" t="s">
        <v>101</v>
      </c>
    </row>
    <row r="107" ht="15.6" spans="1:17">
      <c r="A107" t="s">
        <v>126</v>
      </c>
      <c r="B107" s="74" t="s">
        <v>143</v>
      </c>
      <c r="C107" s="106" t="s">
        <v>503</v>
      </c>
      <c r="D107" s="107">
        <v>12</v>
      </c>
      <c r="E107" s="108" t="s">
        <v>504</v>
      </c>
      <c r="F107" s="106" t="s">
        <v>505</v>
      </c>
      <c r="G107" s="106" t="s">
        <v>506</v>
      </c>
      <c r="H107" s="109" t="s">
        <v>469</v>
      </c>
      <c r="I107" s="131"/>
      <c r="J107" s="132"/>
      <c r="K107" s="109"/>
      <c r="M107" s="133"/>
      <c r="N107" s="134"/>
      <c r="O107" s="3" t="s">
        <v>108</v>
      </c>
      <c r="Q107" s="3" t="s">
        <v>101</v>
      </c>
    </row>
    <row r="108" ht="15.6" spans="1:17">
      <c r="A108" t="s">
        <v>262</v>
      </c>
      <c r="B108" s="74" t="s">
        <v>143</v>
      </c>
      <c r="C108" s="106" t="s">
        <v>507</v>
      </c>
      <c r="D108" s="107">
        <v>12</v>
      </c>
      <c r="E108" s="108" t="s">
        <v>508</v>
      </c>
      <c r="F108" s="106" t="s">
        <v>509</v>
      </c>
      <c r="G108" s="106" t="s">
        <v>510</v>
      </c>
      <c r="H108" s="109" t="s">
        <v>469</v>
      </c>
      <c r="I108" s="131"/>
      <c r="J108" s="132"/>
      <c r="K108" s="109"/>
      <c r="M108" s="133"/>
      <c r="N108" s="134"/>
      <c r="O108" s="3" t="s">
        <v>108</v>
      </c>
      <c r="Q108" s="3" t="s">
        <v>101</v>
      </c>
    </row>
    <row r="109" ht="15.6" spans="1:17">
      <c r="A109" t="s">
        <v>262</v>
      </c>
      <c r="B109" s="74" t="s">
        <v>143</v>
      </c>
      <c r="C109" s="106" t="s">
        <v>511</v>
      </c>
      <c r="D109" s="107">
        <v>12</v>
      </c>
      <c r="E109" s="108" t="s">
        <v>512</v>
      </c>
      <c r="F109" s="106" t="s">
        <v>513</v>
      </c>
      <c r="G109" s="106" t="s">
        <v>514</v>
      </c>
      <c r="H109" s="109" t="s">
        <v>469</v>
      </c>
      <c r="I109" s="131"/>
      <c r="J109" s="132"/>
      <c r="K109" s="109"/>
      <c r="M109" s="133"/>
      <c r="N109" s="134"/>
      <c r="O109" s="3" t="s">
        <v>108</v>
      </c>
      <c r="Q109" s="3" t="s">
        <v>101</v>
      </c>
    </row>
    <row r="110" ht="15.6" spans="1:17">
      <c r="A110" t="s">
        <v>126</v>
      </c>
      <c r="B110" s="74" t="s">
        <v>143</v>
      </c>
      <c r="C110" s="106" t="s">
        <v>515</v>
      </c>
      <c r="D110" s="107">
        <v>11</v>
      </c>
      <c r="E110" s="108" t="s">
        <v>516</v>
      </c>
      <c r="F110" s="106" t="s">
        <v>517</v>
      </c>
      <c r="G110" s="106" t="s">
        <v>518</v>
      </c>
      <c r="H110" s="109" t="s">
        <v>469</v>
      </c>
      <c r="I110" s="131"/>
      <c r="J110" s="132"/>
      <c r="K110" s="109"/>
      <c r="M110" s="133"/>
      <c r="N110" s="134"/>
      <c r="O110" s="3" t="s">
        <v>108</v>
      </c>
      <c r="Q110" s="3" t="s">
        <v>101</v>
      </c>
    </row>
    <row r="111" ht="15.6" spans="1:17">
      <c r="A111" t="s">
        <v>126</v>
      </c>
      <c r="B111" s="74" t="s">
        <v>143</v>
      </c>
      <c r="C111" s="106" t="s">
        <v>519</v>
      </c>
      <c r="D111" s="107">
        <v>11</v>
      </c>
      <c r="E111" s="108" t="s">
        <v>520</v>
      </c>
      <c r="F111" s="106" t="s">
        <v>521</v>
      </c>
      <c r="G111" s="106" t="s">
        <v>522</v>
      </c>
      <c r="H111" s="109" t="s">
        <v>469</v>
      </c>
      <c r="I111" s="131"/>
      <c r="J111" s="132"/>
      <c r="K111" s="109"/>
      <c r="M111" s="133"/>
      <c r="N111" s="134"/>
      <c r="O111" s="3" t="s">
        <v>108</v>
      </c>
      <c r="Q111" s="3" t="s">
        <v>101</v>
      </c>
    </row>
    <row r="112" ht="15.6" spans="1:17">
      <c r="A112" t="s">
        <v>148</v>
      </c>
      <c r="B112" s="74" t="s">
        <v>143</v>
      </c>
      <c r="C112" s="106" t="s">
        <v>523</v>
      </c>
      <c r="D112" s="107">
        <v>9</v>
      </c>
      <c r="E112" s="108" t="s">
        <v>524</v>
      </c>
      <c r="F112" s="106" t="s">
        <v>525</v>
      </c>
      <c r="G112" s="106" t="s">
        <v>526</v>
      </c>
      <c r="H112" s="109" t="s">
        <v>469</v>
      </c>
      <c r="I112" s="131"/>
      <c r="J112" s="132"/>
      <c r="K112" s="109"/>
      <c r="M112" s="133"/>
      <c r="N112" s="134"/>
      <c r="O112" s="3" t="s">
        <v>108</v>
      </c>
      <c r="Q112" s="3" t="s">
        <v>101</v>
      </c>
    </row>
    <row r="113" ht="15.6" spans="1:17">
      <c r="A113" t="s">
        <v>126</v>
      </c>
      <c r="B113" s="74" t="s">
        <v>143</v>
      </c>
      <c r="C113" s="106" t="s">
        <v>527</v>
      </c>
      <c r="D113" s="107">
        <v>8</v>
      </c>
      <c r="E113" s="108" t="s">
        <v>528</v>
      </c>
      <c r="F113" s="106" t="s">
        <v>529</v>
      </c>
      <c r="G113" s="106" t="s">
        <v>530</v>
      </c>
      <c r="H113" s="109" t="s">
        <v>469</v>
      </c>
      <c r="I113" s="131"/>
      <c r="J113" s="132"/>
      <c r="K113" s="109"/>
      <c r="M113" s="133"/>
      <c r="N113" s="134"/>
      <c r="O113" s="3" t="s">
        <v>108</v>
      </c>
      <c r="Q113" s="3" t="s">
        <v>101</v>
      </c>
    </row>
    <row r="114" ht="15.6" spans="1:17">
      <c r="A114" t="s">
        <v>126</v>
      </c>
      <c r="B114" s="74" t="s">
        <v>531</v>
      </c>
      <c r="C114" s="106" t="s">
        <v>532</v>
      </c>
      <c r="D114" s="107">
        <v>1</v>
      </c>
      <c r="E114" s="108" t="s">
        <v>533</v>
      </c>
      <c r="F114" s="106">
        <v>37</v>
      </c>
      <c r="G114" s="106" t="s">
        <v>534</v>
      </c>
      <c r="H114" s="111"/>
      <c r="I114" s="137"/>
      <c r="J114" s="138"/>
      <c r="K114" s="111"/>
      <c r="M114" s="133"/>
      <c r="N114" s="134"/>
      <c r="O114" s="3" t="s">
        <v>108</v>
      </c>
      <c r="Q114" s="3" t="s">
        <v>101</v>
      </c>
    </row>
    <row r="115" ht="15.6" spans="1:17">
      <c r="A115" t="s">
        <v>126</v>
      </c>
      <c r="B115" s="74" t="s">
        <v>127</v>
      </c>
      <c r="C115" s="106" t="s">
        <v>535</v>
      </c>
      <c r="D115" s="107">
        <v>15</v>
      </c>
      <c r="E115" s="108" t="s">
        <v>536</v>
      </c>
      <c r="F115" s="106" t="s">
        <v>537</v>
      </c>
      <c r="G115" s="106" t="s">
        <v>538</v>
      </c>
      <c r="H115" s="109">
        <v>2016</v>
      </c>
      <c r="I115" s="131"/>
      <c r="J115" s="132"/>
      <c r="K115" s="109"/>
      <c r="M115" s="133"/>
      <c r="N115" s="134"/>
      <c r="O115" s="3" t="s">
        <v>108</v>
      </c>
      <c r="Q115" s="3" t="s">
        <v>101</v>
      </c>
    </row>
    <row r="116" ht="15.6" spans="1:17">
      <c r="A116" t="s">
        <v>539</v>
      </c>
      <c r="B116" s="74" t="s">
        <v>158</v>
      </c>
      <c r="C116" s="106" t="s">
        <v>540</v>
      </c>
      <c r="D116" s="107">
        <v>87</v>
      </c>
      <c r="E116" s="108" t="s">
        <v>541</v>
      </c>
      <c r="F116" s="106" t="s">
        <v>542</v>
      </c>
      <c r="G116" s="106" t="s">
        <v>543</v>
      </c>
      <c r="H116" s="111"/>
      <c r="I116" s="137"/>
      <c r="J116" s="138"/>
      <c r="K116" s="111"/>
      <c r="M116" s="133"/>
      <c r="N116" s="134"/>
      <c r="O116" s="3" t="s">
        <v>108</v>
      </c>
      <c r="Q116" s="3" t="s">
        <v>101</v>
      </c>
    </row>
    <row r="117" s="72" customFormat="1" ht="15.6" spans="1:17">
      <c r="A117" s="72" t="s">
        <v>126</v>
      </c>
      <c r="B117" s="149" t="s">
        <v>544</v>
      </c>
      <c r="C117" s="150" t="s">
        <v>545</v>
      </c>
      <c r="D117" s="151">
        <v>15</v>
      </c>
      <c r="E117" s="152" t="s">
        <v>546</v>
      </c>
      <c r="F117" s="150" t="s">
        <v>547</v>
      </c>
      <c r="G117" s="150" t="s">
        <v>548</v>
      </c>
      <c r="H117" s="153">
        <v>2016</v>
      </c>
      <c r="I117" s="156"/>
      <c r="J117" s="157"/>
      <c r="K117" s="153"/>
      <c r="M117" s="158"/>
      <c r="N117" s="159"/>
      <c r="O117" s="160" t="s">
        <v>108</v>
      </c>
      <c r="Q117" s="160" t="s">
        <v>101</v>
      </c>
    </row>
    <row r="118" ht="15.6" spans="1:17">
      <c r="A118" t="s">
        <v>126</v>
      </c>
      <c r="B118" s="74" t="s">
        <v>549</v>
      </c>
      <c r="C118" s="106" t="s">
        <v>550</v>
      </c>
      <c r="D118" s="107">
        <v>12</v>
      </c>
      <c r="E118" s="108" t="s">
        <v>549</v>
      </c>
      <c r="F118" s="106" t="s">
        <v>551</v>
      </c>
      <c r="G118" s="106" t="s">
        <v>552</v>
      </c>
      <c r="H118" s="111"/>
      <c r="I118" s="137"/>
      <c r="J118" s="138"/>
      <c r="K118" s="111"/>
      <c r="M118" s="144">
        <v>1</v>
      </c>
      <c r="N118" s="134"/>
      <c r="O118" s="3" t="s">
        <v>108</v>
      </c>
      <c r="Q118" s="3" t="s">
        <v>101</v>
      </c>
    </row>
    <row r="119" ht="15.6" spans="1:17">
      <c r="A119" t="s">
        <v>153</v>
      </c>
      <c r="B119" s="74" t="s">
        <v>553</v>
      </c>
      <c r="C119" s="106" t="s">
        <v>554</v>
      </c>
      <c r="D119" s="107">
        <v>4</v>
      </c>
      <c r="E119" s="108" t="s">
        <v>555</v>
      </c>
      <c r="F119" s="106" t="s">
        <v>556</v>
      </c>
      <c r="G119" s="106" t="s">
        <v>557</v>
      </c>
      <c r="H119" s="110">
        <v>42280</v>
      </c>
      <c r="I119" s="135"/>
      <c r="J119" s="136"/>
      <c r="K119" s="110"/>
      <c r="M119" s="133"/>
      <c r="N119" s="134"/>
      <c r="O119" s="3" t="s">
        <v>108</v>
      </c>
      <c r="Q119" s="3" t="s">
        <v>101</v>
      </c>
    </row>
    <row r="120" ht="15.6" spans="1:17">
      <c r="A120" t="s">
        <v>115</v>
      </c>
      <c r="B120" s="74" t="s">
        <v>143</v>
      </c>
      <c r="C120" s="106" t="s">
        <v>558</v>
      </c>
      <c r="D120" s="107">
        <v>12</v>
      </c>
      <c r="E120" s="108" t="s">
        <v>559</v>
      </c>
      <c r="F120" s="106" t="s">
        <v>560</v>
      </c>
      <c r="G120" s="106" t="s">
        <v>561</v>
      </c>
      <c r="H120" s="111"/>
      <c r="I120" s="137"/>
      <c r="J120" s="138"/>
      <c r="K120" s="111"/>
      <c r="M120" s="133"/>
      <c r="N120" s="134"/>
      <c r="O120" s="3" t="s">
        <v>108</v>
      </c>
      <c r="Q120" s="3" t="s">
        <v>101</v>
      </c>
    </row>
    <row r="121" ht="15.6" spans="1:17">
      <c r="A121" t="s">
        <v>153</v>
      </c>
      <c r="B121" s="74" t="s">
        <v>562</v>
      </c>
      <c r="C121" s="106" t="s">
        <v>563</v>
      </c>
      <c r="D121" s="107">
        <v>30</v>
      </c>
      <c r="E121" s="108" t="s">
        <v>564</v>
      </c>
      <c r="F121" s="106" t="s">
        <v>565</v>
      </c>
      <c r="G121" s="106" t="s">
        <v>566</v>
      </c>
      <c r="H121" s="109">
        <v>2016</v>
      </c>
      <c r="I121" s="131"/>
      <c r="J121" s="132"/>
      <c r="K121" s="109"/>
      <c r="M121" s="133"/>
      <c r="N121" s="134"/>
      <c r="O121" s="3" t="s">
        <v>108</v>
      </c>
      <c r="Q121" s="3" t="s">
        <v>101</v>
      </c>
    </row>
    <row r="122" ht="15.6" spans="1:17">
      <c r="A122" t="s">
        <v>115</v>
      </c>
      <c r="B122" s="74" t="s">
        <v>567</v>
      </c>
      <c r="C122" s="106" t="s">
        <v>568</v>
      </c>
      <c r="D122" s="107">
        <v>30</v>
      </c>
      <c r="E122" s="108" t="s">
        <v>569</v>
      </c>
      <c r="F122" s="106" t="s">
        <v>570</v>
      </c>
      <c r="G122" s="106" t="s">
        <v>571</v>
      </c>
      <c r="H122" s="110">
        <v>42650</v>
      </c>
      <c r="I122" s="135"/>
      <c r="J122" s="136"/>
      <c r="K122" s="110"/>
      <c r="M122" s="133"/>
      <c r="N122" s="134"/>
      <c r="O122" s="3" t="s">
        <v>108</v>
      </c>
      <c r="Q122" s="3" t="s">
        <v>101</v>
      </c>
    </row>
    <row r="123" ht="15.6" spans="1:17">
      <c r="A123" t="s">
        <v>153</v>
      </c>
      <c r="B123" s="74" t="s">
        <v>180</v>
      </c>
      <c r="C123" s="106" t="s">
        <v>572</v>
      </c>
      <c r="D123" s="107">
        <v>24</v>
      </c>
      <c r="E123" s="108" t="s">
        <v>573</v>
      </c>
      <c r="F123" s="106" t="s">
        <v>574</v>
      </c>
      <c r="G123" s="106" t="s">
        <v>575</v>
      </c>
      <c r="H123" s="111"/>
      <c r="I123" s="137"/>
      <c r="J123" s="138"/>
      <c r="K123" s="111"/>
      <c r="M123" s="133"/>
      <c r="N123" s="134"/>
      <c r="O123" s="3" t="s">
        <v>108</v>
      </c>
      <c r="Q123" s="3" t="s">
        <v>101</v>
      </c>
    </row>
    <row r="124" ht="15.6" spans="1:17">
      <c r="A124" t="s">
        <v>262</v>
      </c>
      <c r="B124" s="74" t="s">
        <v>544</v>
      </c>
      <c r="C124" s="106" t="s">
        <v>576</v>
      </c>
      <c r="D124" s="107">
        <v>14</v>
      </c>
      <c r="E124" s="108" t="s">
        <v>577</v>
      </c>
      <c r="F124" s="106" t="s">
        <v>578</v>
      </c>
      <c r="G124" s="106" t="s">
        <v>579</v>
      </c>
      <c r="H124" s="109">
        <v>2016</v>
      </c>
      <c r="I124" s="131"/>
      <c r="J124" s="132"/>
      <c r="K124" s="109"/>
      <c r="M124" s="133"/>
      <c r="N124" s="134"/>
      <c r="O124" s="3" t="s">
        <v>108</v>
      </c>
      <c r="Q124" s="3" t="s">
        <v>101</v>
      </c>
    </row>
    <row r="125" ht="15.6" spans="1:17">
      <c r="A125" t="s">
        <v>115</v>
      </c>
      <c r="B125" s="74" t="s">
        <v>180</v>
      </c>
      <c r="C125" s="106" t="s">
        <v>580</v>
      </c>
      <c r="D125" s="107">
        <v>30</v>
      </c>
      <c r="E125" s="108" t="s">
        <v>581</v>
      </c>
      <c r="F125" s="106" t="s">
        <v>582</v>
      </c>
      <c r="G125" s="106" t="s">
        <v>583</v>
      </c>
      <c r="H125" s="110">
        <v>42704</v>
      </c>
      <c r="I125" s="135"/>
      <c r="J125" s="136"/>
      <c r="K125" s="110"/>
      <c r="M125" s="133"/>
      <c r="N125" s="134"/>
      <c r="O125" s="3" t="s">
        <v>108</v>
      </c>
      <c r="Q125" s="3" t="s">
        <v>101</v>
      </c>
    </row>
    <row r="126" ht="15.6" spans="1:17">
      <c r="A126" s="74" t="s">
        <v>153</v>
      </c>
      <c r="B126" s="74" t="s">
        <v>584</v>
      </c>
      <c r="C126" s="106" t="s">
        <v>585</v>
      </c>
      <c r="D126" s="107">
        <v>2</v>
      </c>
      <c r="E126" s="108" t="s">
        <v>586</v>
      </c>
      <c r="F126" s="106" t="s">
        <v>587</v>
      </c>
      <c r="G126" s="106" t="s">
        <v>588</v>
      </c>
      <c r="H126" s="110">
        <v>42270</v>
      </c>
      <c r="I126" s="135"/>
      <c r="J126" s="136"/>
      <c r="K126" s="110"/>
      <c r="M126" s="133"/>
      <c r="N126" s="134"/>
      <c r="O126" s="3" t="s">
        <v>108</v>
      </c>
      <c r="Q126" s="3" t="s">
        <v>101</v>
      </c>
    </row>
    <row r="127" ht="15.6" spans="1:17">
      <c r="A127" t="s">
        <v>115</v>
      </c>
      <c r="B127" s="74" t="s">
        <v>180</v>
      </c>
      <c r="C127" s="106" t="s">
        <v>589</v>
      </c>
      <c r="D127" s="107">
        <v>24</v>
      </c>
      <c r="E127" s="108" t="s">
        <v>590</v>
      </c>
      <c r="F127" s="134"/>
      <c r="G127" s="134"/>
      <c r="H127" s="111"/>
      <c r="I127" s="137"/>
      <c r="J127" s="138"/>
      <c r="K127" s="111"/>
      <c r="M127" s="133"/>
      <c r="N127" s="134"/>
      <c r="O127" s="3" t="s">
        <v>108</v>
      </c>
      <c r="Q127" s="3" t="s">
        <v>101</v>
      </c>
    </row>
    <row r="128" ht="15.6" spans="1:17">
      <c r="A128" s="16" t="s">
        <v>115</v>
      </c>
      <c r="B128" s="74" t="s">
        <v>180</v>
      </c>
      <c r="C128" s="106" t="s">
        <v>591</v>
      </c>
      <c r="D128" s="107">
        <v>16</v>
      </c>
      <c r="E128" s="108" t="s">
        <v>590</v>
      </c>
      <c r="F128" s="106" t="s">
        <v>592</v>
      </c>
      <c r="G128" s="106" t="s">
        <v>593</v>
      </c>
      <c r="H128" s="111"/>
      <c r="I128" s="137"/>
      <c r="J128" s="138"/>
      <c r="K128" s="111"/>
      <c r="M128" s="133"/>
      <c r="N128" s="134"/>
      <c r="O128" s="3" t="s">
        <v>108</v>
      </c>
      <c r="Q128" s="3" t="s">
        <v>101</v>
      </c>
    </row>
    <row r="129" ht="15.6" spans="1:17">
      <c r="A129" t="s">
        <v>148</v>
      </c>
      <c r="B129" s="74" t="s">
        <v>180</v>
      </c>
      <c r="C129" s="106" t="s">
        <v>594</v>
      </c>
      <c r="D129" s="107">
        <v>30</v>
      </c>
      <c r="E129" s="108" t="s">
        <v>595</v>
      </c>
      <c r="F129" s="106" t="s">
        <v>596</v>
      </c>
      <c r="G129" s="106" t="s">
        <v>597</v>
      </c>
      <c r="H129" s="109">
        <v>2016</v>
      </c>
      <c r="I129" s="131"/>
      <c r="J129" s="132"/>
      <c r="K129" s="109"/>
      <c r="M129" s="133"/>
      <c r="N129" s="134"/>
      <c r="O129" s="3" t="s">
        <v>108</v>
      </c>
      <c r="Q129" s="3" t="s">
        <v>101</v>
      </c>
    </row>
    <row r="130" ht="15.6" spans="1:17">
      <c r="A130" t="s">
        <v>153</v>
      </c>
      <c r="B130" s="74" t="s">
        <v>180</v>
      </c>
      <c r="C130" s="106" t="s">
        <v>598</v>
      </c>
      <c r="D130" s="107">
        <v>18</v>
      </c>
      <c r="E130" s="108" t="s">
        <v>599</v>
      </c>
      <c r="F130" s="106" t="s">
        <v>600</v>
      </c>
      <c r="G130" s="106" t="s">
        <v>601</v>
      </c>
      <c r="H130" s="110">
        <v>42704</v>
      </c>
      <c r="I130" s="135"/>
      <c r="J130" s="136"/>
      <c r="K130" s="110"/>
      <c r="M130" s="133"/>
      <c r="N130" s="134"/>
      <c r="O130" s="3" t="s">
        <v>108</v>
      </c>
      <c r="Q130" s="3" t="s">
        <v>101</v>
      </c>
    </row>
    <row r="131" ht="15.6" spans="1:17">
      <c r="A131" t="s">
        <v>126</v>
      </c>
      <c r="B131" s="74" t="s">
        <v>127</v>
      </c>
      <c r="C131" s="106" t="s">
        <v>602</v>
      </c>
      <c r="D131" s="107">
        <v>21</v>
      </c>
      <c r="E131" s="108" t="s">
        <v>603</v>
      </c>
      <c r="F131" s="106" t="s">
        <v>604</v>
      </c>
      <c r="G131" s="106" t="s">
        <v>605</v>
      </c>
      <c r="H131" s="111"/>
      <c r="I131" s="137"/>
      <c r="J131" s="138"/>
      <c r="K131" s="111"/>
      <c r="M131" s="133"/>
      <c r="N131" s="134"/>
      <c r="O131" s="3" t="s">
        <v>108</v>
      </c>
      <c r="Q131" s="3" t="s">
        <v>101</v>
      </c>
    </row>
    <row r="132" ht="15.6" spans="1:17">
      <c r="A132" t="s">
        <v>221</v>
      </c>
      <c r="B132" s="74" t="s">
        <v>180</v>
      </c>
      <c r="C132" s="106" t="s">
        <v>606</v>
      </c>
      <c r="D132" s="107">
        <v>47</v>
      </c>
      <c r="E132" s="108" t="s">
        <v>607</v>
      </c>
      <c r="F132" s="106" t="s">
        <v>608</v>
      </c>
      <c r="G132" s="106" t="s">
        <v>609</v>
      </c>
      <c r="H132" s="109" t="s">
        <v>610</v>
      </c>
      <c r="I132" s="131"/>
      <c r="J132" s="132"/>
      <c r="K132" s="109"/>
      <c r="M132" s="133"/>
      <c r="N132" s="134"/>
      <c r="O132" s="3" t="s">
        <v>108</v>
      </c>
      <c r="Q132" s="3" t="s">
        <v>101</v>
      </c>
    </row>
    <row r="133" ht="15.6" spans="1:17">
      <c r="A133" t="s">
        <v>115</v>
      </c>
      <c r="B133" s="74" t="s">
        <v>611</v>
      </c>
      <c r="C133" s="106" t="s">
        <v>612</v>
      </c>
      <c r="D133" s="107">
        <v>30</v>
      </c>
      <c r="E133" s="108" t="s">
        <v>613</v>
      </c>
      <c r="F133" s="106" t="s">
        <v>614</v>
      </c>
      <c r="G133" s="106" t="s">
        <v>615</v>
      </c>
      <c r="H133" s="110">
        <v>42640</v>
      </c>
      <c r="I133" s="135"/>
      <c r="J133" s="136"/>
      <c r="K133" s="110"/>
      <c r="M133" s="133"/>
      <c r="N133" s="134"/>
      <c r="O133" s="3" t="s">
        <v>108</v>
      </c>
      <c r="Q133" s="3" t="s">
        <v>101</v>
      </c>
    </row>
    <row r="134" ht="15.6" spans="1:17">
      <c r="A134" t="s">
        <v>115</v>
      </c>
      <c r="B134" s="74" t="s">
        <v>616</v>
      </c>
      <c r="C134" s="106" t="s">
        <v>617</v>
      </c>
      <c r="D134" s="107">
        <v>10</v>
      </c>
      <c r="E134" s="108" t="s">
        <v>618</v>
      </c>
      <c r="F134" s="106" t="s">
        <v>619</v>
      </c>
      <c r="G134" s="106" t="s">
        <v>620</v>
      </c>
      <c r="H134" s="110">
        <v>42323</v>
      </c>
      <c r="I134" s="135"/>
      <c r="J134" s="136"/>
      <c r="K134" s="110"/>
      <c r="M134" s="133"/>
      <c r="N134" s="134"/>
      <c r="O134" s="3" t="s">
        <v>108</v>
      </c>
      <c r="Q134" s="3" t="s">
        <v>101</v>
      </c>
    </row>
    <row r="135" ht="15.6" spans="1:17">
      <c r="A135" t="s">
        <v>148</v>
      </c>
      <c r="B135" s="74" t="s">
        <v>143</v>
      </c>
      <c r="C135" s="106" t="s">
        <v>621</v>
      </c>
      <c r="D135" s="107">
        <v>12</v>
      </c>
      <c r="E135" s="108" t="s">
        <v>622</v>
      </c>
      <c r="F135" s="106" t="s">
        <v>623</v>
      </c>
      <c r="G135" s="106" t="s">
        <v>624</v>
      </c>
      <c r="H135" s="110">
        <v>42918</v>
      </c>
      <c r="I135" s="135"/>
      <c r="J135" s="136"/>
      <c r="K135" s="110"/>
      <c r="M135" s="133"/>
      <c r="N135" s="134"/>
      <c r="O135" s="3" t="s">
        <v>108</v>
      </c>
      <c r="Q135" s="3" t="s">
        <v>101</v>
      </c>
    </row>
    <row r="136" ht="15.6" spans="1:17">
      <c r="A136" t="s">
        <v>132</v>
      </c>
      <c r="B136" s="74" t="s">
        <v>143</v>
      </c>
      <c r="C136" s="106" t="s">
        <v>625</v>
      </c>
      <c r="D136" s="107">
        <v>15</v>
      </c>
      <c r="E136" s="108" t="s">
        <v>622</v>
      </c>
      <c r="F136" s="106" t="s">
        <v>626</v>
      </c>
      <c r="G136" s="106" t="s">
        <v>627</v>
      </c>
      <c r="H136" s="109">
        <v>2016</v>
      </c>
      <c r="I136" s="131"/>
      <c r="J136" s="132"/>
      <c r="K136" s="109"/>
      <c r="M136" s="133"/>
      <c r="N136" s="134"/>
      <c r="O136" s="3" t="s">
        <v>108</v>
      </c>
      <c r="Q136" s="3" t="s">
        <v>101</v>
      </c>
    </row>
    <row r="137" ht="15.6" spans="1:17">
      <c r="A137" t="s">
        <v>221</v>
      </c>
      <c r="B137" s="74" t="s">
        <v>143</v>
      </c>
      <c r="C137" s="106" t="s">
        <v>628</v>
      </c>
      <c r="D137" s="107">
        <v>15</v>
      </c>
      <c r="E137" s="108" t="s">
        <v>622</v>
      </c>
      <c r="F137" s="106" t="s">
        <v>629</v>
      </c>
      <c r="G137" s="106" t="s">
        <v>630</v>
      </c>
      <c r="H137" s="109">
        <v>2016</v>
      </c>
      <c r="I137" s="131"/>
      <c r="J137" s="132"/>
      <c r="K137" s="109"/>
      <c r="M137" s="133"/>
      <c r="N137" s="134"/>
      <c r="O137" s="3" t="s">
        <v>108</v>
      </c>
      <c r="Q137" s="3" t="s">
        <v>101</v>
      </c>
    </row>
    <row r="138" ht="15.6" spans="1:17">
      <c r="A138" t="s">
        <v>148</v>
      </c>
      <c r="B138" s="74" t="s">
        <v>143</v>
      </c>
      <c r="C138" s="106" t="s">
        <v>631</v>
      </c>
      <c r="D138" s="107">
        <v>15</v>
      </c>
      <c r="E138" s="108" t="s">
        <v>622</v>
      </c>
      <c r="F138" s="106" t="s">
        <v>632</v>
      </c>
      <c r="G138" s="106" t="s">
        <v>633</v>
      </c>
      <c r="H138" s="109">
        <v>2016</v>
      </c>
      <c r="I138" s="131"/>
      <c r="J138" s="132"/>
      <c r="K138" s="109"/>
      <c r="M138" s="133"/>
      <c r="N138" s="134"/>
      <c r="O138" s="3" t="s">
        <v>108</v>
      </c>
      <c r="Q138" s="3" t="s">
        <v>101</v>
      </c>
    </row>
    <row r="139" ht="15.6" spans="1:17">
      <c r="A139" t="s">
        <v>148</v>
      </c>
      <c r="B139" s="74" t="s">
        <v>143</v>
      </c>
      <c r="C139" s="106" t="s">
        <v>634</v>
      </c>
      <c r="D139" s="107">
        <v>15</v>
      </c>
      <c r="E139" s="108" t="s">
        <v>622</v>
      </c>
      <c r="F139" s="106" t="s">
        <v>635</v>
      </c>
      <c r="G139" s="106" t="s">
        <v>636</v>
      </c>
      <c r="H139" s="109">
        <v>2016</v>
      </c>
      <c r="I139" s="131"/>
      <c r="J139" s="132"/>
      <c r="K139" s="109"/>
      <c r="M139" s="133"/>
      <c r="N139" s="134"/>
      <c r="O139" s="3" t="s">
        <v>108</v>
      </c>
      <c r="Q139" s="3" t="s">
        <v>101</v>
      </c>
    </row>
    <row r="140" ht="15.6" spans="1:17">
      <c r="A140" t="s">
        <v>221</v>
      </c>
      <c r="B140" s="74" t="s">
        <v>143</v>
      </c>
      <c r="C140" s="106" t="s">
        <v>637</v>
      </c>
      <c r="D140" s="107">
        <v>15</v>
      </c>
      <c r="E140" s="108" t="s">
        <v>622</v>
      </c>
      <c r="F140" s="106" t="s">
        <v>638</v>
      </c>
      <c r="G140" s="106" t="s">
        <v>639</v>
      </c>
      <c r="H140" s="109">
        <v>2016</v>
      </c>
      <c r="I140" s="131"/>
      <c r="J140" s="132"/>
      <c r="K140" s="109"/>
      <c r="M140" s="133"/>
      <c r="N140" s="134"/>
      <c r="O140" s="3" t="s">
        <v>108</v>
      </c>
      <c r="Q140" s="3" t="s">
        <v>101</v>
      </c>
    </row>
    <row r="141" ht="15.6" spans="1:17">
      <c r="A141" t="s">
        <v>221</v>
      </c>
      <c r="B141" s="74" t="s">
        <v>143</v>
      </c>
      <c r="C141" s="106" t="s">
        <v>640</v>
      </c>
      <c r="D141" s="107">
        <v>15</v>
      </c>
      <c r="E141" s="108" t="s">
        <v>622</v>
      </c>
      <c r="F141" s="106" t="s">
        <v>641</v>
      </c>
      <c r="G141" s="106" t="s">
        <v>642</v>
      </c>
      <c r="H141" s="109">
        <v>2016</v>
      </c>
      <c r="I141" s="131"/>
      <c r="J141" s="132"/>
      <c r="K141" s="109"/>
      <c r="M141" s="133"/>
      <c r="N141" s="134"/>
      <c r="O141" s="3" t="s">
        <v>108</v>
      </c>
      <c r="Q141" s="3" t="s">
        <v>101</v>
      </c>
    </row>
    <row r="142" ht="15.6" spans="1:17">
      <c r="A142" t="s">
        <v>148</v>
      </c>
      <c r="B142" s="74" t="s">
        <v>143</v>
      </c>
      <c r="C142" s="106" t="s">
        <v>643</v>
      </c>
      <c r="D142" s="107">
        <v>15</v>
      </c>
      <c r="E142" s="108" t="s">
        <v>622</v>
      </c>
      <c r="F142" s="106" t="s">
        <v>644</v>
      </c>
      <c r="G142" s="106" t="s">
        <v>645</v>
      </c>
      <c r="H142" s="109">
        <v>2016</v>
      </c>
      <c r="I142" s="131"/>
      <c r="J142" s="132"/>
      <c r="K142" s="109"/>
      <c r="M142" s="133"/>
      <c r="N142" s="134"/>
      <c r="O142" s="3" t="s">
        <v>108</v>
      </c>
      <c r="Q142" s="3" t="s">
        <v>101</v>
      </c>
    </row>
    <row r="143" ht="15.6" spans="1:17">
      <c r="A143" t="s">
        <v>132</v>
      </c>
      <c r="B143" s="74" t="s">
        <v>143</v>
      </c>
      <c r="C143" s="106" t="s">
        <v>646</v>
      </c>
      <c r="D143" s="107">
        <v>15</v>
      </c>
      <c r="E143" s="108" t="s">
        <v>622</v>
      </c>
      <c r="F143" s="106" t="s">
        <v>647</v>
      </c>
      <c r="G143" s="106" t="s">
        <v>648</v>
      </c>
      <c r="H143" s="109">
        <v>2016</v>
      </c>
      <c r="I143" s="131"/>
      <c r="J143" s="132"/>
      <c r="K143" s="109"/>
      <c r="M143" s="133"/>
      <c r="N143" s="134"/>
      <c r="O143" s="3" t="s">
        <v>108</v>
      </c>
      <c r="Q143" s="3" t="s">
        <v>101</v>
      </c>
    </row>
    <row r="144" ht="15.6" spans="1:17">
      <c r="A144" t="s">
        <v>148</v>
      </c>
      <c r="B144" s="74" t="s">
        <v>143</v>
      </c>
      <c r="C144" s="106" t="s">
        <v>649</v>
      </c>
      <c r="D144" s="107">
        <v>15</v>
      </c>
      <c r="E144" s="108" t="s">
        <v>622</v>
      </c>
      <c r="F144" s="106" t="s">
        <v>650</v>
      </c>
      <c r="G144" s="106" t="s">
        <v>651</v>
      </c>
      <c r="H144" s="109">
        <v>2016</v>
      </c>
      <c r="I144" s="131"/>
      <c r="J144" s="132"/>
      <c r="K144" s="109"/>
      <c r="M144" s="133"/>
      <c r="N144" s="134"/>
      <c r="O144" s="3" t="s">
        <v>108</v>
      </c>
      <c r="Q144" s="3" t="s">
        <v>101</v>
      </c>
    </row>
    <row r="145" ht="15.6" spans="1:17">
      <c r="A145" t="s">
        <v>126</v>
      </c>
      <c r="B145" s="74" t="s">
        <v>652</v>
      </c>
      <c r="C145" s="106" t="s">
        <v>653</v>
      </c>
      <c r="D145" s="107">
        <v>11</v>
      </c>
      <c r="E145" s="108" t="s">
        <v>654</v>
      </c>
      <c r="F145" s="106" t="s">
        <v>655</v>
      </c>
      <c r="G145" s="106" t="s">
        <v>656</v>
      </c>
      <c r="H145" s="111"/>
      <c r="I145" s="137"/>
      <c r="J145" s="138"/>
      <c r="K145" s="111"/>
      <c r="M145" s="133"/>
      <c r="N145" s="134"/>
      <c r="O145" s="3" t="s">
        <v>108</v>
      </c>
      <c r="Q145" s="3" t="s">
        <v>101</v>
      </c>
    </row>
    <row r="146" ht="15.6" spans="1:17">
      <c r="A146" t="s">
        <v>115</v>
      </c>
      <c r="B146" s="74" t="s">
        <v>611</v>
      </c>
      <c r="C146" s="106" t="s">
        <v>657</v>
      </c>
      <c r="D146" s="107">
        <v>30</v>
      </c>
      <c r="E146" s="108" t="s">
        <v>658</v>
      </c>
      <c r="F146" s="106" t="s">
        <v>659</v>
      </c>
      <c r="G146" s="106" t="s">
        <v>660</v>
      </c>
      <c r="H146" s="110">
        <v>42639</v>
      </c>
      <c r="I146" s="135"/>
      <c r="J146" s="136"/>
      <c r="K146" s="110"/>
      <c r="M146" s="133"/>
      <c r="N146" s="134"/>
      <c r="O146" s="3" t="s">
        <v>108</v>
      </c>
      <c r="Q146" s="3" t="s">
        <v>101</v>
      </c>
    </row>
    <row r="147" ht="15.6" spans="1:17">
      <c r="A147" t="s">
        <v>115</v>
      </c>
      <c r="B147" s="74" t="s">
        <v>567</v>
      </c>
      <c r="C147" s="106" t="s">
        <v>661</v>
      </c>
      <c r="D147" s="107">
        <v>30</v>
      </c>
      <c r="E147" s="108" t="s">
        <v>662</v>
      </c>
      <c r="F147" s="106" t="s">
        <v>663</v>
      </c>
      <c r="G147" s="106" t="s">
        <v>664</v>
      </c>
      <c r="H147" s="110">
        <v>42650</v>
      </c>
      <c r="I147" s="135"/>
      <c r="J147" s="136"/>
      <c r="K147" s="110"/>
      <c r="M147" s="133"/>
      <c r="N147" s="134"/>
      <c r="O147" s="3" t="s">
        <v>108</v>
      </c>
      <c r="Q147" s="3" t="s">
        <v>101</v>
      </c>
    </row>
    <row r="148" s="71" customFormat="1" ht="15.6" spans="1:17">
      <c r="A148" s="71" t="s">
        <v>115</v>
      </c>
      <c r="B148" s="112" t="s">
        <v>665</v>
      </c>
      <c r="C148" s="113" t="s">
        <v>666</v>
      </c>
      <c r="D148" s="114">
        <v>23</v>
      </c>
      <c r="E148" s="115" t="s">
        <v>665</v>
      </c>
      <c r="F148" s="113" t="s">
        <v>667</v>
      </c>
      <c r="G148" s="113" t="s">
        <v>668</v>
      </c>
      <c r="H148" s="147">
        <v>2009</v>
      </c>
      <c r="I148" s="154"/>
      <c r="J148" s="155"/>
      <c r="K148" s="147"/>
      <c r="M148" s="141">
        <v>1</v>
      </c>
      <c r="N148" s="142"/>
      <c r="O148" s="143" t="s">
        <v>108</v>
      </c>
      <c r="Q148" s="143" t="s">
        <v>101</v>
      </c>
    </row>
    <row r="149" ht="15.6" spans="1:17">
      <c r="A149" t="s">
        <v>115</v>
      </c>
      <c r="B149" s="74" t="s">
        <v>669</v>
      </c>
      <c r="C149" s="106" t="s">
        <v>670</v>
      </c>
      <c r="D149" s="107">
        <v>2</v>
      </c>
      <c r="E149" s="108" t="s">
        <v>671</v>
      </c>
      <c r="F149" s="106" t="s">
        <v>672</v>
      </c>
      <c r="G149" s="106" t="s">
        <v>673</v>
      </c>
      <c r="H149" s="110">
        <v>42165</v>
      </c>
      <c r="I149" s="135"/>
      <c r="J149" s="136"/>
      <c r="K149" s="110"/>
      <c r="M149" s="133"/>
      <c r="N149" s="134"/>
      <c r="O149" s="3" t="s">
        <v>108</v>
      </c>
      <c r="Q149" s="3" t="s">
        <v>101</v>
      </c>
    </row>
    <row r="150" ht="15.6" spans="1:17">
      <c r="A150" t="s">
        <v>148</v>
      </c>
      <c r="B150" s="74" t="s">
        <v>116</v>
      </c>
      <c r="C150" s="106" t="s">
        <v>674</v>
      </c>
      <c r="D150" s="107">
        <v>25</v>
      </c>
      <c r="E150" s="108" t="s">
        <v>675</v>
      </c>
      <c r="F150" s="106" t="s">
        <v>676</v>
      </c>
      <c r="G150" s="106" t="s">
        <v>677</v>
      </c>
      <c r="H150" s="109" t="s">
        <v>678</v>
      </c>
      <c r="I150" s="131"/>
      <c r="J150" s="132"/>
      <c r="K150" s="109"/>
      <c r="M150" s="133"/>
      <c r="N150" s="134"/>
      <c r="O150" s="3" t="s">
        <v>108</v>
      </c>
      <c r="Q150" s="3" t="s">
        <v>101</v>
      </c>
    </row>
    <row r="151" ht="15.6" spans="1:17">
      <c r="A151" t="s">
        <v>132</v>
      </c>
      <c r="B151" s="74" t="s">
        <v>180</v>
      </c>
      <c r="C151" s="106" t="s">
        <v>679</v>
      </c>
      <c r="D151" s="107">
        <v>23</v>
      </c>
      <c r="E151" s="108" t="s">
        <v>680</v>
      </c>
      <c r="F151" s="106" t="s">
        <v>681</v>
      </c>
      <c r="G151" s="106" t="s">
        <v>682</v>
      </c>
      <c r="H151" s="110">
        <v>42745</v>
      </c>
      <c r="I151" s="135"/>
      <c r="J151" s="136"/>
      <c r="K151" s="110"/>
      <c r="M151" s="133"/>
      <c r="N151" s="134"/>
      <c r="O151" s="3" t="s">
        <v>108</v>
      </c>
      <c r="Q151" s="3" t="s">
        <v>101</v>
      </c>
    </row>
    <row r="152" ht="15.6" spans="1:17">
      <c r="A152" t="s">
        <v>115</v>
      </c>
      <c r="B152" s="74" t="s">
        <v>683</v>
      </c>
      <c r="C152" s="106" t="s">
        <v>684</v>
      </c>
      <c r="D152" s="107">
        <v>30</v>
      </c>
      <c r="E152" s="108" t="s">
        <v>685</v>
      </c>
      <c r="F152" s="106" t="s">
        <v>686</v>
      </c>
      <c r="G152" s="106" t="s">
        <v>687</v>
      </c>
      <c r="H152" s="110">
        <v>42624</v>
      </c>
      <c r="I152" s="135"/>
      <c r="J152" s="136"/>
      <c r="K152" s="110"/>
      <c r="M152" s="133"/>
      <c r="N152" s="134"/>
      <c r="O152" s="3" t="s">
        <v>108</v>
      </c>
      <c r="Q152" s="3" t="s">
        <v>101</v>
      </c>
    </row>
    <row r="153" ht="15.6" spans="1:17">
      <c r="A153" t="s">
        <v>148</v>
      </c>
      <c r="C153" s="106" t="s">
        <v>688</v>
      </c>
      <c r="D153" s="107">
        <v>11</v>
      </c>
      <c r="E153" s="108"/>
      <c r="F153" s="134"/>
      <c r="G153" s="134"/>
      <c r="H153" s="111"/>
      <c r="I153" s="137"/>
      <c r="J153" s="138"/>
      <c r="K153" s="111"/>
      <c r="M153" s="133"/>
      <c r="N153" s="134"/>
      <c r="O153" s="3" t="s">
        <v>108</v>
      </c>
      <c r="Q153" s="3" t="s">
        <v>101</v>
      </c>
    </row>
    <row r="154" ht="15.6" spans="1:17">
      <c r="A154" s="74" t="s">
        <v>132</v>
      </c>
      <c r="B154" s="74" t="s">
        <v>689</v>
      </c>
      <c r="C154" s="106" t="s">
        <v>690</v>
      </c>
      <c r="D154" s="107">
        <v>30</v>
      </c>
      <c r="E154" s="108" t="s">
        <v>691</v>
      </c>
      <c r="F154" s="106" t="s">
        <v>692</v>
      </c>
      <c r="G154" s="106" t="s">
        <v>693</v>
      </c>
      <c r="H154" s="109">
        <v>2016</v>
      </c>
      <c r="I154" s="131"/>
      <c r="J154" s="132"/>
      <c r="K154" s="109"/>
      <c r="M154" s="133"/>
      <c r="N154" s="134"/>
      <c r="O154" s="3" t="s">
        <v>108</v>
      </c>
      <c r="Q154" s="3" t="s">
        <v>101</v>
      </c>
    </row>
    <row r="155" ht="15.6" spans="1:17">
      <c r="A155" t="s">
        <v>126</v>
      </c>
      <c r="B155" s="74" t="s">
        <v>180</v>
      </c>
      <c r="C155" s="106" t="s">
        <v>694</v>
      </c>
      <c r="D155" s="107">
        <v>32</v>
      </c>
      <c r="E155" s="108" t="s">
        <v>695</v>
      </c>
      <c r="F155" s="106" t="s">
        <v>696</v>
      </c>
      <c r="G155" s="106" t="s">
        <v>697</v>
      </c>
      <c r="H155" s="110">
        <v>42704</v>
      </c>
      <c r="I155" s="135"/>
      <c r="J155" s="136"/>
      <c r="K155" s="110"/>
      <c r="M155" s="133"/>
      <c r="N155" s="134"/>
      <c r="O155" s="3" t="s">
        <v>108</v>
      </c>
      <c r="Q155" s="3" t="s">
        <v>101</v>
      </c>
    </row>
    <row r="156" ht="15.6" spans="1:17">
      <c r="A156" t="s">
        <v>148</v>
      </c>
      <c r="B156" s="74" t="s">
        <v>180</v>
      </c>
      <c r="C156" s="106" t="s">
        <v>698</v>
      </c>
      <c r="D156" s="107">
        <v>30</v>
      </c>
      <c r="E156" s="108" t="s">
        <v>699</v>
      </c>
      <c r="F156" s="106" t="s">
        <v>700</v>
      </c>
      <c r="G156" s="106" t="s">
        <v>701</v>
      </c>
      <c r="H156" s="109">
        <v>2016</v>
      </c>
      <c r="I156" s="131"/>
      <c r="J156" s="132"/>
      <c r="K156" s="109"/>
      <c r="M156" s="133"/>
      <c r="N156" s="134"/>
      <c r="O156" s="3" t="s">
        <v>108</v>
      </c>
      <c r="Q156" s="3" t="s">
        <v>101</v>
      </c>
    </row>
    <row r="157" ht="15.6" spans="1:17">
      <c r="A157" t="s">
        <v>115</v>
      </c>
      <c r="B157" s="74" t="s">
        <v>702</v>
      </c>
      <c r="C157" s="106" t="s">
        <v>703</v>
      </c>
      <c r="D157" s="107">
        <v>6</v>
      </c>
      <c r="E157" s="108" t="s">
        <v>704</v>
      </c>
      <c r="F157" s="106" t="s">
        <v>705</v>
      </c>
      <c r="G157" s="106" t="s">
        <v>706</v>
      </c>
      <c r="H157" s="110">
        <v>41913</v>
      </c>
      <c r="I157" s="135"/>
      <c r="J157" s="136"/>
      <c r="K157" s="110"/>
      <c r="M157" s="133"/>
      <c r="N157" s="134"/>
      <c r="O157" s="3" t="s">
        <v>108</v>
      </c>
      <c r="Q157" s="3" t="s">
        <v>101</v>
      </c>
    </row>
    <row r="158" ht="15.6" spans="1:17">
      <c r="A158" t="s">
        <v>221</v>
      </c>
      <c r="B158" s="74" t="s">
        <v>180</v>
      </c>
      <c r="C158" s="106" t="s">
        <v>707</v>
      </c>
      <c r="D158" s="107">
        <v>27</v>
      </c>
      <c r="E158" s="108" t="s">
        <v>708</v>
      </c>
      <c r="F158" s="106" t="s">
        <v>709</v>
      </c>
      <c r="G158" s="106" t="s">
        <v>710</v>
      </c>
      <c r="H158" s="109">
        <v>2016</v>
      </c>
      <c r="I158" s="131"/>
      <c r="J158" s="132"/>
      <c r="K158" s="109"/>
      <c r="M158" s="133"/>
      <c r="N158" s="134"/>
      <c r="O158" s="3" t="s">
        <v>108</v>
      </c>
      <c r="Q158" s="3" t="s">
        <v>101</v>
      </c>
    </row>
    <row r="159" s="73" customFormat="1" ht="15.6" spans="1:21">
      <c r="A159" s="73" t="s">
        <v>132</v>
      </c>
      <c r="B159" s="161" t="s">
        <v>180</v>
      </c>
      <c r="C159" s="162" t="s">
        <v>711</v>
      </c>
      <c r="D159" s="163">
        <v>26</v>
      </c>
      <c r="E159" s="164" t="s">
        <v>712</v>
      </c>
      <c r="F159" s="162" t="s">
        <v>713</v>
      </c>
      <c r="G159" s="162" t="s">
        <v>714</v>
      </c>
      <c r="H159" s="165" t="s">
        <v>715</v>
      </c>
      <c r="I159" s="168">
        <v>21</v>
      </c>
      <c r="J159" s="169">
        <v>0</v>
      </c>
      <c r="K159" s="165" t="s">
        <v>716</v>
      </c>
      <c r="M159" s="170"/>
      <c r="N159" s="171"/>
      <c r="O159" s="172" t="s">
        <v>108</v>
      </c>
      <c r="Q159" s="172" t="s">
        <v>101</v>
      </c>
      <c r="U159" s="73" t="s">
        <v>717</v>
      </c>
    </row>
    <row r="160" s="73" customFormat="1" ht="15.6" spans="1:21">
      <c r="A160" s="73" t="s">
        <v>153</v>
      </c>
      <c r="B160" s="161" t="s">
        <v>180</v>
      </c>
      <c r="C160" s="162" t="s">
        <v>718</v>
      </c>
      <c r="D160" s="163">
        <v>39</v>
      </c>
      <c r="E160" s="164" t="s">
        <v>719</v>
      </c>
      <c r="F160" s="162" t="s">
        <v>720</v>
      </c>
      <c r="G160" s="162" t="s">
        <v>721</v>
      </c>
      <c r="H160" s="165" t="s">
        <v>722</v>
      </c>
      <c r="I160" s="168">
        <v>38</v>
      </c>
      <c r="J160" s="169">
        <v>0</v>
      </c>
      <c r="K160" s="165" t="s">
        <v>716</v>
      </c>
      <c r="M160" s="170"/>
      <c r="N160" s="171"/>
      <c r="O160" s="172" t="s">
        <v>108</v>
      </c>
      <c r="Q160" s="172" t="s">
        <v>101</v>
      </c>
      <c r="U160" s="73" t="s">
        <v>717</v>
      </c>
    </row>
    <row r="161" ht="15.6" spans="1:17">
      <c r="A161" t="s">
        <v>115</v>
      </c>
      <c r="B161" s="74" t="s">
        <v>702</v>
      </c>
      <c r="C161" s="106" t="s">
        <v>723</v>
      </c>
      <c r="D161" s="107">
        <v>11</v>
      </c>
      <c r="E161" s="108" t="s">
        <v>724</v>
      </c>
      <c r="F161" s="106" t="s">
        <v>725</v>
      </c>
      <c r="G161" s="106" t="s">
        <v>726</v>
      </c>
      <c r="H161" s="110">
        <v>41798</v>
      </c>
      <c r="I161" s="135"/>
      <c r="J161" s="136"/>
      <c r="K161" s="110"/>
      <c r="M161" s="133"/>
      <c r="N161" s="134"/>
      <c r="O161" s="3" t="s">
        <v>108</v>
      </c>
      <c r="Q161" s="3" t="s">
        <v>101</v>
      </c>
    </row>
    <row r="162" s="73" customFormat="1" ht="15.6" spans="1:21">
      <c r="A162" s="73" t="s">
        <v>115</v>
      </c>
      <c r="B162" s="161" t="s">
        <v>180</v>
      </c>
      <c r="C162" s="162" t="s">
        <v>727</v>
      </c>
      <c r="D162" s="163">
        <v>35</v>
      </c>
      <c r="E162" s="164" t="s">
        <v>728</v>
      </c>
      <c r="F162" s="162" t="s">
        <v>729</v>
      </c>
      <c r="G162" s="162" t="s">
        <v>730</v>
      </c>
      <c r="H162" s="165" t="s">
        <v>722</v>
      </c>
      <c r="I162" s="168">
        <v>1</v>
      </c>
      <c r="J162" s="169">
        <v>1</v>
      </c>
      <c r="K162" s="165" t="s">
        <v>716</v>
      </c>
      <c r="M162" s="173">
        <v>1</v>
      </c>
      <c r="N162" s="171"/>
      <c r="O162" s="172" t="s">
        <v>108</v>
      </c>
      <c r="Q162" s="172" t="s">
        <v>101</v>
      </c>
      <c r="U162" s="73" t="s">
        <v>717</v>
      </c>
    </row>
    <row r="163" ht="15.6" spans="1:17">
      <c r="A163" s="15" t="s">
        <v>148</v>
      </c>
      <c r="B163" s="74" t="s">
        <v>180</v>
      </c>
      <c r="C163" s="106" t="s">
        <v>731</v>
      </c>
      <c r="D163" s="107">
        <v>42</v>
      </c>
      <c r="E163" s="108" t="s">
        <v>732</v>
      </c>
      <c r="F163" s="106" t="s">
        <v>733</v>
      </c>
      <c r="G163" s="106" t="s">
        <v>734</v>
      </c>
      <c r="H163" s="109" t="s">
        <v>735</v>
      </c>
      <c r="I163" s="131"/>
      <c r="J163" s="132"/>
      <c r="K163" s="109"/>
      <c r="M163" s="133"/>
      <c r="N163" s="134"/>
      <c r="O163" s="3" t="s">
        <v>108</v>
      </c>
      <c r="Q163" s="3" t="s">
        <v>101</v>
      </c>
    </row>
    <row r="164" s="73" customFormat="1" ht="15.6" spans="1:21">
      <c r="A164" s="73" t="s">
        <v>153</v>
      </c>
      <c r="B164" s="161" t="s">
        <v>180</v>
      </c>
      <c r="C164" s="162" t="s">
        <v>736</v>
      </c>
      <c r="D164" s="163">
        <v>38</v>
      </c>
      <c r="E164" s="164" t="s">
        <v>732</v>
      </c>
      <c r="F164" s="162" t="s">
        <v>737</v>
      </c>
      <c r="G164" s="162" t="s">
        <v>738</v>
      </c>
      <c r="H164" s="165" t="s">
        <v>735</v>
      </c>
      <c r="I164" s="168">
        <v>38</v>
      </c>
      <c r="J164" s="169">
        <v>0</v>
      </c>
      <c r="K164" s="165" t="s">
        <v>716</v>
      </c>
      <c r="M164" s="170"/>
      <c r="N164" s="171"/>
      <c r="O164" s="172" t="s">
        <v>108</v>
      </c>
      <c r="Q164" s="172" t="s">
        <v>101</v>
      </c>
      <c r="U164" s="73" t="s">
        <v>717</v>
      </c>
    </row>
    <row r="165" ht="15.6" spans="1:17">
      <c r="A165" s="15" t="s">
        <v>153</v>
      </c>
      <c r="B165" s="74" t="s">
        <v>180</v>
      </c>
      <c r="C165" s="106" t="s">
        <v>739</v>
      </c>
      <c r="D165" s="107">
        <v>45</v>
      </c>
      <c r="E165" s="108" t="s">
        <v>740</v>
      </c>
      <c r="F165" s="166" t="s">
        <v>741</v>
      </c>
      <c r="G165" s="166" t="s">
        <v>742</v>
      </c>
      <c r="H165" s="109" t="s">
        <v>722</v>
      </c>
      <c r="I165" s="131"/>
      <c r="J165" s="132"/>
      <c r="K165" s="109"/>
      <c r="M165" s="133"/>
      <c r="N165" s="134"/>
      <c r="O165" s="3" t="s">
        <v>108</v>
      </c>
      <c r="Q165" s="3" t="s">
        <v>101</v>
      </c>
    </row>
    <row r="166" ht="15.6" spans="1:17">
      <c r="A166" s="15" t="s">
        <v>115</v>
      </c>
      <c r="B166" s="74" t="s">
        <v>180</v>
      </c>
      <c r="C166" s="106" t="s">
        <v>743</v>
      </c>
      <c r="D166" s="107">
        <v>43</v>
      </c>
      <c r="E166" s="108" t="s">
        <v>744</v>
      </c>
      <c r="F166" s="166" t="s">
        <v>745</v>
      </c>
      <c r="G166" s="166" t="s">
        <v>746</v>
      </c>
      <c r="H166" s="109" t="s">
        <v>722</v>
      </c>
      <c r="I166" s="131"/>
      <c r="J166" s="132"/>
      <c r="K166" s="109"/>
      <c r="M166" s="133"/>
      <c r="N166" s="134"/>
      <c r="O166" s="3" t="s">
        <v>108</v>
      </c>
      <c r="Q166" s="3" t="s">
        <v>101</v>
      </c>
    </row>
    <row r="167" ht="15.6" spans="1:17">
      <c r="A167" s="15" t="s">
        <v>153</v>
      </c>
      <c r="B167" s="74" t="s">
        <v>180</v>
      </c>
      <c r="C167" s="106" t="s">
        <v>747</v>
      </c>
      <c r="D167" s="107">
        <v>71</v>
      </c>
      <c r="E167" s="108" t="s">
        <v>719</v>
      </c>
      <c r="F167" s="106" t="s">
        <v>720</v>
      </c>
      <c r="G167" s="106" t="s">
        <v>721</v>
      </c>
      <c r="H167" s="110">
        <v>42998</v>
      </c>
      <c r="I167" s="135"/>
      <c r="J167" s="136"/>
      <c r="K167" s="110"/>
      <c r="M167" s="133"/>
      <c r="N167" s="134"/>
      <c r="O167" s="3" t="s">
        <v>108</v>
      </c>
      <c r="Q167" s="3" t="s">
        <v>101</v>
      </c>
    </row>
    <row r="168" ht="15.6" spans="1:17">
      <c r="A168" s="15" t="s">
        <v>132</v>
      </c>
      <c r="B168" s="74" t="s">
        <v>180</v>
      </c>
      <c r="C168" s="106" t="s">
        <v>748</v>
      </c>
      <c r="D168" s="107">
        <v>47</v>
      </c>
      <c r="E168" s="108" t="s">
        <v>749</v>
      </c>
      <c r="F168" s="167" t="s">
        <v>750</v>
      </c>
      <c r="G168" s="167" t="s">
        <v>751</v>
      </c>
      <c r="H168" s="111"/>
      <c r="I168" s="137"/>
      <c r="J168" s="138"/>
      <c r="K168" s="111"/>
      <c r="M168" s="133"/>
      <c r="N168" s="134"/>
      <c r="O168" s="3" t="s">
        <v>108</v>
      </c>
      <c r="Q168" s="3" t="s">
        <v>101</v>
      </c>
    </row>
    <row r="169" s="71" customFormat="1" ht="15.6" spans="1:21">
      <c r="A169" s="71" t="s">
        <v>153</v>
      </c>
      <c r="B169" s="112" t="s">
        <v>180</v>
      </c>
      <c r="C169" s="113" t="s">
        <v>752</v>
      </c>
      <c r="D169" s="114">
        <v>122</v>
      </c>
      <c r="E169" s="115" t="s">
        <v>712</v>
      </c>
      <c r="F169" s="113" t="s">
        <v>713</v>
      </c>
      <c r="G169" s="113" t="s">
        <v>714</v>
      </c>
      <c r="H169" s="116">
        <v>43011</v>
      </c>
      <c r="I169" s="139"/>
      <c r="J169" s="140"/>
      <c r="K169" s="116"/>
      <c r="M169" s="141">
        <v>3</v>
      </c>
      <c r="N169" s="142"/>
      <c r="O169" s="143" t="s">
        <v>108</v>
      </c>
      <c r="Q169" s="143" t="s">
        <v>101</v>
      </c>
      <c r="U169" s="71" t="s">
        <v>753</v>
      </c>
    </row>
    <row r="170" s="73" customFormat="1" ht="15.6" spans="1:21">
      <c r="A170" s="73" t="s">
        <v>115</v>
      </c>
      <c r="B170" s="161" t="s">
        <v>180</v>
      </c>
      <c r="C170" s="162" t="s">
        <v>754</v>
      </c>
      <c r="D170" s="163">
        <v>22</v>
      </c>
      <c r="E170" s="164" t="s">
        <v>732</v>
      </c>
      <c r="F170" s="162" t="s">
        <v>737</v>
      </c>
      <c r="G170" s="162" t="s">
        <v>738</v>
      </c>
      <c r="H170" s="165" t="s">
        <v>755</v>
      </c>
      <c r="I170" s="168">
        <v>21</v>
      </c>
      <c r="J170" s="169">
        <v>0</v>
      </c>
      <c r="K170" s="165" t="s">
        <v>716</v>
      </c>
      <c r="M170" s="170"/>
      <c r="N170" s="171"/>
      <c r="O170" s="172" t="s">
        <v>108</v>
      </c>
      <c r="Q170" s="172" t="s">
        <v>101</v>
      </c>
      <c r="U170" s="73" t="s">
        <v>717</v>
      </c>
    </row>
    <row r="171" s="73" customFormat="1" ht="15.6" spans="1:21">
      <c r="A171" s="73" t="s">
        <v>153</v>
      </c>
      <c r="B171" s="161" t="s">
        <v>180</v>
      </c>
      <c r="C171" s="162" t="s">
        <v>756</v>
      </c>
      <c r="D171" s="163">
        <v>31</v>
      </c>
      <c r="E171" s="164" t="s">
        <v>719</v>
      </c>
      <c r="F171" s="162" t="s">
        <v>720</v>
      </c>
      <c r="G171" s="162" t="s">
        <v>721</v>
      </c>
      <c r="H171" s="165" t="s">
        <v>755</v>
      </c>
      <c r="I171" s="168">
        <v>27</v>
      </c>
      <c r="J171" s="169">
        <v>0</v>
      </c>
      <c r="K171" s="165" t="s">
        <v>716</v>
      </c>
      <c r="M171" s="170"/>
      <c r="N171" s="171"/>
      <c r="O171" s="172" t="s">
        <v>108</v>
      </c>
      <c r="Q171" s="172" t="s">
        <v>101</v>
      </c>
      <c r="U171" s="73" t="s">
        <v>717</v>
      </c>
    </row>
    <row r="172" ht="15.6" spans="1:17">
      <c r="A172" t="s">
        <v>126</v>
      </c>
      <c r="B172" s="74" t="s">
        <v>180</v>
      </c>
      <c r="C172" s="106" t="s">
        <v>757</v>
      </c>
      <c r="D172" s="107">
        <v>38</v>
      </c>
      <c r="E172" s="108" t="s">
        <v>758</v>
      </c>
      <c r="F172" s="106" t="s">
        <v>759</v>
      </c>
      <c r="G172" s="106" t="s">
        <v>760</v>
      </c>
      <c r="H172" s="109" t="s">
        <v>761</v>
      </c>
      <c r="I172" s="131"/>
      <c r="J172" s="132"/>
      <c r="K172" s="109"/>
      <c r="M172" s="133"/>
      <c r="N172" s="134"/>
      <c r="O172" s="3" t="s">
        <v>108</v>
      </c>
      <c r="Q172" s="3" t="s">
        <v>101</v>
      </c>
    </row>
    <row r="173" s="73" customFormat="1" ht="15.6" spans="1:21">
      <c r="A173" s="73" t="s">
        <v>132</v>
      </c>
      <c r="B173" s="161" t="s">
        <v>180</v>
      </c>
      <c r="C173" s="162" t="s">
        <v>762</v>
      </c>
      <c r="D173" s="163">
        <v>43</v>
      </c>
      <c r="E173" s="164" t="s">
        <v>763</v>
      </c>
      <c r="F173" s="162" t="s">
        <v>764</v>
      </c>
      <c r="G173" s="162" t="s">
        <v>765</v>
      </c>
      <c r="H173" s="165" t="s">
        <v>761</v>
      </c>
      <c r="I173" s="168">
        <v>1</v>
      </c>
      <c r="J173" s="169">
        <v>0</v>
      </c>
      <c r="K173" s="165" t="s">
        <v>716</v>
      </c>
      <c r="M173" s="170"/>
      <c r="N173" s="171"/>
      <c r="O173" s="172" t="s">
        <v>108</v>
      </c>
      <c r="Q173" s="172" t="s">
        <v>101</v>
      </c>
      <c r="U173" s="73" t="s">
        <v>717</v>
      </c>
    </row>
    <row r="174" s="73" customFormat="1" ht="15.6" spans="1:21">
      <c r="A174" s="73" t="s">
        <v>153</v>
      </c>
      <c r="B174" s="161" t="s">
        <v>180</v>
      </c>
      <c r="C174" s="162" t="s">
        <v>766</v>
      </c>
      <c r="D174" s="163">
        <v>45</v>
      </c>
      <c r="E174" s="164" t="s">
        <v>719</v>
      </c>
      <c r="F174" s="162" t="s">
        <v>720</v>
      </c>
      <c r="G174" s="162" t="s">
        <v>721</v>
      </c>
      <c r="H174" s="165" t="s">
        <v>761</v>
      </c>
      <c r="I174" s="168">
        <v>45</v>
      </c>
      <c r="J174" s="169">
        <v>8</v>
      </c>
      <c r="K174" s="165" t="s">
        <v>716</v>
      </c>
      <c r="M174" s="170"/>
      <c r="N174" s="163">
        <v>8</v>
      </c>
      <c r="O174" s="172" t="s">
        <v>108</v>
      </c>
      <c r="Q174" s="172" t="s">
        <v>101</v>
      </c>
      <c r="U174" s="73" t="s">
        <v>717</v>
      </c>
    </row>
    <row r="175" ht="15.6" spans="1:17">
      <c r="A175" s="15" t="s">
        <v>153</v>
      </c>
      <c r="B175" s="74" t="s">
        <v>180</v>
      </c>
      <c r="C175" s="106" t="s">
        <v>767</v>
      </c>
      <c r="D175" s="107">
        <v>40</v>
      </c>
      <c r="E175" s="108" t="s">
        <v>768</v>
      </c>
      <c r="F175" s="106" t="s">
        <v>769</v>
      </c>
      <c r="G175" s="106" t="s">
        <v>770</v>
      </c>
      <c r="H175" s="109" t="s">
        <v>761</v>
      </c>
      <c r="I175" s="131"/>
      <c r="J175" s="132"/>
      <c r="K175" s="109"/>
      <c r="M175" s="133"/>
      <c r="N175" s="134"/>
      <c r="O175" s="3" t="s">
        <v>108</v>
      </c>
      <c r="Q175" s="3" t="s">
        <v>101</v>
      </c>
    </row>
    <row r="176" ht="15.6" spans="1:17">
      <c r="A176" s="15" t="s">
        <v>153</v>
      </c>
      <c r="B176" s="74" t="s">
        <v>180</v>
      </c>
      <c r="C176" s="106" t="s">
        <v>771</v>
      </c>
      <c r="D176" s="107">
        <v>37</v>
      </c>
      <c r="E176" s="108" t="s">
        <v>732</v>
      </c>
      <c r="F176" s="106" t="s">
        <v>737</v>
      </c>
      <c r="G176" s="106" t="s">
        <v>738</v>
      </c>
      <c r="H176" s="109" t="s">
        <v>761</v>
      </c>
      <c r="I176" s="131"/>
      <c r="J176" s="132"/>
      <c r="K176" s="109"/>
      <c r="M176" s="133"/>
      <c r="N176" s="134"/>
      <c r="O176" s="3" t="s">
        <v>108</v>
      </c>
      <c r="Q176" s="3" t="s">
        <v>101</v>
      </c>
    </row>
    <row r="177" s="73" customFormat="1" ht="15" customHeight="1" spans="1:21">
      <c r="A177" s="73" t="s">
        <v>153</v>
      </c>
      <c r="B177" s="161" t="s">
        <v>180</v>
      </c>
      <c r="C177" s="162" t="s">
        <v>772</v>
      </c>
      <c r="D177" s="163">
        <v>31</v>
      </c>
      <c r="E177" s="164" t="s">
        <v>712</v>
      </c>
      <c r="F177" s="162" t="s">
        <v>713</v>
      </c>
      <c r="G177" s="162" t="s">
        <v>714</v>
      </c>
      <c r="H177" s="165" t="s">
        <v>773</v>
      </c>
      <c r="I177" s="168">
        <v>30</v>
      </c>
      <c r="J177" s="169">
        <v>1</v>
      </c>
      <c r="K177" s="165" t="s">
        <v>716</v>
      </c>
      <c r="M177" s="173">
        <v>1</v>
      </c>
      <c r="N177" s="171"/>
      <c r="O177" s="172" t="s">
        <v>108</v>
      </c>
      <c r="Q177" s="172" t="s">
        <v>101</v>
      </c>
      <c r="U177" s="73" t="s">
        <v>717</v>
      </c>
    </row>
    <row r="178" s="71" customFormat="1" ht="15.6" spans="1:21">
      <c r="A178" s="71" t="s">
        <v>115</v>
      </c>
      <c r="B178" s="112" t="s">
        <v>180</v>
      </c>
      <c r="C178" s="113" t="s">
        <v>774</v>
      </c>
      <c r="D178" s="114">
        <v>4</v>
      </c>
      <c r="E178" s="115" t="s">
        <v>712</v>
      </c>
      <c r="F178" s="113" t="s">
        <v>713</v>
      </c>
      <c r="G178" s="113" t="s">
        <v>714</v>
      </c>
      <c r="H178" s="116">
        <v>42942</v>
      </c>
      <c r="I178" s="139"/>
      <c r="J178" s="140"/>
      <c r="K178" s="116"/>
      <c r="M178" s="141">
        <v>1</v>
      </c>
      <c r="N178" s="142"/>
      <c r="O178" s="143" t="s">
        <v>108</v>
      </c>
      <c r="Q178" s="143" t="s">
        <v>101</v>
      </c>
      <c r="U178" s="71" t="s">
        <v>470</v>
      </c>
    </row>
    <row r="179" ht="15.6" spans="1:17">
      <c r="A179" t="s">
        <v>115</v>
      </c>
      <c r="B179" s="74" t="s">
        <v>116</v>
      </c>
      <c r="C179" s="106" t="s">
        <v>775</v>
      </c>
      <c r="D179" s="107">
        <v>2</v>
      </c>
      <c r="E179" s="108" t="s">
        <v>776</v>
      </c>
      <c r="F179" s="106" t="s">
        <v>777</v>
      </c>
      <c r="G179" s="106" t="s">
        <v>778</v>
      </c>
      <c r="H179" s="110">
        <v>42910</v>
      </c>
      <c r="I179" s="135"/>
      <c r="J179" s="136"/>
      <c r="K179" s="110"/>
      <c r="M179" s="133"/>
      <c r="N179" s="134"/>
      <c r="O179" s="3" t="s">
        <v>108</v>
      </c>
      <c r="Q179" s="3" t="s">
        <v>101</v>
      </c>
    </row>
    <row r="180" ht="15.6" spans="1:17">
      <c r="A180" t="s">
        <v>153</v>
      </c>
      <c r="B180" s="74" t="s">
        <v>116</v>
      </c>
      <c r="C180" s="106" t="s">
        <v>779</v>
      </c>
      <c r="D180" s="107">
        <v>26</v>
      </c>
      <c r="E180" s="108" t="s">
        <v>776</v>
      </c>
      <c r="F180" s="106" t="s">
        <v>780</v>
      </c>
      <c r="G180" s="106" t="s">
        <v>781</v>
      </c>
      <c r="H180" s="110">
        <v>42911</v>
      </c>
      <c r="I180" s="135"/>
      <c r="J180" s="136"/>
      <c r="K180" s="110"/>
      <c r="M180" s="133"/>
      <c r="N180" s="134"/>
      <c r="O180" s="3" t="s">
        <v>108</v>
      </c>
      <c r="Q180" s="3" t="s">
        <v>101</v>
      </c>
    </row>
    <row r="181" ht="15.6" spans="1:17">
      <c r="A181" t="s">
        <v>539</v>
      </c>
      <c r="B181" s="74" t="s">
        <v>143</v>
      </c>
      <c r="C181" s="106" t="s">
        <v>782</v>
      </c>
      <c r="D181" s="107">
        <v>14</v>
      </c>
      <c r="E181" s="108" t="s">
        <v>622</v>
      </c>
      <c r="F181" s="106" t="s">
        <v>783</v>
      </c>
      <c r="G181" s="106" t="s">
        <v>784</v>
      </c>
      <c r="H181" s="109">
        <v>2017</v>
      </c>
      <c r="I181" s="131"/>
      <c r="J181" s="132"/>
      <c r="K181" s="109"/>
      <c r="M181" s="133"/>
      <c r="N181" s="134"/>
      <c r="O181" s="3" t="s">
        <v>108</v>
      </c>
      <c r="Q181" s="3" t="s">
        <v>101</v>
      </c>
    </row>
    <row r="182" ht="15.6" spans="1:17">
      <c r="A182" t="s">
        <v>221</v>
      </c>
      <c r="B182" s="74" t="s">
        <v>143</v>
      </c>
      <c r="C182" s="106" t="s">
        <v>785</v>
      </c>
      <c r="D182" s="107">
        <v>15</v>
      </c>
      <c r="E182" s="108" t="s">
        <v>786</v>
      </c>
      <c r="F182" s="106" t="s">
        <v>787</v>
      </c>
      <c r="G182" s="106" t="s">
        <v>788</v>
      </c>
      <c r="H182" s="109">
        <v>2017</v>
      </c>
      <c r="I182" s="131"/>
      <c r="J182" s="132"/>
      <c r="K182" s="109"/>
      <c r="M182" s="133"/>
      <c r="N182" s="134"/>
      <c r="O182" s="3" t="s">
        <v>108</v>
      </c>
      <c r="Q182" s="3" t="s">
        <v>101</v>
      </c>
    </row>
    <row r="183" ht="15.6" spans="1:17">
      <c r="A183" t="s">
        <v>148</v>
      </c>
      <c r="B183" s="74" t="s">
        <v>143</v>
      </c>
      <c r="C183" s="106" t="s">
        <v>789</v>
      </c>
      <c r="D183" s="107">
        <v>14</v>
      </c>
      <c r="E183" s="108" t="s">
        <v>790</v>
      </c>
      <c r="F183" s="106" t="s">
        <v>791</v>
      </c>
      <c r="G183" s="106" t="s">
        <v>792</v>
      </c>
      <c r="H183" s="109">
        <v>2017</v>
      </c>
      <c r="I183" s="131"/>
      <c r="J183" s="132"/>
      <c r="K183" s="109"/>
      <c r="M183" s="133"/>
      <c r="N183" s="134"/>
      <c r="O183" s="3" t="s">
        <v>108</v>
      </c>
      <c r="Q183" s="3" t="s">
        <v>101</v>
      </c>
    </row>
    <row r="184" ht="15.6" spans="1:17">
      <c r="A184" t="s">
        <v>262</v>
      </c>
      <c r="B184" s="74" t="s">
        <v>143</v>
      </c>
      <c r="C184" s="106" t="s">
        <v>793</v>
      </c>
      <c r="D184" s="107">
        <v>12</v>
      </c>
      <c r="E184" s="108" t="s">
        <v>794</v>
      </c>
      <c r="F184" s="106" t="s">
        <v>795</v>
      </c>
      <c r="G184" s="106" t="s">
        <v>796</v>
      </c>
      <c r="H184" s="109">
        <v>2017</v>
      </c>
      <c r="I184" s="131"/>
      <c r="J184" s="132"/>
      <c r="K184" s="109"/>
      <c r="M184" s="133"/>
      <c r="N184" s="134"/>
      <c r="O184" s="3" t="s">
        <v>108</v>
      </c>
      <c r="Q184" s="3" t="s">
        <v>101</v>
      </c>
    </row>
    <row r="185" ht="15.6" spans="1:17">
      <c r="A185" t="s">
        <v>221</v>
      </c>
      <c r="B185" s="74" t="s">
        <v>143</v>
      </c>
      <c r="C185" s="106" t="s">
        <v>797</v>
      </c>
      <c r="D185" s="107">
        <v>15</v>
      </c>
      <c r="E185" s="108" t="s">
        <v>798</v>
      </c>
      <c r="F185" s="106" t="s">
        <v>799</v>
      </c>
      <c r="G185" s="106" t="s">
        <v>800</v>
      </c>
      <c r="H185" s="109">
        <v>2017</v>
      </c>
      <c r="I185" s="131"/>
      <c r="J185" s="132"/>
      <c r="K185" s="109"/>
      <c r="M185" s="133"/>
      <c r="N185" s="134"/>
      <c r="O185" s="3" t="s">
        <v>108</v>
      </c>
      <c r="Q185" s="3" t="s">
        <v>101</v>
      </c>
    </row>
    <row r="186" ht="15.6" spans="1:17">
      <c r="A186" t="s">
        <v>221</v>
      </c>
      <c r="B186" s="74" t="s">
        <v>143</v>
      </c>
      <c r="C186" s="106" t="s">
        <v>801</v>
      </c>
      <c r="D186" s="107">
        <v>15</v>
      </c>
      <c r="E186" s="108" t="s">
        <v>802</v>
      </c>
      <c r="F186" s="106" t="s">
        <v>803</v>
      </c>
      <c r="G186" s="106" t="s">
        <v>804</v>
      </c>
      <c r="H186" s="109">
        <v>2017</v>
      </c>
      <c r="I186" s="131"/>
      <c r="J186" s="132"/>
      <c r="K186" s="109"/>
      <c r="M186" s="133"/>
      <c r="N186" s="134"/>
      <c r="O186" s="3" t="s">
        <v>108</v>
      </c>
      <c r="Q186" s="3" t="s">
        <v>101</v>
      </c>
    </row>
    <row r="187" ht="15.6" spans="1:17">
      <c r="A187" t="s">
        <v>221</v>
      </c>
      <c r="B187" s="74" t="s">
        <v>143</v>
      </c>
      <c r="C187" s="106" t="s">
        <v>805</v>
      </c>
      <c r="D187" s="107">
        <v>15</v>
      </c>
      <c r="E187" s="108" t="s">
        <v>806</v>
      </c>
      <c r="F187" s="106" t="s">
        <v>807</v>
      </c>
      <c r="G187" s="106" t="s">
        <v>808</v>
      </c>
      <c r="H187" s="109">
        <v>2017</v>
      </c>
      <c r="I187" s="131"/>
      <c r="J187" s="132"/>
      <c r="K187" s="109"/>
      <c r="M187" s="133"/>
      <c r="N187" s="134"/>
      <c r="O187" s="3" t="s">
        <v>108</v>
      </c>
      <c r="Q187" s="3" t="s">
        <v>101</v>
      </c>
    </row>
    <row r="188" ht="15.6" spans="1:17">
      <c r="A188" t="s">
        <v>148</v>
      </c>
      <c r="B188" s="74" t="s">
        <v>143</v>
      </c>
      <c r="C188" s="106" t="s">
        <v>809</v>
      </c>
      <c r="D188" s="107">
        <v>12</v>
      </c>
      <c r="E188" s="108" t="s">
        <v>810</v>
      </c>
      <c r="F188" s="106" t="s">
        <v>811</v>
      </c>
      <c r="G188" s="106" t="s">
        <v>812</v>
      </c>
      <c r="H188" s="109">
        <v>2017</v>
      </c>
      <c r="I188" s="131"/>
      <c r="J188" s="132"/>
      <c r="K188" s="109"/>
      <c r="M188" s="133"/>
      <c r="N188" s="134"/>
      <c r="O188" s="3" t="s">
        <v>108</v>
      </c>
      <c r="Q188" s="3" t="s">
        <v>101</v>
      </c>
    </row>
    <row r="189" ht="15.6" spans="1:17">
      <c r="A189" t="s">
        <v>148</v>
      </c>
      <c r="B189" s="74" t="s">
        <v>143</v>
      </c>
      <c r="C189" s="106" t="s">
        <v>813</v>
      </c>
      <c r="D189" s="107">
        <v>15</v>
      </c>
      <c r="E189" s="108" t="s">
        <v>814</v>
      </c>
      <c r="F189" s="106" t="s">
        <v>815</v>
      </c>
      <c r="G189" s="106" t="s">
        <v>816</v>
      </c>
      <c r="H189" s="109">
        <v>2017</v>
      </c>
      <c r="I189" s="131"/>
      <c r="J189" s="132"/>
      <c r="K189" s="109"/>
      <c r="M189" s="133"/>
      <c r="N189" s="134"/>
      <c r="O189" s="3" t="s">
        <v>108</v>
      </c>
      <c r="Q189" s="3" t="s">
        <v>101</v>
      </c>
    </row>
    <row r="190" ht="15.6" spans="1:17">
      <c r="A190" t="s">
        <v>126</v>
      </c>
      <c r="B190" s="74" t="s">
        <v>143</v>
      </c>
      <c r="C190" s="106" t="s">
        <v>817</v>
      </c>
      <c r="D190" s="107">
        <v>15</v>
      </c>
      <c r="E190" s="108" t="s">
        <v>818</v>
      </c>
      <c r="F190" s="106" t="s">
        <v>819</v>
      </c>
      <c r="G190" s="106" t="s">
        <v>820</v>
      </c>
      <c r="H190" s="109">
        <v>2017</v>
      </c>
      <c r="I190" s="131"/>
      <c r="J190" s="132"/>
      <c r="K190" s="109"/>
      <c r="M190" s="133"/>
      <c r="N190" s="134"/>
      <c r="O190" s="3" t="s">
        <v>108</v>
      </c>
      <c r="Q190" s="3" t="s">
        <v>101</v>
      </c>
    </row>
    <row r="191" ht="15.6" spans="1:17">
      <c r="A191" t="s">
        <v>148</v>
      </c>
      <c r="B191" s="74" t="s">
        <v>143</v>
      </c>
      <c r="C191" s="106" t="s">
        <v>821</v>
      </c>
      <c r="D191" s="107">
        <v>14</v>
      </c>
      <c r="E191" s="108" t="s">
        <v>822</v>
      </c>
      <c r="F191" s="106" t="s">
        <v>823</v>
      </c>
      <c r="G191" s="106" t="s">
        <v>824</v>
      </c>
      <c r="H191" s="109">
        <v>2017</v>
      </c>
      <c r="I191" s="131"/>
      <c r="J191" s="132"/>
      <c r="K191" s="109"/>
      <c r="M191" s="133"/>
      <c r="N191" s="134"/>
      <c r="O191" s="3" t="s">
        <v>108</v>
      </c>
      <c r="Q191" s="3" t="s">
        <v>101</v>
      </c>
    </row>
    <row r="192" ht="15.6" spans="1:17">
      <c r="A192" t="s">
        <v>825</v>
      </c>
      <c r="B192" s="74" t="s">
        <v>143</v>
      </c>
      <c r="C192" s="106" t="s">
        <v>826</v>
      </c>
      <c r="D192" s="107">
        <v>14</v>
      </c>
      <c r="E192" s="108" t="s">
        <v>827</v>
      </c>
      <c r="F192" s="106" t="s">
        <v>828</v>
      </c>
      <c r="G192" s="106" t="s">
        <v>829</v>
      </c>
      <c r="H192" s="109">
        <v>2017</v>
      </c>
      <c r="I192" s="131"/>
      <c r="J192" s="132"/>
      <c r="K192" s="109"/>
      <c r="M192" s="133"/>
      <c r="N192" s="134"/>
      <c r="O192" s="3" t="s">
        <v>108</v>
      </c>
      <c r="Q192" s="3" t="s">
        <v>101</v>
      </c>
    </row>
    <row r="193" ht="15.6" spans="1:17">
      <c r="A193" t="s">
        <v>126</v>
      </c>
      <c r="B193" s="74" t="s">
        <v>544</v>
      </c>
      <c r="C193" s="106" t="s">
        <v>830</v>
      </c>
      <c r="D193" s="107">
        <v>2</v>
      </c>
      <c r="E193" s="108" t="s">
        <v>831</v>
      </c>
      <c r="F193" s="106" t="s">
        <v>832</v>
      </c>
      <c r="G193" s="106" t="s">
        <v>833</v>
      </c>
      <c r="H193" s="109" t="s">
        <v>834</v>
      </c>
      <c r="I193" s="131"/>
      <c r="J193" s="132"/>
      <c r="K193" s="109"/>
      <c r="M193" s="133"/>
      <c r="N193" s="134"/>
      <c r="O193" s="3" t="s">
        <v>108</v>
      </c>
      <c r="Q193" s="3" t="s">
        <v>101</v>
      </c>
    </row>
    <row r="194" ht="15.6" spans="1:17">
      <c r="A194" t="s">
        <v>115</v>
      </c>
      <c r="B194" s="74" t="s">
        <v>116</v>
      </c>
      <c r="C194" s="106" t="s">
        <v>835</v>
      </c>
      <c r="D194" s="107">
        <v>1</v>
      </c>
      <c r="E194" s="108" t="s">
        <v>836</v>
      </c>
      <c r="F194" s="134"/>
      <c r="G194" s="134"/>
      <c r="H194" s="111"/>
      <c r="I194" s="137"/>
      <c r="J194" s="138"/>
      <c r="K194" s="111"/>
      <c r="M194" s="133"/>
      <c r="N194" s="134"/>
      <c r="O194" s="3" t="s">
        <v>108</v>
      </c>
      <c r="Q194" s="3" t="s">
        <v>101</v>
      </c>
    </row>
    <row r="195" ht="15.6" spans="1:17">
      <c r="A195" t="s">
        <v>126</v>
      </c>
      <c r="B195" s="74" t="s">
        <v>127</v>
      </c>
      <c r="C195" s="106" t="s">
        <v>837</v>
      </c>
      <c r="D195" s="107">
        <v>21</v>
      </c>
      <c r="E195" s="108" t="s">
        <v>838</v>
      </c>
      <c r="F195" s="106" t="s">
        <v>839</v>
      </c>
      <c r="G195" s="106" t="s">
        <v>840</v>
      </c>
      <c r="H195" s="111"/>
      <c r="I195" s="137"/>
      <c r="J195" s="138"/>
      <c r="K195" s="111"/>
      <c r="M195" s="133"/>
      <c r="N195" s="134"/>
      <c r="O195" s="3" t="s">
        <v>108</v>
      </c>
      <c r="Q195" s="3" t="s">
        <v>101</v>
      </c>
    </row>
    <row r="196" ht="15.6" spans="1:17">
      <c r="A196" t="s">
        <v>115</v>
      </c>
      <c r="B196" s="74" t="s">
        <v>683</v>
      </c>
      <c r="C196" s="106" t="s">
        <v>841</v>
      </c>
      <c r="D196" s="107">
        <v>37</v>
      </c>
      <c r="E196" s="108" t="s">
        <v>842</v>
      </c>
      <c r="F196" s="106" t="s">
        <v>843</v>
      </c>
      <c r="G196" s="106" t="s">
        <v>844</v>
      </c>
      <c r="H196" s="110">
        <v>42650</v>
      </c>
      <c r="I196" s="135"/>
      <c r="J196" s="136"/>
      <c r="K196" s="110"/>
      <c r="M196" s="133"/>
      <c r="N196" s="134"/>
      <c r="O196" s="3" t="s">
        <v>108</v>
      </c>
      <c r="Q196" s="3" t="s">
        <v>101</v>
      </c>
    </row>
    <row r="197" ht="31.2" spans="1:17">
      <c r="A197" t="s">
        <v>153</v>
      </c>
      <c r="B197" s="74" t="s">
        <v>180</v>
      </c>
      <c r="C197" s="106" t="s">
        <v>845</v>
      </c>
      <c r="D197" s="107">
        <v>23</v>
      </c>
      <c r="E197" s="108" t="s">
        <v>846</v>
      </c>
      <c r="F197" s="106" t="s">
        <v>847</v>
      </c>
      <c r="G197" s="106" t="s">
        <v>848</v>
      </c>
      <c r="H197" s="111"/>
      <c r="I197" s="137"/>
      <c r="J197" s="138"/>
      <c r="K197" s="111"/>
      <c r="M197" s="133"/>
      <c r="N197" s="134"/>
      <c r="O197" s="3" t="s">
        <v>108</v>
      </c>
      <c r="Q197" s="3" t="s">
        <v>101</v>
      </c>
    </row>
    <row r="198" ht="15.6" spans="1:17">
      <c r="A198" t="s">
        <v>126</v>
      </c>
      <c r="B198" s="74" t="s">
        <v>652</v>
      </c>
      <c r="C198" s="106" t="s">
        <v>849</v>
      </c>
      <c r="D198" s="107">
        <v>5</v>
      </c>
      <c r="E198" s="108" t="s">
        <v>850</v>
      </c>
      <c r="F198" s="106" t="s">
        <v>851</v>
      </c>
      <c r="G198" s="106" t="s">
        <v>852</v>
      </c>
      <c r="H198" s="111"/>
      <c r="I198" s="137"/>
      <c r="J198" s="138"/>
      <c r="K198" s="111"/>
      <c r="M198" s="133"/>
      <c r="N198" s="134"/>
      <c r="O198" s="3" t="s">
        <v>108</v>
      </c>
      <c r="Q198" s="3" t="s">
        <v>101</v>
      </c>
    </row>
    <row r="199" ht="31.2" spans="1:17">
      <c r="A199" t="s">
        <v>153</v>
      </c>
      <c r="B199" s="74" t="s">
        <v>180</v>
      </c>
      <c r="C199" s="106" t="s">
        <v>853</v>
      </c>
      <c r="D199" s="107">
        <v>30</v>
      </c>
      <c r="E199" s="108" t="s">
        <v>846</v>
      </c>
      <c r="F199" s="106" t="s">
        <v>854</v>
      </c>
      <c r="G199" s="106" t="s">
        <v>855</v>
      </c>
      <c r="H199" s="109" t="s">
        <v>610</v>
      </c>
      <c r="I199" s="131"/>
      <c r="J199" s="132"/>
      <c r="K199" s="109"/>
      <c r="M199" s="133"/>
      <c r="N199" s="134"/>
      <c r="O199" s="3" t="s">
        <v>108</v>
      </c>
      <c r="Q199" s="3" t="s">
        <v>101</v>
      </c>
    </row>
    <row r="200" ht="15.6" spans="1:17">
      <c r="A200" t="s">
        <v>115</v>
      </c>
      <c r="B200" s="74" t="s">
        <v>116</v>
      </c>
      <c r="C200" s="106" t="s">
        <v>856</v>
      </c>
      <c r="D200" s="107">
        <v>35</v>
      </c>
      <c r="E200" s="108" t="s">
        <v>857</v>
      </c>
      <c r="F200" s="106" t="s">
        <v>858</v>
      </c>
      <c r="G200" s="106" t="s">
        <v>859</v>
      </c>
      <c r="H200" s="110">
        <v>42255</v>
      </c>
      <c r="I200" s="135"/>
      <c r="J200" s="136"/>
      <c r="K200" s="110"/>
      <c r="M200" s="133"/>
      <c r="N200" s="134"/>
      <c r="O200" s="3" t="s">
        <v>108</v>
      </c>
      <c r="Q200" s="3" t="s">
        <v>101</v>
      </c>
    </row>
    <row r="201" ht="31.2" spans="1:17">
      <c r="A201" t="s">
        <v>115</v>
      </c>
      <c r="B201" s="74" t="s">
        <v>116</v>
      </c>
      <c r="C201" s="106" t="s">
        <v>860</v>
      </c>
      <c r="D201" s="107">
        <v>10</v>
      </c>
      <c r="E201" s="108" t="s">
        <v>861</v>
      </c>
      <c r="F201" s="106" t="s">
        <v>862</v>
      </c>
      <c r="G201" s="106" t="s">
        <v>863</v>
      </c>
      <c r="H201" s="110">
        <v>42545</v>
      </c>
      <c r="I201" s="135"/>
      <c r="J201" s="136"/>
      <c r="K201" s="110"/>
      <c r="M201" s="133"/>
      <c r="N201" s="134"/>
      <c r="O201" s="3" t="s">
        <v>108</v>
      </c>
      <c r="Q201" s="3" t="s">
        <v>101</v>
      </c>
    </row>
    <row r="202" ht="31.2" spans="1:17">
      <c r="A202" t="s">
        <v>115</v>
      </c>
      <c r="B202" s="74" t="s">
        <v>116</v>
      </c>
      <c r="C202" s="106" t="s">
        <v>864</v>
      </c>
      <c r="D202" s="107">
        <v>9</v>
      </c>
      <c r="E202" s="108" t="s">
        <v>865</v>
      </c>
      <c r="F202" s="106" t="s">
        <v>866</v>
      </c>
      <c r="G202" s="106" t="s">
        <v>867</v>
      </c>
      <c r="H202" s="110">
        <v>42545</v>
      </c>
      <c r="I202" s="135"/>
      <c r="J202" s="136"/>
      <c r="K202" s="110"/>
      <c r="M202" s="133"/>
      <c r="N202" s="134"/>
      <c r="O202" s="3" t="s">
        <v>108</v>
      </c>
      <c r="Q202" s="3" t="s">
        <v>101</v>
      </c>
    </row>
    <row r="203" ht="15.6" spans="1:17">
      <c r="A203" t="s">
        <v>153</v>
      </c>
      <c r="B203" s="74" t="s">
        <v>116</v>
      </c>
      <c r="C203" s="106" t="s">
        <v>868</v>
      </c>
      <c r="D203" s="107">
        <v>4</v>
      </c>
      <c r="E203" s="108" t="s">
        <v>869</v>
      </c>
      <c r="F203" s="106" t="s">
        <v>870</v>
      </c>
      <c r="G203" s="106" t="s">
        <v>871</v>
      </c>
      <c r="H203" s="110">
        <v>42559</v>
      </c>
      <c r="I203" s="135"/>
      <c r="J203" s="136"/>
      <c r="K203" s="110"/>
      <c r="M203" s="133"/>
      <c r="N203" s="134"/>
      <c r="O203" s="3" t="s">
        <v>108</v>
      </c>
      <c r="Q203" s="3" t="s">
        <v>101</v>
      </c>
    </row>
    <row r="204" ht="46.8" spans="1:17">
      <c r="A204" t="s">
        <v>115</v>
      </c>
      <c r="B204" s="74" t="s">
        <v>116</v>
      </c>
      <c r="C204" s="106" t="s">
        <v>872</v>
      </c>
      <c r="D204" s="107">
        <v>15</v>
      </c>
      <c r="E204" s="108" t="s">
        <v>873</v>
      </c>
      <c r="F204" s="106" t="s">
        <v>874</v>
      </c>
      <c r="G204" s="106" t="s">
        <v>875</v>
      </c>
      <c r="H204" s="110">
        <v>42569</v>
      </c>
      <c r="I204" s="135"/>
      <c r="J204" s="136"/>
      <c r="K204" s="110"/>
      <c r="M204" s="133"/>
      <c r="N204" s="134"/>
      <c r="O204" s="3" t="s">
        <v>108</v>
      </c>
      <c r="Q204" s="3" t="s">
        <v>101</v>
      </c>
    </row>
    <row r="205" ht="46.8" spans="1:17">
      <c r="A205" t="s">
        <v>115</v>
      </c>
      <c r="B205" s="74" t="s">
        <v>116</v>
      </c>
      <c r="C205" s="106" t="s">
        <v>876</v>
      </c>
      <c r="D205" s="107">
        <v>29</v>
      </c>
      <c r="E205" s="108" t="s">
        <v>877</v>
      </c>
      <c r="F205" s="106" t="s">
        <v>878</v>
      </c>
      <c r="G205" s="106" t="s">
        <v>879</v>
      </c>
      <c r="H205" s="109" t="s">
        <v>880</v>
      </c>
      <c r="I205" s="131"/>
      <c r="J205" s="132"/>
      <c r="K205" s="109"/>
      <c r="M205" s="133"/>
      <c r="N205" s="134"/>
      <c r="O205" s="3" t="s">
        <v>108</v>
      </c>
      <c r="Q205" s="3" t="s">
        <v>101</v>
      </c>
    </row>
    <row r="206" ht="15.6" spans="1:17">
      <c r="A206" t="s">
        <v>115</v>
      </c>
      <c r="B206" s="74" t="s">
        <v>116</v>
      </c>
      <c r="C206" s="106" t="s">
        <v>881</v>
      </c>
      <c r="D206" s="107">
        <v>30</v>
      </c>
      <c r="E206" s="108" t="s">
        <v>882</v>
      </c>
      <c r="F206" s="106" t="s">
        <v>883</v>
      </c>
      <c r="G206" s="106" t="s">
        <v>884</v>
      </c>
      <c r="H206" s="109" t="s">
        <v>885</v>
      </c>
      <c r="I206" s="131"/>
      <c r="J206" s="132"/>
      <c r="K206" s="109"/>
      <c r="M206" s="133"/>
      <c r="N206" s="134"/>
      <c r="O206" s="3" t="s">
        <v>108</v>
      </c>
      <c r="Q206" s="3" t="s">
        <v>101</v>
      </c>
    </row>
    <row r="207" ht="31.2" spans="1:17">
      <c r="A207" t="s">
        <v>153</v>
      </c>
      <c r="B207" s="74" t="s">
        <v>180</v>
      </c>
      <c r="C207" s="106" t="s">
        <v>886</v>
      </c>
      <c r="D207" s="107">
        <v>16</v>
      </c>
      <c r="E207" s="108" t="s">
        <v>887</v>
      </c>
      <c r="F207" s="106" t="s">
        <v>888</v>
      </c>
      <c r="G207" s="106" t="s">
        <v>889</v>
      </c>
      <c r="H207" s="110">
        <v>42626</v>
      </c>
      <c r="I207" s="135"/>
      <c r="J207" s="136"/>
      <c r="K207" s="110"/>
      <c r="M207" s="133"/>
      <c r="N207" s="134"/>
      <c r="O207" s="3" t="s">
        <v>108</v>
      </c>
      <c r="Q207" s="3" t="s">
        <v>101</v>
      </c>
    </row>
    <row r="208" ht="15.6" spans="1:17">
      <c r="A208" t="s">
        <v>115</v>
      </c>
      <c r="B208" s="74" t="s">
        <v>180</v>
      </c>
      <c r="C208" s="106" t="s">
        <v>890</v>
      </c>
      <c r="D208" s="107">
        <v>25</v>
      </c>
      <c r="E208" s="108" t="s">
        <v>891</v>
      </c>
      <c r="F208" s="106" t="s">
        <v>892</v>
      </c>
      <c r="G208" s="106" t="s">
        <v>893</v>
      </c>
      <c r="H208" s="109" t="s">
        <v>894</v>
      </c>
      <c r="I208" s="131"/>
      <c r="J208" s="132"/>
      <c r="K208" s="109"/>
      <c r="M208" s="133"/>
      <c r="N208" s="134"/>
      <c r="O208" s="3" t="s">
        <v>108</v>
      </c>
      <c r="Q208" s="3" t="s">
        <v>101</v>
      </c>
    </row>
    <row r="209" ht="15.6" spans="1:17">
      <c r="A209" t="s">
        <v>115</v>
      </c>
      <c r="B209" s="74" t="s">
        <v>180</v>
      </c>
      <c r="C209" s="106" t="s">
        <v>895</v>
      </c>
      <c r="D209" s="107">
        <v>8</v>
      </c>
      <c r="E209" s="108" t="s">
        <v>896</v>
      </c>
      <c r="F209" s="106" t="s">
        <v>897</v>
      </c>
      <c r="G209" s="106" t="s">
        <v>898</v>
      </c>
      <c r="H209" s="109" t="s">
        <v>894</v>
      </c>
      <c r="I209" s="131"/>
      <c r="J209" s="132"/>
      <c r="K209" s="109"/>
      <c r="M209" s="133"/>
      <c r="N209" s="134"/>
      <c r="O209" s="3" t="s">
        <v>108</v>
      </c>
      <c r="Q209" s="3" t="s">
        <v>101</v>
      </c>
    </row>
    <row r="210" ht="15.6" spans="1:17">
      <c r="A210" t="s">
        <v>115</v>
      </c>
      <c r="B210" s="74" t="s">
        <v>180</v>
      </c>
      <c r="C210" s="106" t="s">
        <v>899</v>
      </c>
      <c r="D210" s="107">
        <v>11</v>
      </c>
      <c r="E210" s="108" t="s">
        <v>900</v>
      </c>
      <c r="F210" s="106" t="s">
        <v>901</v>
      </c>
      <c r="G210" s="106" t="s">
        <v>902</v>
      </c>
      <c r="H210" s="109" t="s">
        <v>894</v>
      </c>
      <c r="I210" s="131"/>
      <c r="J210" s="132"/>
      <c r="K210" s="109"/>
      <c r="M210" s="133"/>
      <c r="N210" s="134"/>
      <c r="O210" s="3" t="s">
        <v>108</v>
      </c>
      <c r="Q210" s="3" t="s">
        <v>101</v>
      </c>
    </row>
    <row r="211" ht="31.2" spans="1:17">
      <c r="A211" t="s">
        <v>115</v>
      </c>
      <c r="B211" s="74" t="s">
        <v>180</v>
      </c>
      <c r="C211" s="106" t="s">
        <v>903</v>
      </c>
      <c r="D211" s="107">
        <v>30</v>
      </c>
      <c r="E211" s="108" t="s">
        <v>904</v>
      </c>
      <c r="F211" s="106" t="s">
        <v>905</v>
      </c>
      <c r="G211" s="106" t="s">
        <v>906</v>
      </c>
      <c r="H211" s="110">
        <v>42542</v>
      </c>
      <c r="I211" s="135"/>
      <c r="J211" s="136"/>
      <c r="K211" s="110"/>
      <c r="M211" s="133"/>
      <c r="N211" s="134"/>
      <c r="O211" s="3" t="s">
        <v>108</v>
      </c>
      <c r="Q211" s="3" t="s">
        <v>101</v>
      </c>
    </row>
    <row r="212" ht="46.8" spans="1:17">
      <c r="A212" t="s">
        <v>115</v>
      </c>
      <c r="B212" s="74" t="s">
        <v>180</v>
      </c>
      <c r="C212" s="106" t="s">
        <v>907</v>
      </c>
      <c r="D212" s="107">
        <v>30</v>
      </c>
      <c r="E212" s="108" t="s">
        <v>908</v>
      </c>
      <c r="F212" s="106" t="s">
        <v>909</v>
      </c>
      <c r="G212" s="106" t="s">
        <v>910</v>
      </c>
      <c r="H212" s="110">
        <v>42542</v>
      </c>
      <c r="I212" s="135"/>
      <c r="J212" s="136"/>
      <c r="K212" s="110"/>
      <c r="M212" s="133"/>
      <c r="N212" s="134"/>
      <c r="O212" s="3" t="s">
        <v>108</v>
      </c>
      <c r="Q212" s="3" t="s">
        <v>101</v>
      </c>
    </row>
    <row r="213" ht="31.2" spans="1:17">
      <c r="A213" t="s">
        <v>115</v>
      </c>
      <c r="B213" s="74" t="s">
        <v>180</v>
      </c>
      <c r="C213" s="106" t="s">
        <v>911</v>
      </c>
      <c r="D213" s="107">
        <v>16</v>
      </c>
      <c r="E213" s="108" t="s">
        <v>912</v>
      </c>
      <c r="F213" s="106" t="s">
        <v>913</v>
      </c>
      <c r="G213" s="106" t="s">
        <v>914</v>
      </c>
      <c r="H213" s="110">
        <v>42542</v>
      </c>
      <c r="I213" s="135"/>
      <c r="J213" s="136"/>
      <c r="K213" s="110"/>
      <c r="M213" s="133"/>
      <c r="N213" s="134"/>
      <c r="O213" s="3" t="s">
        <v>108</v>
      </c>
      <c r="Q213" s="3" t="s">
        <v>101</v>
      </c>
    </row>
    <row r="214" ht="46.8" spans="1:17">
      <c r="A214" t="s">
        <v>115</v>
      </c>
      <c r="B214" s="74" t="s">
        <v>116</v>
      </c>
      <c r="C214" s="106" t="s">
        <v>915</v>
      </c>
      <c r="D214" s="107">
        <v>15</v>
      </c>
      <c r="E214" s="108" t="s">
        <v>916</v>
      </c>
      <c r="F214" s="106" t="s">
        <v>917</v>
      </c>
      <c r="G214" s="106" t="s">
        <v>918</v>
      </c>
      <c r="H214" s="110">
        <v>42543</v>
      </c>
      <c r="I214" s="135"/>
      <c r="J214" s="136"/>
      <c r="K214" s="110"/>
      <c r="M214" s="133"/>
      <c r="N214" s="134"/>
      <c r="O214" s="3" t="s">
        <v>108</v>
      </c>
      <c r="Q214" s="3" t="s">
        <v>101</v>
      </c>
    </row>
    <row r="215" ht="31.2" spans="1:17">
      <c r="A215" t="s">
        <v>126</v>
      </c>
      <c r="B215" s="74" t="s">
        <v>919</v>
      </c>
      <c r="C215" s="106" t="s">
        <v>920</v>
      </c>
      <c r="D215" s="107">
        <v>40</v>
      </c>
      <c r="E215" s="108" t="s">
        <v>921</v>
      </c>
      <c r="F215" s="134"/>
      <c r="G215" s="134"/>
      <c r="H215" s="111"/>
      <c r="I215" s="137"/>
      <c r="J215" s="138"/>
      <c r="K215" s="111"/>
      <c r="M215" s="133"/>
      <c r="N215" s="134"/>
      <c r="O215" s="3" t="s">
        <v>108</v>
      </c>
      <c r="Q215" s="3" t="s">
        <v>101</v>
      </c>
    </row>
    <row r="216" ht="15.6" spans="1:17">
      <c r="A216" t="s">
        <v>115</v>
      </c>
      <c r="B216" s="74" t="s">
        <v>922</v>
      </c>
      <c r="C216" s="106" t="s">
        <v>115</v>
      </c>
      <c r="D216" s="107">
        <v>22</v>
      </c>
      <c r="E216" s="108" t="s">
        <v>923</v>
      </c>
      <c r="F216" s="134"/>
      <c r="G216" s="134"/>
      <c r="H216" s="111"/>
      <c r="I216" s="137"/>
      <c r="J216" s="138"/>
      <c r="K216" s="111"/>
      <c r="M216" s="133"/>
      <c r="N216" s="134"/>
      <c r="O216" s="3" t="s">
        <v>108</v>
      </c>
      <c r="Q216" s="3" t="s">
        <v>101</v>
      </c>
    </row>
    <row r="217" ht="15.6" spans="1:17">
      <c r="A217" t="s">
        <v>132</v>
      </c>
      <c r="B217" s="74" t="s">
        <v>158</v>
      </c>
      <c r="C217" s="106" t="s">
        <v>924</v>
      </c>
      <c r="D217" s="107">
        <v>4</v>
      </c>
      <c r="E217" s="108" t="s">
        <v>925</v>
      </c>
      <c r="F217" s="134"/>
      <c r="G217" s="134"/>
      <c r="H217" s="111"/>
      <c r="I217" s="137"/>
      <c r="J217" s="138"/>
      <c r="K217" s="111"/>
      <c r="M217" s="133"/>
      <c r="N217" s="134"/>
      <c r="O217" s="3" t="s">
        <v>108</v>
      </c>
      <c r="Q217" s="3" t="s">
        <v>101</v>
      </c>
    </row>
    <row r="218" ht="15.6" spans="1:17">
      <c r="A218" t="s">
        <v>132</v>
      </c>
      <c r="B218" s="74" t="s">
        <v>158</v>
      </c>
      <c r="C218" s="106" t="s">
        <v>926</v>
      </c>
      <c r="D218" s="107">
        <v>2</v>
      </c>
      <c r="E218" s="108" t="s">
        <v>925</v>
      </c>
      <c r="F218" s="134"/>
      <c r="G218" s="134"/>
      <c r="H218" s="111"/>
      <c r="I218" s="137"/>
      <c r="J218" s="138"/>
      <c r="K218" s="111"/>
      <c r="M218" s="133"/>
      <c r="N218" s="134"/>
      <c r="O218" s="3" t="s">
        <v>108</v>
      </c>
      <c r="Q218" s="3" t="s">
        <v>101</v>
      </c>
    </row>
    <row r="219" ht="15.6" spans="1:17">
      <c r="A219" t="s">
        <v>126</v>
      </c>
      <c r="B219" s="74" t="s">
        <v>127</v>
      </c>
      <c r="C219" s="106" t="s">
        <v>927</v>
      </c>
      <c r="D219" s="107">
        <v>22</v>
      </c>
      <c r="E219" s="108" t="s">
        <v>928</v>
      </c>
      <c r="F219" s="134"/>
      <c r="G219" s="134"/>
      <c r="H219" s="111"/>
      <c r="I219" s="137"/>
      <c r="J219" s="138"/>
      <c r="K219" s="111"/>
      <c r="M219" s="133"/>
      <c r="N219" s="134"/>
      <c r="O219" s="3" t="s">
        <v>108</v>
      </c>
      <c r="Q219" s="3" t="s">
        <v>101</v>
      </c>
    </row>
    <row r="220" ht="46.8" spans="1:17">
      <c r="A220" t="s">
        <v>126</v>
      </c>
      <c r="B220" s="74" t="s">
        <v>158</v>
      </c>
      <c r="C220" s="106" t="s">
        <v>929</v>
      </c>
      <c r="D220" s="107">
        <v>26</v>
      </c>
      <c r="E220" s="108" t="s">
        <v>930</v>
      </c>
      <c r="F220" s="134"/>
      <c r="G220" s="134"/>
      <c r="H220" s="111"/>
      <c r="I220" s="137"/>
      <c r="J220" s="138"/>
      <c r="K220" s="111"/>
      <c r="M220" s="133"/>
      <c r="N220" s="134"/>
      <c r="O220" s="3" t="s">
        <v>108</v>
      </c>
      <c r="Q220" s="3" t="s">
        <v>101</v>
      </c>
    </row>
    <row r="221" ht="15.6" spans="1:17">
      <c r="A221" t="s">
        <v>126</v>
      </c>
      <c r="B221" s="74" t="s">
        <v>127</v>
      </c>
      <c r="C221" s="106" t="s">
        <v>931</v>
      </c>
      <c r="D221" s="107">
        <v>21</v>
      </c>
      <c r="E221" s="108" t="s">
        <v>932</v>
      </c>
      <c r="F221" s="106" t="s">
        <v>933</v>
      </c>
      <c r="G221" s="106" t="s">
        <v>934</v>
      </c>
      <c r="H221" s="111"/>
      <c r="I221" s="137"/>
      <c r="J221" s="138"/>
      <c r="K221" s="111"/>
      <c r="M221" s="133"/>
      <c r="N221" s="134"/>
      <c r="O221" s="3" t="s">
        <v>108</v>
      </c>
      <c r="Q221" s="3" t="s">
        <v>101</v>
      </c>
    </row>
    <row r="222" ht="15.6" spans="1:17">
      <c r="A222" t="s">
        <v>148</v>
      </c>
      <c r="B222" s="74" t="s">
        <v>180</v>
      </c>
      <c r="C222" s="106" t="s">
        <v>935</v>
      </c>
      <c r="D222" s="107">
        <v>23</v>
      </c>
      <c r="E222" s="108" t="s">
        <v>936</v>
      </c>
      <c r="F222" s="106" t="s">
        <v>937</v>
      </c>
      <c r="G222" s="106" t="s">
        <v>938</v>
      </c>
      <c r="H222" s="110">
        <v>42692</v>
      </c>
      <c r="I222" s="135"/>
      <c r="J222" s="136"/>
      <c r="K222" s="110"/>
      <c r="M222" s="133"/>
      <c r="N222" s="134"/>
      <c r="O222" s="3" t="s">
        <v>108</v>
      </c>
      <c r="Q222" s="3" t="s">
        <v>101</v>
      </c>
    </row>
    <row r="223" ht="15.6" spans="1:17">
      <c r="A223" t="s">
        <v>148</v>
      </c>
      <c r="B223" s="74" t="s">
        <v>180</v>
      </c>
      <c r="C223" s="106" t="s">
        <v>935</v>
      </c>
      <c r="D223" s="107">
        <v>15</v>
      </c>
      <c r="E223" s="108" t="s">
        <v>936</v>
      </c>
      <c r="F223" s="106" t="s">
        <v>939</v>
      </c>
      <c r="G223" s="106" t="s">
        <v>940</v>
      </c>
      <c r="H223" s="111"/>
      <c r="I223" s="137"/>
      <c r="J223" s="138"/>
      <c r="K223" s="111"/>
      <c r="M223" s="133"/>
      <c r="N223" s="134"/>
      <c r="O223" s="3" t="s">
        <v>108</v>
      </c>
      <c r="Q223" s="3" t="s">
        <v>101</v>
      </c>
    </row>
    <row r="224" ht="15.6" spans="1:17">
      <c r="A224" t="s">
        <v>221</v>
      </c>
      <c r="B224" s="74" t="s">
        <v>180</v>
      </c>
      <c r="C224" s="106" t="s">
        <v>941</v>
      </c>
      <c r="D224" s="107">
        <v>30</v>
      </c>
      <c r="E224" s="108" t="s">
        <v>942</v>
      </c>
      <c r="F224" s="106" t="s">
        <v>943</v>
      </c>
      <c r="G224" s="106" t="s">
        <v>944</v>
      </c>
      <c r="H224" s="109">
        <v>2016</v>
      </c>
      <c r="I224" s="131"/>
      <c r="J224" s="132"/>
      <c r="K224" s="109"/>
      <c r="M224" s="133"/>
      <c r="N224" s="134"/>
      <c r="O224" s="3" t="s">
        <v>108</v>
      </c>
      <c r="Q224" s="3" t="s">
        <v>101</v>
      </c>
    </row>
    <row r="225" ht="15.6" spans="1:17">
      <c r="A225" t="s">
        <v>126</v>
      </c>
      <c r="B225" s="74" t="s">
        <v>127</v>
      </c>
      <c r="C225" s="106" t="s">
        <v>945</v>
      </c>
      <c r="D225" s="107">
        <v>21</v>
      </c>
      <c r="E225" s="108" t="s">
        <v>946</v>
      </c>
      <c r="F225" s="106" t="s">
        <v>947</v>
      </c>
      <c r="G225" s="106" t="s">
        <v>948</v>
      </c>
      <c r="H225" s="111"/>
      <c r="I225" s="137"/>
      <c r="J225" s="138"/>
      <c r="K225" s="111"/>
      <c r="M225" s="133"/>
      <c r="N225" s="134"/>
      <c r="O225" s="3" t="s">
        <v>108</v>
      </c>
      <c r="Q225" s="3" t="s">
        <v>101</v>
      </c>
    </row>
    <row r="226" ht="31.2" spans="1:17">
      <c r="A226" t="s">
        <v>115</v>
      </c>
      <c r="B226" s="74" t="s">
        <v>116</v>
      </c>
      <c r="C226" s="106" t="s">
        <v>949</v>
      </c>
      <c r="D226" s="107">
        <v>27</v>
      </c>
      <c r="E226" s="108" t="s">
        <v>950</v>
      </c>
      <c r="F226" s="106" t="s">
        <v>951</v>
      </c>
      <c r="G226" s="106" t="s">
        <v>952</v>
      </c>
      <c r="H226" s="109" t="s">
        <v>179</v>
      </c>
      <c r="I226" s="131"/>
      <c r="J226" s="132"/>
      <c r="K226" s="109"/>
      <c r="M226" s="133"/>
      <c r="N226" s="134"/>
      <c r="O226" s="3" t="s">
        <v>108</v>
      </c>
      <c r="Q226" s="3" t="s">
        <v>101</v>
      </c>
    </row>
    <row r="227" ht="15.6" spans="1:17">
      <c r="A227" t="s">
        <v>126</v>
      </c>
      <c r="B227" s="74" t="s">
        <v>127</v>
      </c>
      <c r="C227" s="106" t="s">
        <v>953</v>
      </c>
      <c r="D227" s="107">
        <v>15</v>
      </c>
      <c r="E227" s="108" t="s">
        <v>954</v>
      </c>
      <c r="F227" s="106" t="s">
        <v>955</v>
      </c>
      <c r="G227" s="106" t="s">
        <v>956</v>
      </c>
      <c r="H227" s="109">
        <v>2016</v>
      </c>
      <c r="I227" s="131"/>
      <c r="J227" s="132"/>
      <c r="K227" s="109"/>
      <c r="M227" s="133"/>
      <c r="N227" s="134"/>
      <c r="O227" s="3" t="s">
        <v>108</v>
      </c>
      <c r="Q227" s="3" t="s">
        <v>101</v>
      </c>
    </row>
    <row r="228" ht="15.6" spans="1:17">
      <c r="A228" t="s">
        <v>153</v>
      </c>
      <c r="B228" s="74" t="s">
        <v>957</v>
      </c>
      <c r="C228" s="106" t="s">
        <v>958</v>
      </c>
      <c r="D228" s="107">
        <v>29</v>
      </c>
      <c r="E228" s="108" t="s">
        <v>957</v>
      </c>
      <c r="F228" s="106" t="s">
        <v>959</v>
      </c>
      <c r="G228" s="106" t="s">
        <v>960</v>
      </c>
      <c r="H228" s="111"/>
      <c r="I228" s="137"/>
      <c r="J228" s="138"/>
      <c r="K228" s="111"/>
      <c r="M228" s="133"/>
      <c r="N228" s="134"/>
      <c r="O228" s="3" t="s">
        <v>108</v>
      </c>
      <c r="Q228" s="3" t="s">
        <v>101</v>
      </c>
    </row>
    <row r="229" ht="15.6" spans="1:17">
      <c r="A229" t="s">
        <v>126</v>
      </c>
      <c r="B229" s="74" t="s">
        <v>127</v>
      </c>
      <c r="C229" s="106" t="s">
        <v>961</v>
      </c>
      <c r="D229" s="107">
        <v>21</v>
      </c>
      <c r="E229" s="108" t="s">
        <v>962</v>
      </c>
      <c r="F229" s="106" t="s">
        <v>963</v>
      </c>
      <c r="G229" s="106" t="s">
        <v>964</v>
      </c>
      <c r="H229" s="111"/>
      <c r="I229" s="137"/>
      <c r="J229" s="138"/>
      <c r="K229" s="111"/>
      <c r="M229" s="133"/>
      <c r="N229" s="134"/>
      <c r="O229" s="3" t="s">
        <v>108</v>
      </c>
      <c r="Q229" s="3" t="s">
        <v>101</v>
      </c>
    </row>
    <row r="230" s="71" customFormat="1" ht="15.6" spans="1:21">
      <c r="A230" s="71" t="s">
        <v>115</v>
      </c>
      <c r="B230" s="112" t="s">
        <v>116</v>
      </c>
      <c r="C230" s="113" t="s">
        <v>965</v>
      </c>
      <c r="D230" s="114">
        <v>29</v>
      </c>
      <c r="E230" s="115" t="s">
        <v>966</v>
      </c>
      <c r="F230" s="113" t="s">
        <v>967</v>
      </c>
      <c r="G230" s="113" t="s">
        <v>968</v>
      </c>
      <c r="H230" s="116">
        <v>42681</v>
      </c>
      <c r="I230" s="139"/>
      <c r="J230" s="140"/>
      <c r="K230" s="116"/>
      <c r="M230" s="141">
        <v>1</v>
      </c>
      <c r="N230" s="142"/>
      <c r="O230" s="143" t="s">
        <v>108</v>
      </c>
      <c r="Q230" s="143" t="s">
        <v>101</v>
      </c>
      <c r="U230" s="71" t="s">
        <v>138</v>
      </c>
    </row>
    <row r="231" ht="15.6" spans="1:17">
      <c r="A231" t="s">
        <v>115</v>
      </c>
      <c r="B231" s="74" t="s">
        <v>116</v>
      </c>
      <c r="C231" s="106" t="s">
        <v>969</v>
      </c>
      <c r="D231" s="107">
        <v>18</v>
      </c>
      <c r="E231" s="108" t="s">
        <v>970</v>
      </c>
      <c r="F231" s="106" t="s">
        <v>971</v>
      </c>
      <c r="G231" s="106" t="s">
        <v>972</v>
      </c>
      <c r="H231" s="109" t="s">
        <v>973</v>
      </c>
      <c r="I231" s="131"/>
      <c r="J231" s="132"/>
      <c r="K231" s="109"/>
      <c r="M231" s="133"/>
      <c r="N231" s="134"/>
      <c r="O231" s="3" t="s">
        <v>108</v>
      </c>
      <c r="Q231" s="3" t="s">
        <v>101</v>
      </c>
    </row>
    <row r="232" ht="15.6" spans="1:17">
      <c r="A232" t="s">
        <v>153</v>
      </c>
      <c r="B232" s="74" t="s">
        <v>116</v>
      </c>
      <c r="C232" s="106" t="s">
        <v>974</v>
      </c>
      <c r="D232" s="107">
        <v>76</v>
      </c>
      <c r="E232" s="108" t="s">
        <v>975</v>
      </c>
      <c r="F232" s="106" t="s">
        <v>976</v>
      </c>
      <c r="G232" s="106" t="s">
        <v>977</v>
      </c>
      <c r="H232" s="109" t="s">
        <v>973</v>
      </c>
      <c r="I232" s="131"/>
      <c r="J232" s="132"/>
      <c r="K232" s="109"/>
      <c r="M232" s="133"/>
      <c r="N232" s="134"/>
      <c r="O232" s="3" t="s">
        <v>108</v>
      </c>
      <c r="Q232" s="3" t="s">
        <v>101</v>
      </c>
    </row>
    <row r="233" ht="15.6" spans="1:17">
      <c r="A233" t="s">
        <v>221</v>
      </c>
      <c r="B233" s="74" t="s">
        <v>978</v>
      </c>
      <c r="C233" s="106" t="s">
        <v>979</v>
      </c>
      <c r="D233" s="107">
        <v>93</v>
      </c>
      <c r="E233" s="108" t="s">
        <v>980</v>
      </c>
      <c r="F233" s="106" t="s">
        <v>981</v>
      </c>
      <c r="G233" s="106" t="s">
        <v>982</v>
      </c>
      <c r="H233" s="111"/>
      <c r="I233" s="137"/>
      <c r="J233" s="138"/>
      <c r="K233" s="111"/>
      <c r="M233" s="133"/>
      <c r="N233" s="134"/>
      <c r="O233" s="3" t="s">
        <v>108</v>
      </c>
      <c r="Q233" s="3" t="s">
        <v>101</v>
      </c>
    </row>
    <row r="234" ht="15.6" spans="1:17">
      <c r="A234" t="s">
        <v>148</v>
      </c>
      <c r="B234" s="74" t="s">
        <v>978</v>
      </c>
      <c r="C234" s="106" t="s">
        <v>983</v>
      </c>
      <c r="D234" s="107">
        <v>64</v>
      </c>
      <c r="E234" s="108" t="s">
        <v>984</v>
      </c>
      <c r="F234" s="106" t="s">
        <v>985</v>
      </c>
      <c r="G234" s="106" t="s">
        <v>986</v>
      </c>
      <c r="H234" s="111"/>
      <c r="I234" s="137"/>
      <c r="J234" s="138"/>
      <c r="K234" s="111"/>
      <c r="M234" s="133"/>
      <c r="N234" s="134"/>
      <c r="O234" s="3" t="s">
        <v>108</v>
      </c>
      <c r="Q234" s="3" t="s">
        <v>101</v>
      </c>
    </row>
    <row r="235" ht="15.6" spans="1:17">
      <c r="A235" t="s">
        <v>221</v>
      </c>
      <c r="B235" s="74" t="s">
        <v>180</v>
      </c>
      <c r="C235" s="106" t="s">
        <v>987</v>
      </c>
      <c r="D235" s="107">
        <v>45</v>
      </c>
      <c r="E235" s="108" t="s">
        <v>988</v>
      </c>
      <c r="F235" s="106" t="s">
        <v>989</v>
      </c>
      <c r="G235" s="106" t="s">
        <v>990</v>
      </c>
      <c r="H235" s="109">
        <v>2016</v>
      </c>
      <c r="I235" s="131"/>
      <c r="J235" s="132"/>
      <c r="K235" s="109"/>
      <c r="M235" s="133"/>
      <c r="N235" s="134"/>
      <c r="O235" s="3" t="s">
        <v>108</v>
      </c>
      <c r="Q235" s="3" t="s">
        <v>101</v>
      </c>
    </row>
    <row r="236" ht="15.6" spans="1:17">
      <c r="A236" t="s">
        <v>115</v>
      </c>
      <c r="B236" s="74" t="s">
        <v>180</v>
      </c>
      <c r="C236" s="106" t="s">
        <v>991</v>
      </c>
      <c r="D236" s="107">
        <v>22</v>
      </c>
      <c r="E236" s="108" t="s">
        <v>992</v>
      </c>
      <c r="F236" s="106" t="s">
        <v>993</v>
      </c>
      <c r="G236" s="106" t="s">
        <v>994</v>
      </c>
      <c r="H236" s="110">
        <v>42746</v>
      </c>
      <c r="I236" s="135"/>
      <c r="J236" s="136"/>
      <c r="K236" s="110"/>
      <c r="M236" s="133"/>
      <c r="N236" s="134"/>
      <c r="O236" s="3" t="s">
        <v>108</v>
      </c>
      <c r="Q236" s="3" t="s">
        <v>101</v>
      </c>
    </row>
    <row r="237" ht="15.6" spans="1:17">
      <c r="A237" t="s">
        <v>126</v>
      </c>
      <c r="B237" s="74" t="s">
        <v>544</v>
      </c>
      <c r="C237" s="106" t="s">
        <v>995</v>
      </c>
      <c r="D237" s="107">
        <v>12</v>
      </c>
      <c r="E237" s="108" t="s">
        <v>996</v>
      </c>
      <c r="F237" s="106" t="s">
        <v>997</v>
      </c>
      <c r="G237" s="106" t="s">
        <v>998</v>
      </c>
      <c r="H237" s="109">
        <v>2016</v>
      </c>
      <c r="I237" s="131"/>
      <c r="J237" s="132"/>
      <c r="K237" s="109"/>
      <c r="M237" s="133"/>
      <c r="N237" s="134"/>
      <c r="O237" s="3" t="s">
        <v>108</v>
      </c>
      <c r="Q237" s="3" t="s">
        <v>101</v>
      </c>
    </row>
    <row r="238" ht="15.6" spans="1:17">
      <c r="A238" t="s">
        <v>148</v>
      </c>
      <c r="B238" s="74" t="s">
        <v>180</v>
      </c>
      <c r="C238" s="106" t="s">
        <v>999</v>
      </c>
      <c r="D238" s="107">
        <v>24</v>
      </c>
      <c r="E238" s="108" t="s">
        <v>483</v>
      </c>
      <c r="F238" s="106" t="s">
        <v>1000</v>
      </c>
      <c r="G238" s="106" t="s">
        <v>1001</v>
      </c>
      <c r="H238" s="109" t="s">
        <v>179</v>
      </c>
      <c r="I238" s="131"/>
      <c r="J238" s="132"/>
      <c r="K238" s="109"/>
      <c r="M238" s="133"/>
      <c r="N238" s="134"/>
      <c r="O238" s="3" t="s">
        <v>108</v>
      </c>
      <c r="Q238" s="3" t="s">
        <v>101</v>
      </c>
    </row>
    <row r="239" ht="15.6" spans="1:17">
      <c r="A239" t="s">
        <v>115</v>
      </c>
      <c r="B239" s="74" t="s">
        <v>143</v>
      </c>
      <c r="C239" s="106" t="s">
        <v>1002</v>
      </c>
      <c r="D239" s="107">
        <v>30</v>
      </c>
      <c r="E239" s="108" t="s">
        <v>1003</v>
      </c>
      <c r="F239" s="106" t="s">
        <v>1004</v>
      </c>
      <c r="G239" s="106" t="s">
        <v>1005</v>
      </c>
      <c r="H239" s="109">
        <v>2016</v>
      </c>
      <c r="I239" s="131"/>
      <c r="J239" s="132"/>
      <c r="K239" s="109"/>
      <c r="M239" s="133"/>
      <c r="N239" s="134"/>
      <c r="O239" s="3" t="s">
        <v>108</v>
      </c>
      <c r="Q239" s="3" t="s">
        <v>101</v>
      </c>
    </row>
    <row r="240" ht="15.6" spans="1:17">
      <c r="A240" t="s">
        <v>115</v>
      </c>
      <c r="B240" s="74" t="s">
        <v>143</v>
      </c>
      <c r="C240" s="106" t="s">
        <v>1006</v>
      </c>
      <c r="D240" s="107">
        <v>29</v>
      </c>
      <c r="E240" s="108" t="s">
        <v>1007</v>
      </c>
      <c r="F240" s="106" t="s">
        <v>1008</v>
      </c>
      <c r="G240" s="106" t="s">
        <v>1009</v>
      </c>
      <c r="H240" s="109">
        <v>2016</v>
      </c>
      <c r="I240" s="131"/>
      <c r="J240" s="132"/>
      <c r="K240" s="109"/>
      <c r="M240" s="133"/>
      <c r="N240" s="134"/>
      <c r="O240" s="3" t="s">
        <v>108</v>
      </c>
      <c r="Q240" s="3" t="s">
        <v>101</v>
      </c>
    </row>
    <row r="241" ht="15.6" spans="1:17">
      <c r="A241" t="s">
        <v>153</v>
      </c>
      <c r="B241" s="74" t="s">
        <v>116</v>
      </c>
      <c r="C241" s="106" t="s">
        <v>1010</v>
      </c>
      <c r="D241" s="107">
        <v>51</v>
      </c>
      <c r="E241" s="108" t="s">
        <v>1011</v>
      </c>
      <c r="F241" s="106" t="s">
        <v>1012</v>
      </c>
      <c r="G241" s="106" t="s">
        <v>1013</v>
      </c>
      <c r="H241" s="110">
        <v>42747</v>
      </c>
      <c r="I241" s="135"/>
      <c r="J241" s="136"/>
      <c r="K241" s="110"/>
      <c r="M241" s="133"/>
      <c r="N241" s="134"/>
      <c r="O241" s="3" t="s">
        <v>108</v>
      </c>
      <c r="Q241" s="3" t="s">
        <v>101</v>
      </c>
    </row>
    <row r="242" ht="31.2" spans="1:17">
      <c r="A242" t="s">
        <v>126</v>
      </c>
      <c r="B242" s="74" t="s">
        <v>180</v>
      </c>
      <c r="C242" s="106" t="s">
        <v>1014</v>
      </c>
      <c r="D242" s="107">
        <v>18</v>
      </c>
      <c r="E242" s="108" t="s">
        <v>1015</v>
      </c>
      <c r="F242" s="106" t="s">
        <v>1016</v>
      </c>
      <c r="G242" s="106" t="s">
        <v>1017</v>
      </c>
      <c r="H242" s="111"/>
      <c r="I242" s="137"/>
      <c r="J242" s="138"/>
      <c r="K242" s="111"/>
      <c r="M242" s="133"/>
      <c r="N242" s="134"/>
      <c r="O242" s="3" t="s">
        <v>108</v>
      </c>
      <c r="Q242" s="3" t="s">
        <v>101</v>
      </c>
    </row>
    <row r="243" ht="15.6" spans="1:17">
      <c r="A243" t="s">
        <v>153</v>
      </c>
      <c r="B243" s="74" t="s">
        <v>1018</v>
      </c>
      <c r="C243" s="106" t="s">
        <v>1019</v>
      </c>
      <c r="D243" s="107">
        <v>12</v>
      </c>
      <c r="E243" s="108" t="s">
        <v>1020</v>
      </c>
      <c r="F243" s="106" t="s">
        <v>1021</v>
      </c>
      <c r="G243" s="106" t="s">
        <v>1022</v>
      </c>
      <c r="H243" s="109" t="s">
        <v>1023</v>
      </c>
      <c r="I243" s="131"/>
      <c r="J243" s="132"/>
      <c r="K243" s="109"/>
      <c r="M243" s="133"/>
      <c r="N243" s="134"/>
      <c r="O243" s="3" t="s">
        <v>108</v>
      </c>
      <c r="Q243" s="3" t="s">
        <v>101</v>
      </c>
    </row>
    <row r="244" ht="15.6" spans="1:17">
      <c r="A244" t="s">
        <v>221</v>
      </c>
      <c r="B244" s="74" t="s">
        <v>180</v>
      </c>
      <c r="C244" s="106" t="s">
        <v>1024</v>
      </c>
      <c r="D244" s="107">
        <v>23</v>
      </c>
      <c r="E244" s="108" t="s">
        <v>1025</v>
      </c>
      <c r="F244" s="106" t="s">
        <v>1026</v>
      </c>
      <c r="G244" s="106" t="s">
        <v>1027</v>
      </c>
      <c r="H244" s="110">
        <v>42743</v>
      </c>
      <c r="I244" s="135"/>
      <c r="J244" s="136"/>
      <c r="K244" s="110"/>
      <c r="M244" s="133"/>
      <c r="N244" s="134"/>
      <c r="O244" s="3" t="s">
        <v>108</v>
      </c>
      <c r="Q244" s="3" t="s">
        <v>101</v>
      </c>
    </row>
    <row r="245" ht="15.6" spans="1:17">
      <c r="A245" t="s">
        <v>148</v>
      </c>
      <c r="B245" s="74" t="s">
        <v>180</v>
      </c>
      <c r="C245" s="106" t="s">
        <v>1028</v>
      </c>
      <c r="D245" s="107">
        <v>10</v>
      </c>
      <c r="E245" s="108" t="s">
        <v>1029</v>
      </c>
      <c r="F245" s="106" t="s">
        <v>1030</v>
      </c>
      <c r="G245" s="106" t="s">
        <v>1031</v>
      </c>
      <c r="H245" s="110">
        <v>42571</v>
      </c>
      <c r="I245" s="135"/>
      <c r="J245" s="136"/>
      <c r="K245" s="110"/>
      <c r="M245" s="133"/>
      <c r="N245" s="134"/>
      <c r="O245" s="3" t="s">
        <v>108</v>
      </c>
      <c r="Q245" s="3" t="s">
        <v>101</v>
      </c>
    </row>
    <row r="246" ht="15.6" spans="1:17">
      <c r="A246" t="s">
        <v>221</v>
      </c>
      <c r="B246" s="74" t="s">
        <v>180</v>
      </c>
      <c r="C246" s="106" t="s">
        <v>1032</v>
      </c>
      <c r="D246" s="107">
        <v>10</v>
      </c>
      <c r="E246" s="108" t="s">
        <v>312</v>
      </c>
      <c r="F246" s="106" t="s">
        <v>1033</v>
      </c>
      <c r="G246" s="106" t="s">
        <v>1034</v>
      </c>
      <c r="H246" s="110">
        <v>42571</v>
      </c>
      <c r="I246" s="135"/>
      <c r="J246" s="136"/>
      <c r="K246" s="110"/>
      <c r="M246" s="133"/>
      <c r="N246" s="134"/>
      <c r="O246" s="3" t="s">
        <v>108</v>
      </c>
      <c r="Q246" s="3" t="s">
        <v>101</v>
      </c>
    </row>
    <row r="247" ht="15.6" spans="1:17">
      <c r="A247" t="s">
        <v>126</v>
      </c>
      <c r="B247" s="74" t="s">
        <v>180</v>
      </c>
      <c r="C247" s="106" t="s">
        <v>1035</v>
      </c>
      <c r="D247" s="107">
        <v>10</v>
      </c>
      <c r="E247" s="108" t="s">
        <v>1036</v>
      </c>
      <c r="F247" s="106" t="s">
        <v>1037</v>
      </c>
      <c r="G247" s="106" t="s">
        <v>1038</v>
      </c>
      <c r="H247" s="110">
        <v>42571</v>
      </c>
      <c r="I247" s="135"/>
      <c r="J247" s="136"/>
      <c r="K247" s="110"/>
      <c r="M247" s="133"/>
      <c r="N247" s="134"/>
      <c r="O247" s="3" t="s">
        <v>108</v>
      </c>
      <c r="Q247" s="3" t="s">
        <v>101</v>
      </c>
    </row>
    <row r="248" ht="15.6" spans="1:17">
      <c r="A248" t="s">
        <v>148</v>
      </c>
      <c r="B248" s="74" t="s">
        <v>180</v>
      </c>
      <c r="C248" s="106" t="s">
        <v>1039</v>
      </c>
      <c r="D248" s="107">
        <v>10</v>
      </c>
      <c r="E248" s="108" t="s">
        <v>1040</v>
      </c>
      <c r="F248" s="106" t="s">
        <v>1041</v>
      </c>
      <c r="G248" s="106" t="s">
        <v>1042</v>
      </c>
      <c r="H248" s="110">
        <v>42571</v>
      </c>
      <c r="I248" s="135"/>
      <c r="J248" s="136"/>
      <c r="K248" s="110"/>
      <c r="M248" s="133"/>
      <c r="N248" s="134"/>
      <c r="O248" s="3" t="s">
        <v>108</v>
      </c>
      <c r="Q248" s="3" t="s">
        <v>101</v>
      </c>
    </row>
    <row r="249" ht="15.6" spans="1:17">
      <c r="A249" t="s">
        <v>126</v>
      </c>
      <c r="B249" s="74" t="s">
        <v>180</v>
      </c>
      <c r="C249" s="106" t="s">
        <v>1043</v>
      </c>
      <c r="D249" s="107">
        <v>10</v>
      </c>
      <c r="E249" s="108" t="s">
        <v>1044</v>
      </c>
      <c r="F249" s="106" t="s">
        <v>1045</v>
      </c>
      <c r="G249" s="106" t="s">
        <v>1046</v>
      </c>
      <c r="H249" s="110">
        <v>42571</v>
      </c>
      <c r="I249" s="135"/>
      <c r="J249" s="136"/>
      <c r="K249" s="110"/>
      <c r="M249" s="133"/>
      <c r="N249" s="134"/>
      <c r="O249" s="3" t="s">
        <v>108</v>
      </c>
      <c r="Q249" s="3" t="s">
        <v>101</v>
      </c>
    </row>
    <row r="250" s="72" customFormat="1" ht="15.6" spans="1:17">
      <c r="A250" s="72" t="s">
        <v>126</v>
      </c>
      <c r="B250" s="149" t="s">
        <v>127</v>
      </c>
      <c r="C250" s="150" t="s">
        <v>1047</v>
      </c>
      <c r="D250" s="151">
        <v>21</v>
      </c>
      <c r="E250" s="152" t="s">
        <v>1048</v>
      </c>
      <c r="F250" s="150" t="s">
        <v>1049</v>
      </c>
      <c r="G250" s="150" t="s">
        <v>1050</v>
      </c>
      <c r="H250" s="174"/>
      <c r="I250" s="175"/>
      <c r="J250" s="176"/>
      <c r="K250" s="174"/>
      <c r="M250" s="158"/>
      <c r="N250" s="159"/>
      <c r="O250" s="160" t="s">
        <v>108</v>
      </c>
      <c r="Q250" s="160" t="s">
        <v>101</v>
      </c>
    </row>
    <row r="251" ht="15.6" spans="1:17">
      <c r="A251" t="s">
        <v>126</v>
      </c>
      <c r="B251" s="74" t="s">
        <v>116</v>
      </c>
      <c r="C251" s="106" t="s">
        <v>1051</v>
      </c>
      <c r="D251" s="107">
        <v>18</v>
      </c>
      <c r="E251" s="108" t="s">
        <v>1052</v>
      </c>
      <c r="F251" s="106" t="s">
        <v>1053</v>
      </c>
      <c r="G251" s="106" t="s">
        <v>1054</v>
      </c>
      <c r="H251" s="110">
        <v>42648</v>
      </c>
      <c r="I251" s="135"/>
      <c r="J251" s="136"/>
      <c r="K251" s="110"/>
      <c r="M251" s="133"/>
      <c r="N251" s="134"/>
      <c r="O251" s="3" t="s">
        <v>108</v>
      </c>
      <c r="Q251" s="3" t="s">
        <v>101</v>
      </c>
    </row>
    <row r="252" ht="15.6" spans="1:17">
      <c r="A252" t="s">
        <v>221</v>
      </c>
      <c r="B252" s="74" t="s">
        <v>180</v>
      </c>
      <c r="C252" s="106" t="s">
        <v>1055</v>
      </c>
      <c r="D252" s="107">
        <v>30</v>
      </c>
      <c r="E252" s="108" t="s">
        <v>390</v>
      </c>
      <c r="F252" s="106" t="s">
        <v>1056</v>
      </c>
      <c r="G252" s="106" t="s">
        <v>1057</v>
      </c>
      <c r="H252" s="109">
        <v>2016</v>
      </c>
      <c r="I252" s="131"/>
      <c r="J252" s="132"/>
      <c r="K252" s="109"/>
      <c r="M252" s="133"/>
      <c r="N252" s="134"/>
      <c r="O252" s="3" t="s">
        <v>108</v>
      </c>
      <c r="Q252" s="3" t="s">
        <v>101</v>
      </c>
    </row>
    <row r="253" ht="15.6" spans="1:17">
      <c r="A253" t="s">
        <v>148</v>
      </c>
      <c r="B253" s="74" t="s">
        <v>180</v>
      </c>
      <c r="C253" s="106" t="s">
        <v>1058</v>
      </c>
      <c r="D253" s="107">
        <v>12</v>
      </c>
      <c r="E253" s="108" t="s">
        <v>1059</v>
      </c>
      <c r="F253" s="106" t="s">
        <v>391</v>
      </c>
      <c r="G253" s="106" t="s">
        <v>392</v>
      </c>
      <c r="H253" s="109">
        <v>2018</v>
      </c>
      <c r="I253" s="131"/>
      <c r="J253" s="132"/>
      <c r="K253" s="109"/>
      <c r="M253" s="133"/>
      <c r="N253" s="134"/>
      <c r="O253" s="3" t="s">
        <v>108</v>
      </c>
      <c r="Q253" s="3" t="s">
        <v>101</v>
      </c>
    </row>
    <row r="254" s="72" customFormat="1" ht="15.6" spans="1:21">
      <c r="A254" s="72" t="s">
        <v>126</v>
      </c>
      <c r="B254" s="149"/>
      <c r="C254" s="150" t="s">
        <v>1060</v>
      </c>
      <c r="D254" s="151">
        <v>21</v>
      </c>
      <c r="E254" s="152" t="s">
        <v>1061</v>
      </c>
      <c r="F254" s="150" t="s">
        <v>1062</v>
      </c>
      <c r="G254" s="150" t="s">
        <v>1063</v>
      </c>
      <c r="H254" s="174"/>
      <c r="I254" s="175"/>
      <c r="J254" s="176"/>
      <c r="K254" s="174"/>
      <c r="M254" s="158"/>
      <c r="N254" s="159"/>
      <c r="O254" s="160" t="s">
        <v>108</v>
      </c>
      <c r="Q254" s="160" t="s">
        <v>101</v>
      </c>
      <c r="U254" s="72" t="s">
        <v>1064</v>
      </c>
    </row>
    <row r="255" ht="15.6" spans="1:17">
      <c r="A255" t="s">
        <v>126</v>
      </c>
      <c r="B255" s="74" t="s">
        <v>180</v>
      </c>
      <c r="C255" s="106" t="s">
        <v>1065</v>
      </c>
      <c r="D255" s="107">
        <v>10</v>
      </c>
      <c r="E255" s="108" t="s">
        <v>1066</v>
      </c>
      <c r="F255" s="106" t="s">
        <v>1067</v>
      </c>
      <c r="G255" s="106" t="s">
        <v>1068</v>
      </c>
      <c r="H255" s="111"/>
      <c r="I255" s="137"/>
      <c r="J255" s="138"/>
      <c r="K255" s="111"/>
      <c r="M255" s="133"/>
      <c r="N255" s="134"/>
      <c r="O255" s="3" t="s">
        <v>108</v>
      </c>
      <c r="Q255" s="3" t="s">
        <v>101</v>
      </c>
    </row>
    <row r="256" ht="15.6" spans="1:17">
      <c r="A256" t="s">
        <v>262</v>
      </c>
      <c r="B256" s="74" t="s">
        <v>180</v>
      </c>
      <c r="C256" s="106" t="s">
        <v>1069</v>
      </c>
      <c r="D256" s="107">
        <v>10</v>
      </c>
      <c r="E256" s="108" t="s">
        <v>1070</v>
      </c>
      <c r="F256" s="106" t="s">
        <v>1071</v>
      </c>
      <c r="G256" s="106" t="s">
        <v>1072</v>
      </c>
      <c r="H256" s="111"/>
      <c r="I256" s="137"/>
      <c r="J256" s="138"/>
      <c r="K256" s="111"/>
      <c r="M256" s="133"/>
      <c r="N256" s="134"/>
      <c r="O256" s="3" t="s">
        <v>108</v>
      </c>
      <c r="Q256" s="3" t="s">
        <v>101</v>
      </c>
    </row>
    <row r="257" s="72" customFormat="1" ht="15.6" spans="1:17">
      <c r="A257" s="72" t="s">
        <v>115</v>
      </c>
      <c r="B257" s="149" t="s">
        <v>1073</v>
      </c>
      <c r="C257" s="150" t="s">
        <v>1074</v>
      </c>
      <c r="D257" s="151">
        <v>1</v>
      </c>
      <c r="E257" s="152" t="s">
        <v>1075</v>
      </c>
      <c r="F257" s="150" t="s">
        <v>1076</v>
      </c>
      <c r="G257" s="150" t="s">
        <v>1077</v>
      </c>
      <c r="H257" s="177">
        <v>41828</v>
      </c>
      <c r="I257" s="179"/>
      <c r="J257" s="180"/>
      <c r="K257" s="177"/>
      <c r="M257" s="158"/>
      <c r="N257" s="159"/>
      <c r="O257" s="160" t="s">
        <v>108</v>
      </c>
      <c r="Q257" s="160" t="s">
        <v>101</v>
      </c>
    </row>
    <row r="258" ht="15.6" spans="1:17">
      <c r="A258" t="s">
        <v>115</v>
      </c>
      <c r="B258" s="74" t="s">
        <v>1078</v>
      </c>
      <c r="C258" s="106" t="s">
        <v>1079</v>
      </c>
      <c r="D258" s="107">
        <v>19</v>
      </c>
      <c r="E258" s="108" t="s">
        <v>1080</v>
      </c>
      <c r="F258" s="106" t="s">
        <v>1081</v>
      </c>
      <c r="G258" s="106" t="s">
        <v>1082</v>
      </c>
      <c r="H258" s="109">
        <v>2013</v>
      </c>
      <c r="I258" s="131"/>
      <c r="J258" s="132"/>
      <c r="K258" s="109"/>
      <c r="M258" s="133"/>
      <c r="N258" s="134"/>
      <c r="O258" s="3" t="s">
        <v>108</v>
      </c>
      <c r="Q258" s="3" t="s">
        <v>101</v>
      </c>
    </row>
    <row r="259" ht="15.6" spans="1:17">
      <c r="A259" t="s">
        <v>126</v>
      </c>
      <c r="B259" s="74" t="s">
        <v>127</v>
      </c>
      <c r="C259" s="106" t="s">
        <v>1083</v>
      </c>
      <c r="D259" s="107">
        <v>21</v>
      </c>
      <c r="E259" s="108" t="s">
        <v>1084</v>
      </c>
      <c r="F259" s="106" t="s">
        <v>1085</v>
      </c>
      <c r="G259" s="106" t="s">
        <v>1086</v>
      </c>
      <c r="H259" s="111"/>
      <c r="I259" s="137"/>
      <c r="J259" s="138"/>
      <c r="K259" s="111"/>
      <c r="M259" s="133"/>
      <c r="N259" s="134"/>
      <c r="O259" s="3" t="s">
        <v>108</v>
      </c>
      <c r="Q259" s="3" t="s">
        <v>101</v>
      </c>
    </row>
    <row r="260" ht="15.6" spans="1:17">
      <c r="A260" t="s">
        <v>126</v>
      </c>
      <c r="B260" s="74" t="s">
        <v>143</v>
      </c>
      <c r="C260" s="106" t="s">
        <v>1087</v>
      </c>
      <c r="D260" s="107">
        <v>29</v>
      </c>
      <c r="E260" s="108" t="s">
        <v>1088</v>
      </c>
      <c r="F260" s="106" t="s">
        <v>1089</v>
      </c>
      <c r="G260" s="106" t="s">
        <v>1090</v>
      </c>
      <c r="H260" s="109">
        <v>2016</v>
      </c>
      <c r="I260" s="131"/>
      <c r="J260" s="132"/>
      <c r="K260" s="109"/>
      <c r="M260" s="133"/>
      <c r="N260" s="134"/>
      <c r="O260" s="3" t="s">
        <v>108</v>
      </c>
      <c r="Q260" s="3" t="s">
        <v>101</v>
      </c>
    </row>
    <row r="261" ht="15.6" spans="1:17">
      <c r="A261" t="s">
        <v>115</v>
      </c>
      <c r="B261" s="74" t="s">
        <v>143</v>
      </c>
      <c r="C261" s="106" t="s">
        <v>1091</v>
      </c>
      <c r="D261" s="107">
        <v>15</v>
      </c>
      <c r="E261" s="108" t="s">
        <v>1092</v>
      </c>
      <c r="F261" s="106" t="s">
        <v>1093</v>
      </c>
      <c r="G261" s="106" t="s">
        <v>1094</v>
      </c>
      <c r="H261" s="111"/>
      <c r="I261" s="137"/>
      <c r="J261" s="138"/>
      <c r="K261" s="111"/>
      <c r="M261" s="133"/>
      <c r="N261" s="134"/>
      <c r="O261" s="3" t="s">
        <v>108</v>
      </c>
      <c r="Q261" s="3" t="s">
        <v>101</v>
      </c>
    </row>
    <row r="262" s="71" customFormat="1" ht="15.6" spans="1:21">
      <c r="A262" s="71" t="s">
        <v>115</v>
      </c>
      <c r="B262" s="112" t="s">
        <v>180</v>
      </c>
      <c r="C262" s="113" t="s">
        <v>1095</v>
      </c>
      <c r="D262" s="114">
        <v>6</v>
      </c>
      <c r="E262" s="115" t="s">
        <v>732</v>
      </c>
      <c r="F262" s="113" t="s">
        <v>1096</v>
      </c>
      <c r="G262" s="113" t="s">
        <v>1097</v>
      </c>
      <c r="H262" s="116">
        <v>42926</v>
      </c>
      <c r="I262" s="139"/>
      <c r="J262" s="140"/>
      <c r="K262" s="116"/>
      <c r="M262" s="141">
        <v>2</v>
      </c>
      <c r="N262" s="142"/>
      <c r="O262" s="143" t="s">
        <v>108</v>
      </c>
      <c r="Q262" s="143" t="s">
        <v>101</v>
      </c>
      <c r="U262" s="71" t="s">
        <v>1098</v>
      </c>
    </row>
    <row r="263" ht="15.6" spans="1:17">
      <c r="A263" t="s">
        <v>126</v>
      </c>
      <c r="B263" s="74" t="s">
        <v>180</v>
      </c>
      <c r="C263" s="106" t="s">
        <v>1099</v>
      </c>
      <c r="D263" s="107">
        <v>30</v>
      </c>
      <c r="E263" s="108" t="s">
        <v>1100</v>
      </c>
      <c r="F263" s="106" t="s">
        <v>1101</v>
      </c>
      <c r="G263" s="106" t="s">
        <v>1102</v>
      </c>
      <c r="H263" s="110">
        <v>42932</v>
      </c>
      <c r="I263" s="135"/>
      <c r="J263" s="136"/>
      <c r="K263" s="110"/>
      <c r="M263" s="133"/>
      <c r="N263" s="134"/>
      <c r="O263" s="3" t="s">
        <v>108</v>
      </c>
      <c r="Q263" s="3" t="s">
        <v>101</v>
      </c>
    </row>
    <row r="264" ht="15.6" spans="1:17">
      <c r="A264" t="s">
        <v>132</v>
      </c>
      <c r="B264" s="74" t="s">
        <v>180</v>
      </c>
      <c r="C264" s="106" t="s">
        <v>1103</v>
      </c>
      <c r="D264" s="107">
        <v>26</v>
      </c>
      <c r="E264" s="108" t="s">
        <v>1104</v>
      </c>
      <c r="F264" s="106" t="s">
        <v>1105</v>
      </c>
      <c r="G264" s="106" t="s">
        <v>1106</v>
      </c>
      <c r="H264" s="110">
        <v>43130</v>
      </c>
      <c r="I264" s="135"/>
      <c r="J264" s="136"/>
      <c r="K264" s="110"/>
      <c r="M264" s="133"/>
      <c r="N264" s="134"/>
      <c r="O264" s="3" t="s">
        <v>108</v>
      </c>
      <c r="Q264" s="3" t="s">
        <v>101</v>
      </c>
    </row>
    <row r="265" ht="15.6" spans="1:17">
      <c r="A265" t="s">
        <v>221</v>
      </c>
      <c r="B265" s="74" t="s">
        <v>180</v>
      </c>
      <c r="C265" s="106" t="s">
        <v>1107</v>
      </c>
      <c r="D265" s="107">
        <v>25</v>
      </c>
      <c r="E265" s="108" t="s">
        <v>1104</v>
      </c>
      <c r="F265" s="106" t="s">
        <v>1108</v>
      </c>
      <c r="G265" s="106" t="s">
        <v>1109</v>
      </c>
      <c r="H265" s="110">
        <v>43130</v>
      </c>
      <c r="I265" s="135"/>
      <c r="J265" s="136"/>
      <c r="K265" s="110"/>
      <c r="M265" s="133"/>
      <c r="N265" s="134"/>
      <c r="O265" s="3" t="s">
        <v>108</v>
      </c>
      <c r="Q265" s="3" t="s">
        <v>101</v>
      </c>
    </row>
    <row r="266" ht="15.6" spans="1:17">
      <c r="A266" t="s">
        <v>132</v>
      </c>
      <c r="B266" s="74" t="s">
        <v>180</v>
      </c>
      <c r="C266" s="106" t="s">
        <v>1110</v>
      </c>
      <c r="D266" s="107">
        <v>24</v>
      </c>
      <c r="E266" s="108" t="s">
        <v>1104</v>
      </c>
      <c r="F266" s="106" t="s">
        <v>1111</v>
      </c>
      <c r="G266" s="106" t="s">
        <v>1112</v>
      </c>
      <c r="H266" s="110">
        <v>43130</v>
      </c>
      <c r="I266" s="135"/>
      <c r="J266" s="136"/>
      <c r="K266" s="110"/>
      <c r="M266" s="133"/>
      <c r="N266" s="134"/>
      <c r="O266" s="3" t="s">
        <v>108</v>
      </c>
      <c r="Q266" s="3" t="s">
        <v>101</v>
      </c>
    </row>
    <row r="267" ht="15.6" spans="1:17">
      <c r="A267" t="s">
        <v>148</v>
      </c>
      <c r="B267" s="74" t="s">
        <v>180</v>
      </c>
      <c r="C267" s="106" t="s">
        <v>1113</v>
      </c>
      <c r="D267" s="107">
        <v>25</v>
      </c>
      <c r="E267" s="108" t="s">
        <v>1104</v>
      </c>
      <c r="F267" s="106" t="s">
        <v>1114</v>
      </c>
      <c r="G267" s="106" t="s">
        <v>1115</v>
      </c>
      <c r="H267" s="110">
        <v>43130</v>
      </c>
      <c r="I267" s="135"/>
      <c r="J267" s="136"/>
      <c r="K267" s="110"/>
      <c r="M267" s="133"/>
      <c r="N267" s="134"/>
      <c r="O267" s="3" t="s">
        <v>108</v>
      </c>
      <c r="Q267" s="3" t="s">
        <v>101</v>
      </c>
    </row>
    <row r="268" ht="15.6" spans="1:17">
      <c r="A268" t="s">
        <v>262</v>
      </c>
      <c r="B268" s="74" t="s">
        <v>180</v>
      </c>
      <c r="C268" s="106" t="s">
        <v>1116</v>
      </c>
      <c r="D268" s="107">
        <v>25</v>
      </c>
      <c r="E268" s="108" t="s">
        <v>1104</v>
      </c>
      <c r="F268" s="106" t="s">
        <v>1117</v>
      </c>
      <c r="G268" s="106" t="s">
        <v>1118</v>
      </c>
      <c r="H268" s="110">
        <v>43130</v>
      </c>
      <c r="I268" s="135"/>
      <c r="J268" s="136"/>
      <c r="K268" s="110"/>
      <c r="M268" s="133"/>
      <c r="N268" s="134"/>
      <c r="O268" s="3" t="s">
        <v>108</v>
      </c>
      <c r="Q268" s="3" t="s">
        <v>101</v>
      </c>
    </row>
    <row r="269" ht="15.6" spans="1:17">
      <c r="A269" t="s">
        <v>115</v>
      </c>
      <c r="B269" s="74" t="s">
        <v>158</v>
      </c>
      <c r="C269" s="106" t="s">
        <v>1119</v>
      </c>
      <c r="D269" s="107">
        <v>78</v>
      </c>
      <c r="E269" s="108" t="s">
        <v>922</v>
      </c>
      <c r="F269" s="106" t="s">
        <v>1120</v>
      </c>
      <c r="G269" s="106" t="s">
        <v>1121</v>
      </c>
      <c r="H269" s="111"/>
      <c r="I269" s="137"/>
      <c r="J269" s="138"/>
      <c r="K269" s="111"/>
      <c r="M269" s="133"/>
      <c r="N269" s="134"/>
      <c r="O269" s="3" t="s">
        <v>108</v>
      </c>
      <c r="Q269" s="3" t="s">
        <v>101</v>
      </c>
    </row>
    <row r="270" ht="15.6" spans="1:17">
      <c r="A270" t="s">
        <v>115</v>
      </c>
      <c r="B270" s="74" t="s">
        <v>143</v>
      </c>
      <c r="C270" s="106" t="s">
        <v>1122</v>
      </c>
      <c r="D270" s="107">
        <v>24</v>
      </c>
      <c r="E270" s="108" t="s">
        <v>1123</v>
      </c>
      <c r="F270" s="106" t="s">
        <v>1124</v>
      </c>
      <c r="G270" s="106" t="s">
        <v>1125</v>
      </c>
      <c r="H270" s="110">
        <v>38542</v>
      </c>
      <c r="I270" s="135"/>
      <c r="J270" s="136"/>
      <c r="K270" s="110"/>
      <c r="M270" s="133"/>
      <c r="N270" s="134"/>
      <c r="O270" s="3" t="s">
        <v>108</v>
      </c>
      <c r="Q270" s="3" t="s">
        <v>101</v>
      </c>
    </row>
    <row r="271" ht="15.6" spans="1:17">
      <c r="A271" t="s">
        <v>115</v>
      </c>
      <c r="B271" s="74" t="s">
        <v>567</v>
      </c>
      <c r="C271" s="106" t="s">
        <v>1126</v>
      </c>
      <c r="D271" s="107">
        <v>30</v>
      </c>
      <c r="E271" s="108" t="s">
        <v>1127</v>
      </c>
      <c r="F271" s="106" t="s">
        <v>1128</v>
      </c>
      <c r="G271" s="106" t="s">
        <v>1129</v>
      </c>
      <c r="H271" s="110">
        <v>42624</v>
      </c>
      <c r="I271" s="135"/>
      <c r="J271" s="136"/>
      <c r="K271" s="110"/>
      <c r="M271" s="133"/>
      <c r="N271" s="134"/>
      <c r="O271" s="3" t="s">
        <v>108</v>
      </c>
      <c r="Q271" s="3" t="s">
        <v>101</v>
      </c>
    </row>
    <row r="272" ht="15.6" spans="1:17">
      <c r="A272" t="s">
        <v>126</v>
      </c>
      <c r="B272" s="74" t="s">
        <v>1130</v>
      </c>
      <c r="C272" s="106" t="s">
        <v>1131</v>
      </c>
      <c r="D272" s="107">
        <v>93</v>
      </c>
      <c r="E272" s="108" t="s">
        <v>1132</v>
      </c>
      <c r="F272" s="106" t="s">
        <v>1133</v>
      </c>
      <c r="G272" s="106" t="s">
        <v>1134</v>
      </c>
      <c r="H272" s="109" t="s">
        <v>1135</v>
      </c>
      <c r="I272" s="131"/>
      <c r="J272" s="132"/>
      <c r="K272" s="109"/>
      <c r="M272" s="133"/>
      <c r="N272" s="134"/>
      <c r="O272" s="3" t="s">
        <v>108</v>
      </c>
      <c r="Q272" s="3" t="s">
        <v>101</v>
      </c>
    </row>
    <row r="273" ht="15.6" spans="1:17">
      <c r="A273" t="s">
        <v>153</v>
      </c>
      <c r="B273" s="74" t="s">
        <v>180</v>
      </c>
      <c r="C273" s="106" t="s">
        <v>1136</v>
      </c>
      <c r="D273" s="107">
        <v>23</v>
      </c>
      <c r="E273" s="108" t="s">
        <v>1137</v>
      </c>
      <c r="F273" s="106" t="s">
        <v>1138</v>
      </c>
      <c r="G273" s="106" t="s">
        <v>1139</v>
      </c>
      <c r="H273" s="110">
        <v>42744</v>
      </c>
      <c r="I273" s="135"/>
      <c r="J273" s="136"/>
      <c r="K273" s="110"/>
      <c r="M273" s="133"/>
      <c r="N273" s="134"/>
      <c r="O273" s="3" t="s">
        <v>108</v>
      </c>
      <c r="Q273" s="3" t="s">
        <v>101</v>
      </c>
    </row>
    <row r="274" ht="15.6" spans="1:17">
      <c r="A274" t="s">
        <v>115</v>
      </c>
      <c r="B274" s="74" t="s">
        <v>143</v>
      </c>
      <c r="C274" s="106" t="s">
        <v>1140</v>
      </c>
      <c r="D274" s="107">
        <v>28</v>
      </c>
      <c r="E274" s="108" t="s">
        <v>1141</v>
      </c>
      <c r="F274" s="106" t="s">
        <v>1142</v>
      </c>
      <c r="G274" s="106" t="s">
        <v>1143</v>
      </c>
      <c r="H274" s="109">
        <v>2016</v>
      </c>
      <c r="I274" s="131"/>
      <c r="J274" s="132"/>
      <c r="K274" s="109"/>
      <c r="M274" s="133"/>
      <c r="N274" s="134"/>
      <c r="O274" s="3" t="s">
        <v>108</v>
      </c>
      <c r="Q274" s="3" t="s">
        <v>101</v>
      </c>
    </row>
    <row r="275" ht="15.6" spans="1:17">
      <c r="A275" t="s">
        <v>115</v>
      </c>
      <c r="B275" s="74" t="s">
        <v>143</v>
      </c>
      <c r="C275" s="106" t="s">
        <v>1144</v>
      </c>
      <c r="D275" s="107">
        <v>19</v>
      </c>
      <c r="E275" s="108" t="s">
        <v>1145</v>
      </c>
      <c r="F275" s="106" t="s">
        <v>1146</v>
      </c>
      <c r="G275" s="106" t="s">
        <v>1147</v>
      </c>
      <c r="H275" s="109" t="s">
        <v>502</v>
      </c>
      <c r="I275" s="131"/>
      <c r="J275" s="132"/>
      <c r="K275" s="109"/>
      <c r="M275" s="133"/>
      <c r="N275" s="134"/>
      <c r="O275" s="3" t="s">
        <v>108</v>
      </c>
      <c r="Q275" s="3" t="s">
        <v>101</v>
      </c>
    </row>
    <row r="276" ht="15.6" spans="1:17">
      <c r="A276" t="s">
        <v>126</v>
      </c>
      <c r="B276" s="74" t="s">
        <v>127</v>
      </c>
      <c r="C276" s="106" t="s">
        <v>1148</v>
      </c>
      <c r="D276" s="107">
        <v>78</v>
      </c>
      <c r="E276" s="108" t="s">
        <v>1149</v>
      </c>
      <c r="F276" s="106" t="s">
        <v>1150</v>
      </c>
      <c r="G276" s="106" t="s">
        <v>1151</v>
      </c>
      <c r="H276" s="111"/>
      <c r="I276" s="137"/>
      <c r="J276" s="138"/>
      <c r="K276" s="111"/>
      <c r="M276" s="133"/>
      <c r="N276" s="134"/>
      <c r="O276" s="3" t="s">
        <v>108</v>
      </c>
      <c r="Q276" s="3" t="s">
        <v>101</v>
      </c>
    </row>
    <row r="277" s="72" customFormat="1" ht="15.6" spans="1:17">
      <c r="A277" s="72" t="s">
        <v>126</v>
      </c>
      <c r="B277" s="149" t="s">
        <v>544</v>
      </c>
      <c r="C277" s="150" t="s">
        <v>1152</v>
      </c>
      <c r="D277" s="151">
        <v>15</v>
      </c>
      <c r="E277" s="152" t="s">
        <v>1153</v>
      </c>
      <c r="F277" s="150" t="s">
        <v>1154</v>
      </c>
      <c r="G277" s="150" t="s">
        <v>1155</v>
      </c>
      <c r="H277" s="153">
        <v>2016</v>
      </c>
      <c r="I277" s="156"/>
      <c r="J277" s="157"/>
      <c r="K277" s="153"/>
      <c r="M277" s="158"/>
      <c r="N277" s="159"/>
      <c r="O277" s="160" t="s">
        <v>108</v>
      </c>
      <c r="Q277" s="160" t="s">
        <v>101</v>
      </c>
    </row>
    <row r="278" ht="15.6" spans="1:17">
      <c r="A278" t="s">
        <v>126</v>
      </c>
      <c r="B278" s="74" t="s">
        <v>127</v>
      </c>
      <c r="C278" s="106" t="s">
        <v>1156</v>
      </c>
      <c r="D278" s="107">
        <v>15</v>
      </c>
      <c r="E278" s="108" t="s">
        <v>1149</v>
      </c>
      <c r="F278" s="106" t="s">
        <v>1157</v>
      </c>
      <c r="G278" s="106" t="s">
        <v>1158</v>
      </c>
      <c r="H278" s="109">
        <v>2016</v>
      </c>
      <c r="I278" s="131"/>
      <c r="J278" s="132"/>
      <c r="K278" s="109"/>
      <c r="M278" s="133"/>
      <c r="N278" s="134"/>
      <c r="O278" s="3" t="s">
        <v>108</v>
      </c>
      <c r="Q278" s="3" t="s">
        <v>101</v>
      </c>
    </row>
    <row r="279" ht="15.6" spans="1:17">
      <c r="A279" t="s">
        <v>153</v>
      </c>
      <c r="B279" s="74" t="s">
        <v>143</v>
      </c>
      <c r="C279" s="106" t="s">
        <v>1159</v>
      </c>
      <c r="D279" s="107">
        <v>30</v>
      </c>
      <c r="E279" s="108" t="s">
        <v>1160</v>
      </c>
      <c r="F279" s="106" t="s">
        <v>1161</v>
      </c>
      <c r="G279" s="106" t="s">
        <v>1162</v>
      </c>
      <c r="H279" s="109">
        <v>2016</v>
      </c>
      <c r="I279" s="131"/>
      <c r="J279" s="132"/>
      <c r="K279" s="109"/>
      <c r="M279" s="133"/>
      <c r="N279" s="134"/>
      <c r="O279" s="3" t="s">
        <v>108</v>
      </c>
      <c r="Q279" s="3" t="s">
        <v>101</v>
      </c>
    </row>
    <row r="280" ht="15.6" spans="1:17">
      <c r="A280" t="s">
        <v>115</v>
      </c>
      <c r="B280" s="74" t="s">
        <v>143</v>
      </c>
      <c r="C280" s="106" t="s">
        <v>1163</v>
      </c>
      <c r="D280" s="107">
        <v>15</v>
      </c>
      <c r="E280" s="108" t="s">
        <v>1160</v>
      </c>
      <c r="F280" s="106" t="s">
        <v>1164</v>
      </c>
      <c r="G280" s="106" t="s">
        <v>1165</v>
      </c>
      <c r="H280" s="109">
        <v>2016</v>
      </c>
      <c r="I280" s="131"/>
      <c r="J280" s="132"/>
      <c r="K280" s="109"/>
      <c r="M280" s="133"/>
      <c r="N280" s="134"/>
      <c r="O280" s="3" t="s">
        <v>108</v>
      </c>
      <c r="Q280" s="3" t="s">
        <v>101</v>
      </c>
    </row>
    <row r="281" ht="15.6" spans="1:17">
      <c r="A281" t="s">
        <v>115</v>
      </c>
      <c r="B281" s="74" t="s">
        <v>143</v>
      </c>
      <c r="C281" s="106" t="s">
        <v>1166</v>
      </c>
      <c r="D281" s="107">
        <v>30</v>
      </c>
      <c r="E281" s="108" t="s">
        <v>1167</v>
      </c>
      <c r="F281" s="106" t="s">
        <v>1168</v>
      </c>
      <c r="G281" s="106" t="s">
        <v>1169</v>
      </c>
      <c r="H281" s="109">
        <v>2016</v>
      </c>
      <c r="I281" s="131"/>
      <c r="J281" s="132"/>
      <c r="K281" s="109"/>
      <c r="M281" s="133"/>
      <c r="N281" s="134"/>
      <c r="O281" s="3" t="s">
        <v>108</v>
      </c>
      <c r="Q281" s="3" t="s">
        <v>101</v>
      </c>
    </row>
    <row r="282" ht="15.6" spans="1:17">
      <c r="A282" t="s">
        <v>126</v>
      </c>
      <c r="B282" s="74" t="s">
        <v>127</v>
      </c>
      <c r="C282" s="106" t="s">
        <v>1170</v>
      </c>
      <c r="D282" s="107">
        <v>21</v>
      </c>
      <c r="E282" s="108" t="s">
        <v>1171</v>
      </c>
      <c r="F282" s="106" t="s">
        <v>1172</v>
      </c>
      <c r="G282" s="106" t="s">
        <v>1173</v>
      </c>
      <c r="H282" s="111"/>
      <c r="I282" s="137"/>
      <c r="J282" s="138"/>
      <c r="K282" s="111"/>
      <c r="M282" s="133"/>
      <c r="N282" s="134"/>
      <c r="O282" s="3" t="s">
        <v>108</v>
      </c>
      <c r="Q282" s="3" t="s">
        <v>101</v>
      </c>
    </row>
    <row r="283" ht="15.6" spans="1:17">
      <c r="A283" t="s">
        <v>221</v>
      </c>
      <c r="B283" s="74" t="s">
        <v>1174</v>
      </c>
      <c r="C283" s="106" t="s">
        <v>1175</v>
      </c>
      <c r="D283" s="107">
        <v>67</v>
      </c>
      <c r="E283" s="108" t="s">
        <v>1176</v>
      </c>
      <c r="F283" s="106" t="s">
        <v>1177</v>
      </c>
      <c r="G283" s="106" t="s">
        <v>1178</v>
      </c>
      <c r="H283" s="111"/>
      <c r="I283" s="137"/>
      <c r="J283" s="138"/>
      <c r="K283" s="111"/>
      <c r="M283" s="133"/>
      <c r="N283" s="134"/>
      <c r="O283" s="3" t="s">
        <v>108</v>
      </c>
      <c r="Q283" s="3" t="s">
        <v>101</v>
      </c>
    </row>
    <row r="284" ht="15.6" spans="1:17">
      <c r="A284" t="s">
        <v>115</v>
      </c>
      <c r="B284" s="74" t="s">
        <v>1179</v>
      </c>
      <c r="C284" s="106" t="s">
        <v>1180</v>
      </c>
      <c r="D284" s="107">
        <v>59</v>
      </c>
      <c r="E284" s="108" t="s">
        <v>1181</v>
      </c>
      <c r="F284" s="106" t="s">
        <v>1182</v>
      </c>
      <c r="G284" s="106" t="s">
        <v>1183</v>
      </c>
      <c r="H284" s="109">
        <v>2016</v>
      </c>
      <c r="I284" s="131"/>
      <c r="J284" s="132"/>
      <c r="K284" s="109"/>
      <c r="M284" s="133"/>
      <c r="N284" s="134"/>
      <c r="O284" s="3" t="s">
        <v>108</v>
      </c>
      <c r="Q284" s="3" t="s">
        <v>101</v>
      </c>
    </row>
    <row r="285" ht="15.6" spans="1:17">
      <c r="A285" t="s">
        <v>115</v>
      </c>
      <c r="B285" s="74" t="s">
        <v>1179</v>
      </c>
      <c r="C285" s="106" t="s">
        <v>1184</v>
      </c>
      <c r="D285" s="107">
        <v>39</v>
      </c>
      <c r="E285" s="108" t="s">
        <v>1185</v>
      </c>
      <c r="F285" s="106" t="s">
        <v>1186</v>
      </c>
      <c r="G285" s="106" t="s">
        <v>1187</v>
      </c>
      <c r="H285" s="109" t="s">
        <v>1188</v>
      </c>
      <c r="I285" s="131"/>
      <c r="J285" s="132"/>
      <c r="K285" s="109"/>
      <c r="M285" s="133"/>
      <c r="N285" s="134"/>
      <c r="O285" s="3" t="s">
        <v>108</v>
      </c>
      <c r="Q285" s="3" t="s">
        <v>101</v>
      </c>
    </row>
    <row r="286" ht="15.6" spans="1:17">
      <c r="A286" t="s">
        <v>115</v>
      </c>
      <c r="B286" s="74" t="s">
        <v>116</v>
      </c>
      <c r="C286" s="106" t="s">
        <v>1189</v>
      </c>
      <c r="D286" s="107">
        <v>49</v>
      </c>
      <c r="E286" s="108" t="s">
        <v>1190</v>
      </c>
      <c r="F286" s="106" t="s">
        <v>1191</v>
      </c>
      <c r="G286" s="106" t="s">
        <v>1192</v>
      </c>
      <c r="H286" s="110">
        <v>42667</v>
      </c>
      <c r="I286" s="135"/>
      <c r="J286" s="136"/>
      <c r="K286" s="110"/>
      <c r="M286" s="133"/>
      <c r="N286" s="134"/>
      <c r="O286" s="3" t="s">
        <v>108</v>
      </c>
      <c r="Q286" s="3" t="s">
        <v>101</v>
      </c>
    </row>
    <row r="287" ht="16.35" spans="1:17">
      <c r="A287" t="s">
        <v>132</v>
      </c>
      <c r="B287" s="74" t="s">
        <v>116</v>
      </c>
      <c r="C287" s="106" t="s">
        <v>1193</v>
      </c>
      <c r="D287" s="107">
        <v>46</v>
      </c>
      <c r="E287" s="108" t="s">
        <v>1190</v>
      </c>
      <c r="F287" s="106" t="s">
        <v>1191</v>
      </c>
      <c r="G287" s="106" t="s">
        <v>1192</v>
      </c>
      <c r="H287" s="110">
        <v>42668</v>
      </c>
      <c r="I287" s="181"/>
      <c r="J287" s="182"/>
      <c r="K287" s="110"/>
      <c r="M287" s="183"/>
      <c r="N287" s="134"/>
      <c r="O287" s="3" t="s">
        <v>108</v>
      </c>
      <c r="Q287" s="3" t="s">
        <v>101</v>
      </c>
    </row>
    <row r="289" spans="8:13">
      <c r="H289" s="178" t="s">
        <v>1194</v>
      </c>
      <c r="I289" s="184">
        <v>222</v>
      </c>
      <c r="J289" s="178" t="s">
        <v>1195</v>
      </c>
      <c r="K289" s="178"/>
      <c r="L289" s="1" t="s">
        <v>1196</v>
      </c>
      <c r="M289" s="1">
        <v>24</v>
      </c>
    </row>
  </sheetData>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O136"/>
  <sheetViews>
    <sheetView workbookViewId="0">
      <selection activeCell="A10" sqref="A10:A85"/>
    </sheetView>
  </sheetViews>
  <sheetFormatPr defaultColWidth="9" defaultRowHeight="14.4"/>
  <cols>
    <col min="3" max="3" width="12.3333333333333" customWidth="1"/>
    <col min="4" max="4" width="29.5555555555556" customWidth="1"/>
    <col min="5" max="5" width="13" customWidth="1"/>
    <col min="11" max="87" width="9" hidden="1" customWidth="1"/>
    <col min="109" max="135" width="8.88888888888889" style="15"/>
  </cols>
  <sheetData>
    <row r="1" spans="7:7">
      <c r="G1" s="51" t="s">
        <v>57</v>
      </c>
    </row>
    <row r="2" spans="7:7">
      <c r="G2" s="17" t="s">
        <v>1197</v>
      </c>
    </row>
    <row r="3" spans="7:7">
      <c r="G3" s="1" t="s">
        <v>1198</v>
      </c>
    </row>
    <row r="4" spans="7:7">
      <c r="G4" t="s">
        <v>1199</v>
      </c>
    </row>
    <row r="5" spans="7:7">
      <c r="G5" t="s">
        <v>1200</v>
      </c>
    </row>
    <row r="6" spans="7:7">
      <c r="G6" t="s">
        <v>1201</v>
      </c>
    </row>
    <row r="7" spans="7:7">
      <c r="G7" s="1" t="s">
        <v>1202</v>
      </c>
    </row>
    <row r="8" ht="16.35" spans="10:87">
      <c r="J8" s="53"/>
      <c r="K8" s="54" t="s">
        <v>1203</v>
      </c>
      <c r="L8" s="54"/>
      <c r="M8" s="54"/>
      <c r="N8" s="54"/>
      <c r="O8" s="54"/>
      <c r="P8" s="54"/>
      <c r="Q8" s="54"/>
      <c r="R8" s="54"/>
      <c r="S8" s="54" t="s">
        <v>1204</v>
      </c>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row>
    <row r="9" s="50" customFormat="1" ht="15.6" spans="1:135">
      <c r="A9" t="s">
        <v>1205</v>
      </c>
      <c r="B9" t="s">
        <v>1206</v>
      </c>
      <c r="C9" t="s">
        <v>1207</v>
      </c>
      <c r="D9" t="s">
        <v>1208</v>
      </c>
      <c r="E9" t="s">
        <v>1209</v>
      </c>
      <c r="G9" s="52" t="s">
        <v>1210</v>
      </c>
      <c r="H9" s="52" t="s">
        <v>1211</v>
      </c>
      <c r="I9" s="52" t="s">
        <v>1212</v>
      </c>
      <c r="J9" s="52" t="s">
        <v>1213</v>
      </c>
      <c r="K9" s="55" t="s">
        <v>1214</v>
      </c>
      <c r="L9" s="55" t="s">
        <v>1215</v>
      </c>
      <c r="M9" s="55" t="s">
        <v>1216</v>
      </c>
      <c r="N9" s="55" t="s">
        <v>1217</v>
      </c>
      <c r="O9" s="55" t="s">
        <v>1218</v>
      </c>
      <c r="P9" s="55" t="s">
        <v>1219</v>
      </c>
      <c r="Q9" s="55" t="s">
        <v>1220</v>
      </c>
      <c r="R9" s="55" t="s">
        <v>1221</v>
      </c>
      <c r="S9" s="58" t="s">
        <v>1222</v>
      </c>
      <c r="T9" s="55" t="s">
        <v>1223</v>
      </c>
      <c r="U9" s="55" t="s">
        <v>1224</v>
      </c>
      <c r="V9" s="55" t="s">
        <v>1225</v>
      </c>
      <c r="W9" s="55" t="s">
        <v>1226</v>
      </c>
      <c r="X9" s="55" t="s">
        <v>1227</v>
      </c>
      <c r="Y9" s="55" t="s">
        <v>1228</v>
      </c>
      <c r="Z9" s="55" t="s">
        <v>1229</v>
      </c>
      <c r="AA9" s="55" t="s">
        <v>1230</v>
      </c>
      <c r="AB9" s="55" t="s">
        <v>1231</v>
      </c>
      <c r="AC9" s="55" t="s">
        <v>1232</v>
      </c>
      <c r="AD9" s="55" t="s">
        <v>1233</v>
      </c>
      <c r="AE9" s="55" t="s">
        <v>1234</v>
      </c>
      <c r="AF9" s="55" t="s">
        <v>1235</v>
      </c>
      <c r="AG9" s="55" t="s">
        <v>1236</v>
      </c>
      <c r="AH9" s="55" t="s">
        <v>1237</v>
      </c>
      <c r="AI9" s="55" t="s">
        <v>1238</v>
      </c>
      <c r="AJ9" s="55" t="s">
        <v>1239</v>
      </c>
      <c r="AK9" s="55" t="s">
        <v>1240</v>
      </c>
      <c r="AL9" s="55" t="s">
        <v>1241</v>
      </c>
      <c r="AM9" s="55" t="s">
        <v>1242</v>
      </c>
      <c r="AN9" s="55" t="s">
        <v>1243</v>
      </c>
      <c r="AO9" s="55" t="s">
        <v>1244</v>
      </c>
      <c r="AP9" s="55" t="s">
        <v>1245</v>
      </c>
      <c r="AQ9" s="55" t="s">
        <v>1246</v>
      </c>
      <c r="AR9" s="55" t="s">
        <v>1247</v>
      </c>
      <c r="AS9" s="55" t="s">
        <v>1248</v>
      </c>
      <c r="AT9" s="55" t="s">
        <v>1249</v>
      </c>
      <c r="AU9" s="55" t="s">
        <v>1250</v>
      </c>
      <c r="AV9" s="55" t="s">
        <v>1251</v>
      </c>
      <c r="AW9" s="55" t="s">
        <v>1252</v>
      </c>
      <c r="AX9" s="55" t="s">
        <v>1253</v>
      </c>
      <c r="AY9" s="55" t="s">
        <v>1254</v>
      </c>
      <c r="AZ9" s="55" t="s">
        <v>1255</v>
      </c>
      <c r="BA9" s="55" t="s">
        <v>1256</v>
      </c>
      <c r="BB9" s="55" t="s">
        <v>1257</v>
      </c>
      <c r="BC9" s="55" t="s">
        <v>1258</v>
      </c>
      <c r="BD9" s="55" t="s">
        <v>1259</v>
      </c>
      <c r="BE9" s="55" t="s">
        <v>1260</v>
      </c>
      <c r="BF9" s="55" t="s">
        <v>1261</v>
      </c>
      <c r="BG9" s="55" t="s">
        <v>1262</v>
      </c>
      <c r="BH9" s="55" t="s">
        <v>1263</v>
      </c>
      <c r="BI9" s="55" t="s">
        <v>1264</v>
      </c>
      <c r="BJ9" s="55" t="s">
        <v>1265</v>
      </c>
      <c r="BK9" s="55" t="s">
        <v>1266</v>
      </c>
      <c r="BL9" s="55" t="s">
        <v>1267</v>
      </c>
      <c r="BM9" s="55" t="s">
        <v>1268</v>
      </c>
      <c r="BN9" s="55" t="s">
        <v>1269</v>
      </c>
      <c r="BO9" s="55" t="s">
        <v>1270</v>
      </c>
      <c r="BP9" s="55" t="s">
        <v>1271</v>
      </c>
      <c r="BQ9" s="55" t="s">
        <v>1272</v>
      </c>
      <c r="BR9" s="55" t="s">
        <v>1273</v>
      </c>
      <c r="BS9" s="55" t="s">
        <v>1274</v>
      </c>
      <c r="BT9" s="55" t="s">
        <v>1275</v>
      </c>
      <c r="BU9" s="55" t="s">
        <v>1276</v>
      </c>
      <c r="BV9" s="55" t="s">
        <v>1277</v>
      </c>
      <c r="BW9" s="55" t="s">
        <v>1278</v>
      </c>
      <c r="BX9" s="55" t="s">
        <v>1279</v>
      </c>
      <c r="BY9" s="55" t="s">
        <v>1280</v>
      </c>
      <c r="BZ9" s="55" t="s">
        <v>1281</v>
      </c>
      <c r="CA9" s="55" t="s">
        <v>1282</v>
      </c>
      <c r="CB9" s="55" t="s">
        <v>1283</v>
      </c>
      <c r="CC9" s="55" t="s">
        <v>1284</v>
      </c>
      <c r="CD9" s="55" t="s">
        <v>1285</v>
      </c>
      <c r="CE9" s="55" t="s">
        <v>1286</v>
      </c>
      <c r="CF9" s="55" t="s">
        <v>1287</v>
      </c>
      <c r="CG9" s="55" t="s">
        <v>1288</v>
      </c>
      <c r="CH9" s="55" t="s">
        <v>1289</v>
      </c>
      <c r="CI9" s="55" t="s">
        <v>1290</v>
      </c>
      <c r="DE9" s="64"/>
      <c r="DF9" s="64"/>
      <c r="DG9" s="64"/>
      <c r="DH9" s="64"/>
      <c r="DI9" s="64"/>
      <c r="DJ9" s="64"/>
      <c r="DK9" s="64"/>
      <c r="DL9" s="64"/>
      <c r="DM9" s="64"/>
      <c r="DN9" s="64"/>
      <c r="DO9" s="64"/>
      <c r="DP9" s="64"/>
      <c r="DQ9" s="64"/>
      <c r="DR9" s="64"/>
      <c r="DS9" s="64"/>
      <c r="DT9" s="64"/>
      <c r="DU9" s="64"/>
      <c r="DV9" s="64"/>
      <c r="DW9" s="64"/>
      <c r="DX9" s="64"/>
      <c r="DY9" s="64"/>
      <c r="DZ9" s="64"/>
      <c r="EA9" s="64"/>
      <c r="EB9" s="64"/>
      <c r="EC9" s="64"/>
      <c r="ED9" s="64"/>
      <c r="EE9" s="64"/>
    </row>
    <row r="10" spans="1:87">
      <c r="A10" t="s">
        <v>1291</v>
      </c>
      <c r="B10" t="s">
        <v>1292</v>
      </c>
      <c r="C10">
        <v>0.257781501600265</v>
      </c>
      <c r="D10" t="s">
        <v>1293</v>
      </c>
      <c r="E10" t="s">
        <v>21</v>
      </c>
      <c r="G10" t="s">
        <v>1291</v>
      </c>
      <c r="H10">
        <v>-2.16503</v>
      </c>
      <c r="I10">
        <v>47.17725</v>
      </c>
      <c r="J10" s="53">
        <v>0</v>
      </c>
      <c r="K10" t="s">
        <v>1294</v>
      </c>
      <c r="L10">
        <v>1</v>
      </c>
      <c r="M10">
        <v>3</v>
      </c>
      <c r="N10">
        <v>15.5484997434999</v>
      </c>
      <c r="O10">
        <v>12.2978332833333</v>
      </c>
      <c r="P10">
        <v>26.7795836141666</v>
      </c>
      <c r="Q10">
        <v>-0.001</v>
      </c>
      <c r="R10">
        <v>-2.39789527279837</v>
      </c>
      <c r="S10" s="59">
        <v>8.538999557</v>
      </c>
      <c r="T10">
        <v>8.583999634</v>
      </c>
      <c r="U10">
        <v>9.989999771</v>
      </c>
      <c r="V10">
        <v>12.59000015</v>
      </c>
      <c r="W10">
        <v>14.44499969</v>
      </c>
      <c r="X10">
        <v>17.78499985</v>
      </c>
      <c r="Y10">
        <v>19.15999985</v>
      </c>
      <c r="Z10">
        <v>19.32099915</v>
      </c>
      <c r="AA10">
        <v>18.47599983</v>
      </c>
      <c r="AB10">
        <v>16.30800056</v>
      </c>
      <c r="AC10">
        <v>12.81299973</v>
      </c>
      <c r="AD10">
        <v>9.067000389</v>
      </c>
      <c r="AE10">
        <v>22.42300034</v>
      </c>
      <c r="AF10">
        <v>24.02300072</v>
      </c>
      <c r="AG10">
        <v>24.0170002</v>
      </c>
      <c r="AH10">
        <v>28.53700066</v>
      </c>
      <c r="AI10">
        <v>25.03700066</v>
      </c>
      <c r="AJ10">
        <v>29.06500053</v>
      </c>
      <c r="AK10">
        <v>29.23800087</v>
      </c>
      <c r="AL10">
        <v>28.14299965</v>
      </c>
      <c r="AM10">
        <v>30.00099945</v>
      </c>
      <c r="AN10">
        <v>29.24699974</v>
      </c>
      <c r="AO10">
        <v>27.22400093</v>
      </c>
      <c r="AP10">
        <v>24.39999962</v>
      </c>
      <c r="AQ10">
        <v>-0.001</v>
      </c>
      <c r="AR10">
        <v>-0.001</v>
      </c>
      <c r="AS10">
        <v>-0.001</v>
      </c>
      <c r="AT10">
        <v>-0.002</v>
      </c>
      <c r="AU10">
        <v>-0.001</v>
      </c>
      <c r="AV10">
        <v>-0.001</v>
      </c>
      <c r="AW10">
        <v>0</v>
      </c>
      <c r="AX10">
        <v>-0.001</v>
      </c>
      <c r="AY10">
        <v>-0.002</v>
      </c>
      <c r="AZ10">
        <v>-0.001</v>
      </c>
      <c r="BA10">
        <v>-0.001</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1</v>
      </c>
      <c r="CA10">
        <v>2</v>
      </c>
      <c r="CB10">
        <v>0</v>
      </c>
      <c r="CC10">
        <v>0</v>
      </c>
      <c r="CD10">
        <v>0</v>
      </c>
      <c r="CE10">
        <v>0</v>
      </c>
      <c r="CF10">
        <v>0</v>
      </c>
      <c r="CG10">
        <v>0</v>
      </c>
      <c r="CH10">
        <v>0</v>
      </c>
      <c r="CI10">
        <v>0</v>
      </c>
    </row>
    <row r="11" spans="1:87">
      <c r="A11" t="s">
        <v>1295</v>
      </c>
      <c r="B11" t="s">
        <v>1292</v>
      </c>
      <c r="C11">
        <v>0.215897629270861</v>
      </c>
      <c r="D11" t="s">
        <v>1293</v>
      </c>
      <c r="E11" t="s">
        <v>21</v>
      </c>
      <c r="G11" t="s">
        <v>1295</v>
      </c>
      <c r="H11">
        <v>-2.22818</v>
      </c>
      <c r="I11">
        <v>47.2196</v>
      </c>
      <c r="J11" s="53">
        <v>0</v>
      </c>
      <c r="K11" t="s">
        <v>1296</v>
      </c>
      <c r="L11">
        <v>1</v>
      </c>
      <c r="M11">
        <v>3</v>
      </c>
      <c r="N11">
        <v>15.5791662516666</v>
      </c>
      <c r="O11">
        <v>12.1143330736666</v>
      </c>
      <c r="P11">
        <v>18.3333332541666</v>
      </c>
      <c r="Q11">
        <v>-0.0341666664166666</v>
      </c>
      <c r="R11">
        <v>0.264692554227082</v>
      </c>
      <c r="S11" s="59">
        <v>7.974999905</v>
      </c>
      <c r="T11">
        <v>8.392999649</v>
      </c>
      <c r="U11">
        <v>10.06499958</v>
      </c>
      <c r="V11">
        <v>12.60299969</v>
      </c>
      <c r="W11">
        <v>14.54300022</v>
      </c>
      <c r="X11">
        <v>17.6989994</v>
      </c>
      <c r="Y11">
        <v>19.20999908</v>
      </c>
      <c r="Z11">
        <v>19.35499954</v>
      </c>
      <c r="AA11">
        <v>18.52599907</v>
      </c>
      <c r="AB11">
        <v>16.27000046</v>
      </c>
      <c r="AC11">
        <v>12.86499977</v>
      </c>
      <c r="AD11">
        <v>8.656999588</v>
      </c>
      <c r="AE11">
        <v>11.65699959</v>
      </c>
      <c r="AF11">
        <v>11.875</v>
      </c>
      <c r="AG11">
        <v>14.38700008</v>
      </c>
      <c r="AH11">
        <v>18.70599937</v>
      </c>
      <c r="AI11">
        <v>15.69900036</v>
      </c>
      <c r="AJ11">
        <v>22.98999977</v>
      </c>
      <c r="AK11">
        <v>23.27700043</v>
      </c>
      <c r="AL11">
        <v>23.64999962</v>
      </c>
      <c r="AM11">
        <v>23.93899918</v>
      </c>
      <c r="AN11">
        <v>21.125</v>
      </c>
      <c r="AO11">
        <v>19.46800041</v>
      </c>
      <c r="AP11">
        <v>13.22700024</v>
      </c>
      <c r="AQ11">
        <v>-0.048999999</v>
      </c>
      <c r="AR11">
        <v>-0.059</v>
      </c>
      <c r="AS11">
        <v>-0.046999998</v>
      </c>
      <c r="AT11">
        <v>-0.048</v>
      </c>
      <c r="AU11">
        <v>-0.024</v>
      </c>
      <c r="AV11">
        <v>-0.025</v>
      </c>
      <c r="AW11">
        <v>-0.017999999</v>
      </c>
      <c r="AX11">
        <v>-0.021</v>
      </c>
      <c r="AY11">
        <v>-0.025</v>
      </c>
      <c r="AZ11">
        <v>-0.024</v>
      </c>
      <c r="BA11">
        <v>-0.026000001</v>
      </c>
      <c r="BB11">
        <v>-0.044</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1</v>
      </c>
      <c r="BZ11">
        <v>7</v>
      </c>
      <c r="CA11">
        <v>6</v>
      </c>
      <c r="CB11">
        <v>1</v>
      </c>
      <c r="CC11">
        <v>2</v>
      </c>
      <c r="CD11">
        <v>5</v>
      </c>
      <c r="CE11">
        <v>2</v>
      </c>
      <c r="CF11">
        <v>6</v>
      </c>
      <c r="CG11">
        <v>5</v>
      </c>
      <c r="CH11">
        <v>5</v>
      </c>
      <c r="CI11">
        <v>3</v>
      </c>
    </row>
    <row r="12" spans="1:87">
      <c r="A12" t="s">
        <v>1297</v>
      </c>
      <c r="B12" t="s">
        <v>1292</v>
      </c>
      <c r="C12">
        <v>0.128098186406879</v>
      </c>
      <c r="D12" t="s">
        <v>1293</v>
      </c>
      <c r="E12" t="s">
        <v>21</v>
      </c>
      <c r="G12" t="s">
        <v>1297</v>
      </c>
      <c r="H12">
        <v>-2.22818</v>
      </c>
      <c r="I12">
        <v>47.2196</v>
      </c>
      <c r="J12" s="53">
        <v>0</v>
      </c>
      <c r="K12" t="s">
        <v>1296</v>
      </c>
      <c r="L12">
        <v>1</v>
      </c>
      <c r="M12">
        <v>3</v>
      </c>
      <c r="N12">
        <v>15.5791662516666</v>
      </c>
      <c r="O12">
        <v>12.1143330736666</v>
      </c>
      <c r="P12">
        <v>18.3333332541666</v>
      </c>
      <c r="Q12">
        <v>-0.0341666664166666</v>
      </c>
      <c r="R12">
        <v>0.264692554227082</v>
      </c>
      <c r="S12" s="59">
        <v>7.974999905</v>
      </c>
      <c r="T12">
        <v>8.392999649</v>
      </c>
      <c r="U12">
        <v>10.06499958</v>
      </c>
      <c r="V12">
        <v>12.60299969</v>
      </c>
      <c r="W12">
        <v>14.54300022</v>
      </c>
      <c r="X12">
        <v>17.6989994</v>
      </c>
      <c r="Y12">
        <v>19.20999908</v>
      </c>
      <c r="Z12">
        <v>19.35499954</v>
      </c>
      <c r="AA12">
        <v>18.52599907</v>
      </c>
      <c r="AB12">
        <v>16.27000046</v>
      </c>
      <c r="AC12">
        <v>12.86499977</v>
      </c>
      <c r="AD12">
        <v>8.656999588</v>
      </c>
      <c r="AE12">
        <v>11.65699959</v>
      </c>
      <c r="AF12">
        <v>11.875</v>
      </c>
      <c r="AG12">
        <v>14.38700008</v>
      </c>
      <c r="AH12">
        <v>18.70599937</v>
      </c>
      <c r="AI12">
        <v>15.69900036</v>
      </c>
      <c r="AJ12">
        <v>22.98999977</v>
      </c>
      <c r="AK12">
        <v>23.27700043</v>
      </c>
      <c r="AL12">
        <v>23.64999962</v>
      </c>
      <c r="AM12">
        <v>23.93899918</v>
      </c>
      <c r="AN12">
        <v>21.125</v>
      </c>
      <c r="AO12">
        <v>19.46800041</v>
      </c>
      <c r="AP12">
        <v>13.22700024</v>
      </c>
      <c r="AQ12">
        <v>-0.048999999</v>
      </c>
      <c r="AR12">
        <v>-0.059</v>
      </c>
      <c r="AS12">
        <v>-0.046999998</v>
      </c>
      <c r="AT12">
        <v>-0.048</v>
      </c>
      <c r="AU12">
        <v>-0.024</v>
      </c>
      <c r="AV12">
        <v>-0.025</v>
      </c>
      <c r="AW12">
        <v>-0.017999999</v>
      </c>
      <c r="AX12">
        <v>-0.021</v>
      </c>
      <c r="AY12">
        <v>-0.025</v>
      </c>
      <c r="AZ12">
        <v>-0.024</v>
      </c>
      <c r="BA12">
        <v>-0.026000001</v>
      </c>
      <c r="BB12">
        <v>-0.044</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1</v>
      </c>
      <c r="BZ12">
        <v>7</v>
      </c>
      <c r="CA12">
        <v>6</v>
      </c>
      <c r="CB12">
        <v>1</v>
      </c>
      <c r="CC12">
        <v>2</v>
      </c>
      <c r="CD12">
        <v>5</v>
      </c>
      <c r="CE12">
        <v>2</v>
      </c>
      <c r="CF12">
        <v>6</v>
      </c>
      <c r="CG12">
        <v>5</v>
      </c>
      <c r="CH12">
        <v>5</v>
      </c>
      <c r="CI12">
        <v>3</v>
      </c>
    </row>
    <row r="13" spans="1:87">
      <c r="A13" t="s">
        <v>1298</v>
      </c>
      <c r="B13" t="s">
        <v>1292</v>
      </c>
      <c r="C13">
        <v>0.233042551456059</v>
      </c>
      <c r="D13" t="s">
        <v>1293</v>
      </c>
      <c r="E13" t="s">
        <v>21</v>
      </c>
      <c r="G13" t="s">
        <v>1298</v>
      </c>
      <c r="H13">
        <v>-2.16576</v>
      </c>
      <c r="I13">
        <v>47.26934</v>
      </c>
      <c r="J13" s="53">
        <v>0</v>
      </c>
      <c r="K13" t="s">
        <v>1294</v>
      </c>
      <c r="L13">
        <v>1</v>
      </c>
      <c r="M13">
        <v>1</v>
      </c>
      <c r="N13">
        <v>16.2651667616666</v>
      </c>
      <c r="O13">
        <v>11.732000272</v>
      </c>
      <c r="P13">
        <v>4.895333141</v>
      </c>
      <c r="Q13">
        <v>-0.09891666725</v>
      </c>
      <c r="R13">
        <v>-1.41706601978664</v>
      </c>
      <c r="S13" s="59">
        <v>6.927999973</v>
      </c>
      <c r="T13">
        <v>8.166000366</v>
      </c>
      <c r="U13">
        <v>10.30099964</v>
      </c>
      <c r="V13">
        <v>13.13099957</v>
      </c>
      <c r="W13">
        <v>15.09500027</v>
      </c>
      <c r="X13">
        <v>18.77300072</v>
      </c>
      <c r="Y13">
        <v>20.15299988</v>
      </c>
      <c r="Z13">
        <v>20.13800049</v>
      </c>
      <c r="AA13">
        <v>19.25200081</v>
      </c>
      <c r="AB13">
        <v>16.29100037</v>
      </c>
      <c r="AC13">
        <v>11.92199993</v>
      </c>
      <c r="AD13">
        <v>7.833000183</v>
      </c>
      <c r="AE13">
        <v>0.509998977</v>
      </c>
      <c r="AF13">
        <v>0.446999013</v>
      </c>
      <c r="AG13">
        <v>1.468000054</v>
      </c>
      <c r="AH13">
        <v>3.066999912</v>
      </c>
      <c r="AI13">
        <v>2.003999949</v>
      </c>
      <c r="AJ13">
        <v>8.998999596</v>
      </c>
      <c r="AK13">
        <v>9.112000465</v>
      </c>
      <c r="AL13">
        <v>10.14099979</v>
      </c>
      <c r="AM13">
        <v>10.55599976</v>
      </c>
      <c r="AN13">
        <v>7.295000076</v>
      </c>
      <c r="AO13">
        <v>4.051000118</v>
      </c>
      <c r="AP13">
        <v>1.093999982</v>
      </c>
      <c r="AQ13">
        <v>-0.138999999</v>
      </c>
      <c r="AR13">
        <v>-0.135000005</v>
      </c>
      <c r="AS13">
        <v>-0.137999997</v>
      </c>
      <c r="AT13">
        <v>-0.123000003</v>
      </c>
      <c r="AU13">
        <v>-0.082999997</v>
      </c>
      <c r="AV13">
        <v>-0.109999999</v>
      </c>
      <c r="AW13">
        <v>-0.056000002</v>
      </c>
      <c r="AX13">
        <v>-0.052000001</v>
      </c>
      <c r="AY13">
        <v>-0.068999998</v>
      </c>
      <c r="AZ13">
        <v>-0.068000004</v>
      </c>
      <c r="BA13">
        <v>-0.105999999</v>
      </c>
      <c r="BB13">
        <v>-0.108000003</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3</v>
      </c>
      <c r="BZ13">
        <v>3</v>
      </c>
      <c r="CA13">
        <v>0</v>
      </c>
      <c r="CB13">
        <v>0</v>
      </c>
      <c r="CC13">
        <v>0</v>
      </c>
      <c r="CD13">
        <v>0</v>
      </c>
      <c r="CE13">
        <v>0</v>
      </c>
      <c r="CF13">
        <v>0</v>
      </c>
      <c r="CG13">
        <v>1</v>
      </c>
      <c r="CH13">
        <v>1</v>
      </c>
      <c r="CI13">
        <v>0</v>
      </c>
    </row>
    <row r="14" spans="1:87">
      <c r="A14" t="s">
        <v>1299</v>
      </c>
      <c r="B14" t="s">
        <v>1292</v>
      </c>
      <c r="C14">
        <v>0.195803397298417</v>
      </c>
      <c r="D14" t="s">
        <v>1293</v>
      </c>
      <c r="E14" t="s">
        <v>21</v>
      </c>
      <c r="G14" t="s">
        <v>1299</v>
      </c>
      <c r="H14">
        <v>-2.18319</v>
      </c>
      <c r="I14">
        <v>47.23532</v>
      </c>
      <c r="J14" s="53">
        <v>0</v>
      </c>
      <c r="K14" t="s">
        <v>1294</v>
      </c>
      <c r="L14">
        <v>2</v>
      </c>
      <c r="M14">
        <v>2</v>
      </c>
      <c r="N14">
        <v>15.65049998</v>
      </c>
      <c r="O14">
        <v>12.107333262</v>
      </c>
      <c r="P14">
        <v>17.6442499166666</v>
      </c>
      <c r="Q14">
        <v>-0.00841666666666666</v>
      </c>
      <c r="R14">
        <v>-1.29928298413026</v>
      </c>
      <c r="S14" s="59">
        <v>7.938000202</v>
      </c>
      <c r="T14">
        <v>8.376999855</v>
      </c>
      <c r="U14">
        <v>10.0909996</v>
      </c>
      <c r="V14">
        <v>12.66600037</v>
      </c>
      <c r="W14">
        <v>14.6079998</v>
      </c>
      <c r="X14">
        <v>17.75600052</v>
      </c>
      <c r="Y14">
        <v>19.33600044</v>
      </c>
      <c r="Z14">
        <v>19.44599915</v>
      </c>
      <c r="AA14">
        <v>18.59199905</v>
      </c>
      <c r="AB14">
        <v>16.31599998</v>
      </c>
      <c r="AC14">
        <v>12.80900002</v>
      </c>
      <c r="AD14">
        <v>8.612000465</v>
      </c>
      <c r="AE14">
        <v>11.27700043</v>
      </c>
      <c r="AF14">
        <v>11.58699989</v>
      </c>
      <c r="AG14">
        <v>14.1590004</v>
      </c>
      <c r="AH14">
        <v>18.29000092</v>
      </c>
      <c r="AI14">
        <v>14.53199959</v>
      </c>
      <c r="AJ14">
        <v>22.60000038</v>
      </c>
      <c r="AK14">
        <v>22.19400024</v>
      </c>
      <c r="AL14">
        <v>22.51399994</v>
      </c>
      <c r="AM14">
        <v>23.12999916</v>
      </c>
      <c r="AN14">
        <v>20.2689991</v>
      </c>
      <c r="AO14">
        <v>18.44599915</v>
      </c>
      <c r="AP14">
        <v>12.7329998</v>
      </c>
      <c r="AQ14">
        <v>-0.011</v>
      </c>
      <c r="AR14">
        <v>-0.013</v>
      </c>
      <c r="AS14">
        <v>-0.013</v>
      </c>
      <c r="AT14">
        <v>-0.012</v>
      </c>
      <c r="AU14">
        <v>-0.006</v>
      </c>
      <c r="AV14">
        <v>-0.008</v>
      </c>
      <c r="AW14">
        <v>-0.004</v>
      </c>
      <c r="AX14">
        <v>-0.005</v>
      </c>
      <c r="AY14">
        <v>-0.005</v>
      </c>
      <c r="AZ14">
        <v>-0.006</v>
      </c>
      <c r="BA14">
        <v>-0.009</v>
      </c>
      <c r="BB14">
        <v>-0.009</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2</v>
      </c>
      <c r="BZ14">
        <v>2</v>
      </c>
      <c r="CA14">
        <v>0</v>
      </c>
      <c r="CB14">
        <v>0</v>
      </c>
      <c r="CC14">
        <v>0</v>
      </c>
      <c r="CD14">
        <v>1</v>
      </c>
      <c r="CE14">
        <v>0</v>
      </c>
      <c r="CF14">
        <v>2</v>
      </c>
      <c r="CG14">
        <v>0</v>
      </c>
      <c r="CH14">
        <v>1</v>
      </c>
      <c r="CI14">
        <v>1</v>
      </c>
    </row>
    <row r="15" spans="1:87">
      <c r="A15" t="s">
        <v>1300</v>
      </c>
      <c r="B15" t="s">
        <v>1292</v>
      </c>
      <c r="C15">
        <v>0.221381560786614</v>
      </c>
      <c r="D15" t="s">
        <v>1293</v>
      </c>
      <c r="E15" t="s">
        <v>21</v>
      </c>
      <c r="G15" t="s">
        <v>1300</v>
      </c>
      <c r="H15">
        <v>-2.21293</v>
      </c>
      <c r="I15">
        <v>47.26789</v>
      </c>
      <c r="J15" s="53">
        <v>0</v>
      </c>
      <c r="K15" t="s">
        <v>1294</v>
      </c>
      <c r="L15">
        <v>2</v>
      </c>
      <c r="M15">
        <v>1</v>
      </c>
      <c r="N15">
        <v>15.711833</v>
      </c>
      <c r="O15">
        <v>12.0211665606666</v>
      </c>
      <c r="P15">
        <v>14.9925835135</v>
      </c>
      <c r="Q15">
        <v>-0.0572500001666666</v>
      </c>
      <c r="R15">
        <v>4.28921333506814</v>
      </c>
      <c r="S15" s="59">
        <v>7.662000179</v>
      </c>
      <c r="T15">
        <v>8.312000275</v>
      </c>
      <c r="U15">
        <v>10.125</v>
      </c>
      <c r="V15">
        <v>12.74400043</v>
      </c>
      <c r="W15">
        <v>14.67599964</v>
      </c>
      <c r="X15">
        <v>17.81699944</v>
      </c>
      <c r="Y15">
        <v>19.35199928</v>
      </c>
      <c r="Z15">
        <v>19.55699921</v>
      </c>
      <c r="AA15">
        <v>18.6989994</v>
      </c>
      <c r="AB15">
        <v>16.31599998</v>
      </c>
      <c r="AC15">
        <v>12.69799995</v>
      </c>
      <c r="AD15">
        <v>8.43999958</v>
      </c>
      <c r="AE15">
        <v>7.839000225</v>
      </c>
      <c r="AF15">
        <v>7.59800005</v>
      </c>
      <c r="AG15">
        <v>10.39500046</v>
      </c>
      <c r="AH15">
        <v>14.68999958</v>
      </c>
      <c r="AI15">
        <v>11.90600014</v>
      </c>
      <c r="AJ15">
        <v>20.49200058</v>
      </c>
      <c r="AK15">
        <v>20.64100075</v>
      </c>
      <c r="AL15">
        <v>21.13500023</v>
      </c>
      <c r="AM15">
        <v>21.31100082</v>
      </c>
      <c r="AN15">
        <v>18.29899979</v>
      </c>
      <c r="AO15">
        <v>16.0739994</v>
      </c>
      <c r="AP15">
        <v>9.531000137</v>
      </c>
      <c r="AQ15">
        <v>-0.081</v>
      </c>
      <c r="AR15">
        <v>-0.083999999</v>
      </c>
      <c r="AS15">
        <v>-0.090000004</v>
      </c>
      <c r="AT15">
        <v>-0.075999998</v>
      </c>
      <c r="AU15">
        <v>-0.046</v>
      </c>
      <c r="AV15">
        <v>-0.056000002</v>
      </c>
      <c r="AW15">
        <v>-0.032000002</v>
      </c>
      <c r="AX15">
        <v>-0.029999999</v>
      </c>
      <c r="AY15">
        <v>-0.035999998</v>
      </c>
      <c r="AZ15">
        <v>-0.037999999</v>
      </c>
      <c r="BA15">
        <v>-0.056000002</v>
      </c>
      <c r="BB15">
        <v>-0.061999999</v>
      </c>
      <c r="BC15">
        <v>1</v>
      </c>
      <c r="BD15">
        <v>0</v>
      </c>
      <c r="BE15">
        <v>0</v>
      </c>
      <c r="BF15">
        <v>0</v>
      </c>
      <c r="BG15">
        <v>0</v>
      </c>
      <c r="BH15">
        <v>4</v>
      </c>
      <c r="BI15">
        <v>11</v>
      </c>
      <c r="BJ15">
        <v>7</v>
      </c>
      <c r="BK15">
        <v>14</v>
      </c>
      <c r="BL15">
        <v>7</v>
      </c>
      <c r="BM15">
        <v>7</v>
      </c>
      <c r="BN15">
        <v>0</v>
      </c>
      <c r="BO15">
        <v>47</v>
      </c>
      <c r="BP15">
        <v>1</v>
      </c>
      <c r="BQ15">
        <v>0</v>
      </c>
      <c r="BR15">
        <v>0</v>
      </c>
      <c r="BS15">
        <v>34</v>
      </c>
      <c r="BT15">
        <v>2</v>
      </c>
      <c r="BU15">
        <v>0</v>
      </c>
      <c r="BV15">
        <v>0</v>
      </c>
      <c r="BW15">
        <v>21</v>
      </c>
      <c r="BX15">
        <v>0</v>
      </c>
      <c r="BY15">
        <v>129</v>
      </c>
      <c r="BZ15">
        <v>230</v>
      </c>
      <c r="CA15">
        <v>180</v>
      </c>
      <c r="CB15">
        <v>114</v>
      </c>
      <c r="CC15">
        <v>135</v>
      </c>
      <c r="CD15">
        <v>258</v>
      </c>
      <c r="CE15">
        <v>261</v>
      </c>
      <c r="CF15">
        <v>157</v>
      </c>
      <c r="CG15">
        <v>255</v>
      </c>
      <c r="CH15">
        <v>308</v>
      </c>
      <c r="CI15">
        <v>223</v>
      </c>
    </row>
    <row r="16" spans="1:87">
      <c r="A16" t="s">
        <v>1301</v>
      </c>
      <c r="B16" t="s">
        <v>1292</v>
      </c>
      <c r="C16">
        <v>0.629140459796116</v>
      </c>
      <c r="D16" t="s">
        <v>1293</v>
      </c>
      <c r="E16" t="s">
        <v>17</v>
      </c>
      <c r="G16" t="s">
        <v>1301</v>
      </c>
      <c r="H16">
        <v>-2.202455</v>
      </c>
      <c r="I16">
        <v>47.273427</v>
      </c>
      <c r="J16" s="53">
        <v>0</v>
      </c>
      <c r="K16" t="s">
        <v>1302</v>
      </c>
      <c r="L16">
        <v>1</v>
      </c>
      <c r="M16">
        <v>3</v>
      </c>
      <c r="N16">
        <v>15.8516664516666</v>
      </c>
      <c r="O16">
        <v>11.9521666348333</v>
      </c>
      <c r="P16">
        <v>12.79674987</v>
      </c>
      <c r="Q16">
        <v>-0.0471666668333333</v>
      </c>
      <c r="R16">
        <v>4.02913241357505</v>
      </c>
      <c r="S16" s="59">
        <v>7.485000134</v>
      </c>
      <c r="T16">
        <v>8.267999649</v>
      </c>
      <c r="U16">
        <v>10.16699982</v>
      </c>
      <c r="V16">
        <v>12.84000015</v>
      </c>
      <c r="W16">
        <v>14.7840004</v>
      </c>
      <c r="X16">
        <v>18.05699921</v>
      </c>
      <c r="Y16">
        <v>19.56599998</v>
      </c>
      <c r="Z16">
        <v>19.69599915</v>
      </c>
      <c r="AA16">
        <v>18.82999992</v>
      </c>
      <c r="AB16">
        <v>16.31500053</v>
      </c>
      <c r="AC16">
        <v>12.51299953</v>
      </c>
      <c r="AD16">
        <v>8.302000046</v>
      </c>
      <c r="AE16">
        <v>6.09100008</v>
      </c>
      <c r="AF16">
        <v>5.956999779</v>
      </c>
      <c r="AG16">
        <v>8.484999657</v>
      </c>
      <c r="AH16">
        <v>12.32499981</v>
      </c>
      <c r="AI16">
        <v>9.623999596</v>
      </c>
      <c r="AJ16">
        <v>18.17300034</v>
      </c>
      <c r="AK16">
        <v>18.125</v>
      </c>
      <c r="AL16">
        <v>18.65999985</v>
      </c>
      <c r="AM16">
        <v>19.00499916</v>
      </c>
      <c r="AN16">
        <v>15.95499992</v>
      </c>
      <c r="AO16">
        <v>13.39400005</v>
      </c>
      <c r="AP16">
        <v>7.767000198</v>
      </c>
      <c r="AQ16">
        <v>-0.059999999</v>
      </c>
      <c r="AR16">
        <v>-0.059999999</v>
      </c>
      <c r="AS16">
        <v>-0.068000004</v>
      </c>
      <c r="AT16">
        <v>-0.061000001</v>
      </c>
      <c r="AU16">
        <v>-0.037999999</v>
      </c>
      <c r="AV16">
        <v>-0.054000001</v>
      </c>
      <c r="AW16">
        <v>-0.029999999</v>
      </c>
      <c r="AX16">
        <v>-0.028999999</v>
      </c>
      <c r="AY16">
        <v>-0.034000002</v>
      </c>
      <c r="AZ16">
        <v>-0.034000002</v>
      </c>
      <c r="BA16">
        <v>-0.050999999</v>
      </c>
      <c r="BB16">
        <v>-0.046999998</v>
      </c>
      <c r="BC16">
        <v>2</v>
      </c>
      <c r="BD16">
        <v>0</v>
      </c>
      <c r="BE16">
        <v>0</v>
      </c>
      <c r="BF16">
        <v>0</v>
      </c>
      <c r="BG16">
        <v>1</v>
      </c>
      <c r="BH16">
        <v>1</v>
      </c>
      <c r="BI16">
        <v>10</v>
      </c>
      <c r="BJ16">
        <v>3</v>
      </c>
      <c r="BK16">
        <v>14</v>
      </c>
      <c r="BL16">
        <v>3</v>
      </c>
      <c r="BM16">
        <v>6</v>
      </c>
      <c r="BN16">
        <v>7</v>
      </c>
      <c r="BO16">
        <v>88</v>
      </c>
      <c r="BP16">
        <v>11</v>
      </c>
      <c r="BQ16">
        <v>2</v>
      </c>
      <c r="BR16">
        <v>1</v>
      </c>
      <c r="BS16">
        <v>49</v>
      </c>
      <c r="BT16">
        <v>4</v>
      </c>
      <c r="BU16">
        <v>0</v>
      </c>
      <c r="BV16">
        <v>2</v>
      </c>
      <c r="BW16">
        <v>56</v>
      </c>
      <c r="BX16">
        <v>7</v>
      </c>
      <c r="BY16">
        <v>146</v>
      </c>
      <c r="BZ16">
        <v>116</v>
      </c>
      <c r="CA16">
        <v>147</v>
      </c>
      <c r="CB16">
        <v>91</v>
      </c>
      <c r="CC16">
        <v>75</v>
      </c>
      <c r="CD16">
        <v>161</v>
      </c>
      <c r="CE16">
        <v>175</v>
      </c>
      <c r="CF16">
        <v>110</v>
      </c>
      <c r="CG16">
        <v>124</v>
      </c>
      <c r="CH16">
        <v>224</v>
      </c>
      <c r="CI16">
        <v>219</v>
      </c>
    </row>
    <row r="17" spans="1:87">
      <c r="A17" t="s">
        <v>1303</v>
      </c>
      <c r="B17" t="s">
        <v>1292</v>
      </c>
      <c r="C17">
        <v>0.467567520058659</v>
      </c>
      <c r="D17" t="s">
        <v>1293</v>
      </c>
      <c r="E17" t="s">
        <v>1304</v>
      </c>
      <c r="G17" t="s">
        <v>1303</v>
      </c>
      <c r="H17">
        <v>-2.202175</v>
      </c>
      <c r="I17">
        <v>47.274448</v>
      </c>
      <c r="J17" s="53">
        <v>0</v>
      </c>
      <c r="K17" t="s">
        <v>1302</v>
      </c>
      <c r="L17">
        <v>1</v>
      </c>
      <c r="M17">
        <v>3</v>
      </c>
      <c r="N17">
        <v>15.8516664516666</v>
      </c>
      <c r="O17">
        <v>11.9521666348333</v>
      </c>
      <c r="P17">
        <v>12.79674987</v>
      </c>
      <c r="Q17">
        <v>-0.0471666668333333</v>
      </c>
      <c r="R17">
        <v>4.02913241357505</v>
      </c>
      <c r="S17" s="59">
        <v>7.485000134</v>
      </c>
      <c r="T17">
        <v>8.267999649</v>
      </c>
      <c r="U17">
        <v>10.16699982</v>
      </c>
      <c r="V17">
        <v>12.84000015</v>
      </c>
      <c r="W17">
        <v>14.7840004</v>
      </c>
      <c r="X17">
        <v>18.05699921</v>
      </c>
      <c r="Y17">
        <v>19.56599998</v>
      </c>
      <c r="Z17">
        <v>19.69599915</v>
      </c>
      <c r="AA17">
        <v>18.82999992</v>
      </c>
      <c r="AB17">
        <v>16.31500053</v>
      </c>
      <c r="AC17">
        <v>12.51299953</v>
      </c>
      <c r="AD17">
        <v>8.302000046</v>
      </c>
      <c r="AE17">
        <v>6.09100008</v>
      </c>
      <c r="AF17">
        <v>5.956999779</v>
      </c>
      <c r="AG17">
        <v>8.484999657</v>
      </c>
      <c r="AH17">
        <v>12.32499981</v>
      </c>
      <c r="AI17">
        <v>9.623999596</v>
      </c>
      <c r="AJ17">
        <v>18.17300034</v>
      </c>
      <c r="AK17">
        <v>18.125</v>
      </c>
      <c r="AL17">
        <v>18.65999985</v>
      </c>
      <c r="AM17">
        <v>19.00499916</v>
      </c>
      <c r="AN17">
        <v>15.95499992</v>
      </c>
      <c r="AO17">
        <v>13.39400005</v>
      </c>
      <c r="AP17">
        <v>7.767000198</v>
      </c>
      <c r="AQ17">
        <v>-0.059999999</v>
      </c>
      <c r="AR17">
        <v>-0.059999999</v>
      </c>
      <c r="AS17">
        <v>-0.068000004</v>
      </c>
      <c r="AT17">
        <v>-0.061000001</v>
      </c>
      <c r="AU17">
        <v>-0.037999999</v>
      </c>
      <c r="AV17">
        <v>-0.054000001</v>
      </c>
      <c r="AW17">
        <v>-0.029999999</v>
      </c>
      <c r="AX17">
        <v>-0.028999999</v>
      </c>
      <c r="AY17">
        <v>-0.034000002</v>
      </c>
      <c r="AZ17">
        <v>-0.034000002</v>
      </c>
      <c r="BA17">
        <v>-0.050999999</v>
      </c>
      <c r="BB17">
        <v>-0.046999998</v>
      </c>
      <c r="BC17">
        <v>2</v>
      </c>
      <c r="BD17">
        <v>0</v>
      </c>
      <c r="BE17">
        <v>0</v>
      </c>
      <c r="BF17">
        <v>0</v>
      </c>
      <c r="BG17">
        <v>1</v>
      </c>
      <c r="BH17">
        <v>1</v>
      </c>
      <c r="BI17">
        <v>10</v>
      </c>
      <c r="BJ17">
        <v>3</v>
      </c>
      <c r="BK17">
        <v>14</v>
      </c>
      <c r="BL17">
        <v>3</v>
      </c>
      <c r="BM17">
        <v>6</v>
      </c>
      <c r="BN17">
        <v>7</v>
      </c>
      <c r="BO17">
        <v>88</v>
      </c>
      <c r="BP17">
        <v>11</v>
      </c>
      <c r="BQ17">
        <v>2</v>
      </c>
      <c r="BR17">
        <v>1</v>
      </c>
      <c r="BS17">
        <v>49</v>
      </c>
      <c r="BT17">
        <v>4</v>
      </c>
      <c r="BU17">
        <v>0</v>
      </c>
      <c r="BV17">
        <v>2</v>
      </c>
      <c r="BW17">
        <v>56</v>
      </c>
      <c r="BX17">
        <v>7</v>
      </c>
      <c r="BY17">
        <v>146</v>
      </c>
      <c r="BZ17">
        <v>116</v>
      </c>
      <c r="CA17">
        <v>147</v>
      </c>
      <c r="CB17">
        <v>91</v>
      </c>
      <c r="CC17">
        <v>75</v>
      </c>
      <c r="CD17">
        <v>161</v>
      </c>
      <c r="CE17">
        <v>175</v>
      </c>
      <c r="CF17">
        <v>110</v>
      </c>
      <c r="CG17">
        <v>124</v>
      </c>
      <c r="CH17">
        <v>224</v>
      </c>
      <c r="CI17">
        <v>219</v>
      </c>
    </row>
    <row r="18" spans="1:87">
      <c r="A18" t="s">
        <v>1305</v>
      </c>
      <c r="B18" t="s">
        <v>1292</v>
      </c>
      <c r="C18">
        <v>0.262386678323907</v>
      </c>
      <c r="D18" t="s">
        <v>1293</v>
      </c>
      <c r="E18" t="s">
        <v>21</v>
      </c>
      <c r="G18" t="s">
        <v>1305</v>
      </c>
      <c r="H18">
        <v>-2.94217</v>
      </c>
      <c r="I18">
        <v>47.56987</v>
      </c>
      <c r="J18" s="53">
        <v>0</v>
      </c>
      <c r="K18" t="s">
        <v>1302</v>
      </c>
      <c r="L18">
        <v>1</v>
      </c>
      <c r="M18">
        <v>2</v>
      </c>
      <c r="N18">
        <v>14.6268335976666</v>
      </c>
      <c r="O18">
        <v>12.8449999511666</v>
      </c>
      <c r="P18">
        <v>33.1899164516666</v>
      </c>
      <c r="Q18">
        <v>0</v>
      </c>
      <c r="R18">
        <v>3.74055146465825</v>
      </c>
      <c r="S18" s="59">
        <v>9.394000053</v>
      </c>
      <c r="T18">
        <v>9.140999794</v>
      </c>
      <c r="U18">
        <v>9.920000076</v>
      </c>
      <c r="V18">
        <v>12.01299953</v>
      </c>
      <c r="W18">
        <v>13.3380003</v>
      </c>
      <c r="X18">
        <v>16.73200035</v>
      </c>
      <c r="Y18">
        <v>18.42200089</v>
      </c>
      <c r="Z18">
        <v>17.33600044</v>
      </c>
      <c r="AA18">
        <v>18.31399918</v>
      </c>
      <c r="AB18">
        <v>15.98400021</v>
      </c>
      <c r="AC18">
        <v>14.00300026</v>
      </c>
      <c r="AD18">
        <v>10.23400021</v>
      </c>
      <c r="AE18">
        <v>31.62800026</v>
      </c>
      <c r="AF18">
        <v>29.82799911</v>
      </c>
      <c r="AG18">
        <v>32.00899887</v>
      </c>
      <c r="AH18">
        <v>33.26399994</v>
      </c>
      <c r="AI18">
        <v>33.68399811</v>
      </c>
      <c r="AJ18">
        <v>33.60200119</v>
      </c>
      <c r="AK18">
        <v>34.23799896</v>
      </c>
      <c r="AL18">
        <v>34.53300095</v>
      </c>
      <c r="AM18">
        <v>34.85200119</v>
      </c>
      <c r="AN18">
        <v>33.91199875</v>
      </c>
      <c r="AO18">
        <v>34.1269989</v>
      </c>
      <c r="AP18">
        <v>32.60200119</v>
      </c>
      <c r="AQ18">
        <v>0</v>
      </c>
      <c r="AR18">
        <v>0</v>
      </c>
      <c r="AS18">
        <v>0</v>
      </c>
      <c r="AT18">
        <v>0</v>
      </c>
      <c r="AU18">
        <v>0</v>
      </c>
      <c r="AV18">
        <v>0</v>
      </c>
      <c r="AW18">
        <v>0</v>
      </c>
      <c r="AX18">
        <v>0</v>
      </c>
      <c r="AY18">
        <v>0</v>
      </c>
      <c r="AZ18">
        <v>0</v>
      </c>
      <c r="BA18">
        <v>0</v>
      </c>
      <c r="BB18">
        <v>0</v>
      </c>
      <c r="BC18">
        <v>0</v>
      </c>
      <c r="BD18">
        <v>1</v>
      </c>
      <c r="BE18">
        <v>0</v>
      </c>
      <c r="BF18">
        <v>0</v>
      </c>
      <c r="BG18">
        <v>0</v>
      </c>
      <c r="BH18">
        <v>0</v>
      </c>
      <c r="BI18">
        <v>0</v>
      </c>
      <c r="BJ18">
        <v>0</v>
      </c>
      <c r="BK18">
        <v>0</v>
      </c>
      <c r="BL18">
        <v>0</v>
      </c>
      <c r="BM18">
        <v>0</v>
      </c>
      <c r="BN18">
        <v>189</v>
      </c>
      <c r="BO18">
        <v>210</v>
      </c>
      <c r="BP18">
        <v>114</v>
      </c>
      <c r="BQ18">
        <v>2</v>
      </c>
      <c r="BR18">
        <v>3</v>
      </c>
      <c r="BS18">
        <v>250</v>
      </c>
      <c r="BT18">
        <v>95</v>
      </c>
      <c r="BU18">
        <v>0</v>
      </c>
      <c r="BV18">
        <v>99</v>
      </c>
      <c r="BW18">
        <v>268</v>
      </c>
      <c r="BX18">
        <v>108</v>
      </c>
      <c r="BY18">
        <v>7</v>
      </c>
      <c r="BZ18">
        <v>10</v>
      </c>
      <c r="CA18">
        <v>0</v>
      </c>
      <c r="CB18">
        <v>1</v>
      </c>
      <c r="CC18">
        <v>0</v>
      </c>
      <c r="CD18">
        <v>12</v>
      </c>
      <c r="CE18">
        <v>4</v>
      </c>
      <c r="CF18">
        <v>1</v>
      </c>
      <c r="CG18">
        <v>2</v>
      </c>
      <c r="CH18">
        <v>7</v>
      </c>
      <c r="CI18">
        <v>7</v>
      </c>
    </row>
    <row r="19" spans="1:87">
      <c r="A19" t="s">
        <v>1306</v>
      </c>
      <c r="B19" t="s">
        <v>1292</v>
      </c>
      <c r="C19">
        <v>0.600381617791867</v>
      </c>
      <c r="D19" t="s">
        <v>1293</v>
      </c>
      <c r="E19" t="s">
        <v>17</v>
      </c>
      <c r="G19" t="s">
        <v>1306</v>
      </c>
      <c r="H19">
        <v>-2.19934</v>
      </c>
      <c r="I19">
        <v>47.27721</v>
      </c>
      <c r="J19" s="53">
        <v>0</v>
      </c>
      <c r="K19" t="s">
        <v>1302</v>
      </c>
      <c r="L19">
        <v>1</v>
      </c>
      <c r="M19">
        <v>3</v>
      </c>
      <c r="N19">
        <v>15.8516664516666</v>
      </c>
      <c r="O19">
        <v>11.9521666348333</v>
      </c>
      <c r="P19">
        <v>12.79674987</v>
      </c>
      <c r="Q19">
        <v>-0.0471666668333333</v>
      </c>
      <c r="R19">
        <v>4.02913241357505</v>
      </c>
      <c r="S19" s="59">
        <v>7.485000134</v>
      </c>
      <c r="T19">
        <v>8.267999649</v>
      </c>
      <c r="U19">
        <v>10.16699982</v>
      </c>
      <c r="V19">
        <v>12.84000015</v>
      </c>
      <c r="W19">
        <v>14.7840004</v>
      </c>
      <c r="X19">
        <v>18.05699921</v>
      </c>
      <c r="Y19">
        <v>19.56599998</v>
      </c>
      <c r="Z19">
        <v>19.69599915</v>
      </c>
      <c r="AA19">
        <v>18.82999992</v>
      </c>
      <c r="AB19">
        <v>16.31500053</v>
      </c>
      <c r="AC19">
        <v>12.51299953</v>
      </c>
      <c r="AD19">
        <v>8.302000046</v>
      </c>
      <c r="AE19">
        <v>6.09100008</v>
      </c>
      <c r="AF19">
        <v>5.956999779</v>
      </c>
      <c r="AG19">
        <v>8.484999657</v>
      </c>
      <c r="AH19">
        <v>12.32499981</v>
      </c>
      <c r="AI19">
        <v>9.623999596</v>
      </c>
      <c r="AJ19">
        <v>18.17300034</v>
      </c>
      <c r="AK19">
        <v>18.125</v>
      </c>
      <c r="AL19">
        <v>18.65999985</v>
      </c>
      <c r="AM19">
        <v>19.00499916</v>
      </c>
      <c r="AN19">
        <v>15.95499992</v>
      </c>
      <c r="AO19">
        <v>13.39400005</v>
      </c>
      <c r="AP19">
        <v>7.767000198</v>
      </c>
      <c r="AQ19">
        <v>-0.059999999</v>
      </c>
      <c r="AR19">
        <v>-0.059999999</v>
      </c>
      <c r="AS19">
        <v>-0.068000004</v>
      </c>
      <c r="AT19">
        <v>-0.061000001</v>
      </c>
      <c r="AU19">
        <v>-0.037999999</v>
      </c>
      <c r="AV19">
        <v>-0.054000001</v>
      </c>
      <c r="AW19">
        <v>-0.029999999</v>
      </c>
      <c r="AX19">
        <v>-0.028999999</v>
      </c>
      <c r="AY19">
        <v>-0.034000002</v>
      </c>
      <c r="AZ19">
        <v>-0.034000002</v>
      </c>
      <c r="BA19">
        <v>-0.050999999</v>
      </c>
      <c r="BB19">
        <v>-0.046999998</v>
      </c>
      <c r="BC19">
        <v>2</v>
      </c>
      <c r="BD19">
        <v>0</v>
      </c>
      <c r="BE19">
        <v>0</v>
      </c>
      <c r="BF19">
        <v>0</v>
      </c>
      <c r="BG19">
        <v>1</v>
      </c>
      <c r="BH19">
        <v>1</v>
      </c>
      <c r="BI19">
        <v>10</v>
      </c>
      <c r="BJ19">
        <v>3</v>
      </c>
      <c r="BK19">
        <v>14</v>
      </c>
      <c r="BL19">
        <v>3</v>
      </c>
      <c r="BM19">
        <v>6</v>
      </c>
      <c r="BN19">
        <v>7</v>
      </c>
      <c r="BO19">
        <v>88</v>
      </c>
      <c r="BP19">
        <v>11</v>
      </c>
      <c r="BQ19">
        <v>2</v>
      </c>
      <c r="BR19">
        <v>1</v>
      </c>
      <c r="BS19">
        <v>49</v>
      </c>
      <c r="BT19">
        <v>4</v>
      </c>
      <c r="BU19">
        <v>0</v>
      </c>
      <c r="BV19">
        <v>2</v>
      </c>
      <c r="BW19">
        <v>56</v>
      </c>
      <c r="BX19">
        <v>7</v>
      </c>
      <c r="BY19">
        <v>146</v>
      </c>
      <c r="BZ19">
        <v>116</v>
      </c>
      <c r="CA19">
        <v>147</v>
      </c>
      <c r="CB19">
        <v>91</v>
      </c>
      <c r="CC19">
        <v>75</v>
      </c>
      <c r="CD19">
        <v>161</v>
      </c>
      <c r="CE19">
        <v>175</v>
      </c>
      <c r="CF19">
        <v>110</v>
      </c>
      <c r="CG19">
        <v>124</v>
      </c>
      <c r="CH19">
        <v>224</v>
      </c>
      <c r="CI19">
        <v>219</v>
      </c>
    </row>
    <row r="20" s="16" customFormat="1" spans="1:135">
      <c r="A20" s="16" t="s">
        <v>1307</v>
      </c>
      <c r="B20" s="16" t="s">
        <v>1292</v>
      </c>
      <c r="C20" s="16">
        <v>0.721141449779629</v>
      </c>
      <c r="D20" s="16" t="s">
        <v>1308</v>
      </c>
      <c r="E20" s="16" t="s">
        <v>17</v>
      </c>
      <c r="G20" s="16" t="s">
        <v>1307</v>
      </c>
      <c r="H20" s="16">
        <v>-2.19727</v>
      </c>
      <c r="I20" s="16">
        <v>47.28145</v>
      </c>
      <c r="J20" s="56">
        <v>1</v>
      </c>
      <c r="K20" s="16" t="s">
        <v>1302</v>
      </c>
      <c r="L20" s="16">
        <v>1</v>
      </c>
      <c r="M20" s="16">
        <v>3</v>
      </c>
      <c r="N20" s="16">
        <v>15.8516664516666</v>
      </c>
      <c r="O20" s="16">
        <v>11.9521666348333</v>
      </c>
      <c r="P20" s="16">
        <v>12.79674987</v>
      </c>
      <c r="Q20" s="16">
        <v>-0.0471666668333333</v>
      </c>
      <c r="R20" s="16">
        <v>4.02913241357505</v>
      </c>
      <c r="S20" s="60">
        <v>7.485000134</v>
      </c>
      <c r="T20" s="16">
        <v>8.267999649</v>
      </c>
      <c r="U20" s="16">
        <v>10.16699982</v>
      </c>
      <c r="V20" s="16">
        <v>12.84000015</v>
      </c>
      <c r="W20" s="16">
        <v>14.7840004</v>
      </c>
      <c r="X20" s="16">
        <v>18.05699921</v>
      </c>
      <c r="Y20" s="16">
        <v>19.56599998</v>
      </c>
      <c r="Z20" s="16">
        <v>19.69599915</v>
      </c>
      <c r="AA20" s="16">
        <v>18.82999992</v>
      </c>
      <c r="AB20" s="16">
        <v>16.31500053</v>
      </c>
      <c r="AC20" s="16">
        <v>12.51299953</v>
      </c>
      <c r="AD20" s="16">
        <v>8.302000046</v>
      </c>
      <c r="AE20" s="16">
        <v>6.09100008</v>
      </c>
      <c r="AF20" s="16">
        <v>5.956999779</v>
      </c>
      <c r="AG20" s="16">
        <v>8.484999657</v>
      </c>
      <c r="AH20" s="16">
        <v>12.32499981</v>
      </c>
      <c r="AI20" s="16">
        <v>9.623999596</v>
      </c>
      <c r="AJ20" s="16">
        <v>18.17300034</v>
      </c>
      <c r="AK20" s="16">
        <v>18.125</v>
      </c>
      <c r="AL20" s="16">
        <v>18.65999985</v>
      </c>
      <c r="AM20" s="16">
        <v>19.00499916</v>
      </c>
      <c r="AN20" s="16">
        <v>15.95499992</v>
      </c>
      <c r="AO20" s="16">
        <v>13.39400005</v>
      </c>
      <c r="AP20" s="16">
        <v>7.767000198</v>
      </c>
      <c r="AQ20" s="16">
        <v>-0.059999999</v>
      </c>
      <c r="AR20" s="16">
        <v>-0.059999999</v>
      </c>
      <c r="AS20" s="16">
        <v>-0.068000004</v>
      </c>
      <c r="AT20" s="16">
        <v>-0.061000001</v>
      </c>
      <c r="AU20" s="16">
        <v>-0.037999999</v>
      </c>
      <c r="AV20" s="16">
        <v>-0.054000001</v>
      </c>
      <c r="AW20" s="16">
        <v>-0.029999999</v>
      </c>
      <c r="AX20" s="16">
        <v>-0.028999999</v>
      </c>
      <c r="AY20" s="16">
        <v>-0.034000002</v>
      </c>
      <c r="AZ20" s="16">
        <v>-0.034000002</v>
      </c>
      <c r="BA20" s="16">
        <v>-0.050999999</v>
      </c>
      <c r="BB20" s="16">
        <v>-0.046999998</v>
      </c>
      <c r="BC20" s="16">
        <v>2</v>
      </c>
      <c r="BD20" s="16">
        <v>0</v>
      </c>
      <c r="BE20" s="16">
        <v>0</v>
      </c>
      <c r="BF20" s="16">
        <v>0</v>
      </c>
      <c r="BG20" s="16">
        <v>1</v>
      </c>
      <c r="BH20" s="16">
        <v>1</v>
      </c>
      <c r="BI20" s="16">
        <v>10</v>
      </c>
      <c r="BJ20" s="16">
        <v>3</v>
      </c>
      <c r="BK20" s="16">
        <v>14</v>
      </c>
      <c r="BL20" s="16">
        <v>3</v>
      </c>
      <c r="BM20" s="16">
        <v>6</v>
      </c>
      <c r="BN20" s="16">
        <v>7</v>
      </c>
      <c r="BO20" s="16">
        <v>88</v>
      </c>
      <c r="BP20" s="16">
        <v>11</v>
      </c>
      <c r="BQ20" s="16">
        <v>2</v>
      </c>
      <c r="BR20" s="16">
        <v>1</v>
      </c>
      <c r="BS20" s="16">
        <v>49</v>
      </c>
      <c r="BT20" s="16">
        <v>4</v>
      </c>
      <c r="BU20" s="16">
        <v>0</v>
      </c>
      <c r="BV20" s="16">
        <v>2</v>
      </c>
      <c r="BW20" s="16">
        <v>56</v>
      </c>
      <c r="BX20" s="16">
        <v>7</v>
      </c>
      <c r="BY20" s="16">
        <v>146</v>
      </c>
      <c r="BZ20" s="16">
        <v>116</v>
      </c>
      <c r="CA20" s="16">
        <v>147</v>
      </c>
      <c r="CB20" s="16">
        <v>91</v>
      </c>
      <c r="CC20" s="16">
        <v>75</v>
      </c>
      <c r="CD20" s="16">
        <v>161</v>
      </c>
      <c r="CE20" s="16">
        <v>175</v>
      </c>
      <c r="CF20" s="16">
        <v>110</v>
      </c>
      <c r="CG20" s="16">
        <v>124</v>
      </c>
      <c r="CH20" s="16">
        <v>224</v>
      </c>
      <c r="CI20" s="16">
        <v>219</v>
      </c>
      <c r="CL20" s="16" t="s">
        <v>1309</v>
      </c>
      <c r="CM20" s="16" t="s">
        <v>1310</v>
      </c>
      <c r="CN20" s="16">
        <v>0.913419155368923</v>
      </c>
      <c r="CO20" s="16" t="s">
        <v>1293</v>
      </c>
      <c r="CP20" s="16" t="s">
        <v>17</v>
      </c>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row>
    <row r="21" spans="1:94">
      <c r="A21" t="s">
        <v>1311</v>
      </c>
      <c r="B21" t="s">
        <v>1292</v>
      </c>
      <c r="C21">
        <v>0.791904951429431</v>
      </c>
      <c r="D21" t="s">
        <v>1293</v>
      </c>
      <c r="E21" t="s">
        <v>17</v>
      </c>
      <c r="G21" t="s">
        <v>1311</v>
      </c>
      <c r="H21">
        <v>-2.19602</v>
      </c>
      <c r="I21">
        <v>47.28646</v>
      </c>
      <c r="J21" s="53">
        <v>0</v>
      </c>
      <c r="K21" t="s">
        <v>1302</v>
      </c>
      <c r="L21">
        <v>1</v>
      </c>
      <c r="M21">
        <v>3</v>
      </c>
      <c r="N21">
        <v>15.8516664516666</v>
      </c>
      <c r="O21">
        <v>11.9521666348333</v>
      </c>
      <c r="P21">
        <v>12.79674987</v>
      </c>
      <c r="Q21">
        <v>-0.0471666668333333</v>
      </c>
      <c r="R21">
        <v>0</v>
      </c>
      <c r="S21" s="59">
        <v>7.485000134</v>
      </c>
      <c r="T21">
        <v>8.267999649</v>
      </c>
      <c r="U21">
        <v>10.16699982</v>
      </c>
      <c r="V21">
        <v>12.84000015</v>
      </c>
      <c r="W21">
        <v>14.7840004</v>
      </c>
      <c r="X21">
        <v>18.05699921</v>
      </c>
      <c r="Y21">
        <v>19.56599998</v>
      </c>
      <c r="Z21">
        <v>19.69599915</v>
      </c>
      <c r="AA21">
        <v>18.82999992</v>
      </c>
      <c r="AB21">
        <v>16.31500053</v>
      </c>
      <c r="AC21">
        <v>12.51299953</v>
      </c>
      <c r="AD21">
        <v>8.302000046</v>
      </c>
      <c r="AE21">
        <v>6.09100008</v>
      </c>
      <c r="AF21">
        <v>5.956999779</v>
      </c>
      <c r="AG21">
        <v>8.484999657</v>
      </c>
      <c r="AH21">
        <v>12.32499981</v>
      </c>
      <c r="AI21">
        <v>9.623999596</v>
      </c>
      <c r="AJ21">
        <v>18.17300034</v>
      </c>
      <c r="AK21">
        <v>18.125</v>
      </c>
      <c r="AL21">
        <v>18.65999985</v>
      </c>
      <c r="AM21">
        <v>19.00499916</v>
      </c>
      <c r="AN21">
        <v>15.95499992</v>
      </c>
      <c r="AO21">
        <v>13.39400005</v>
      </c>
      <c r="AP21">
        <v>7.767000198</v>
      </c>
      <c r="AQ21">
        <v>-0.059999999</v>
      </c>
      <c r="AR21">
        <v>-0.059999999</v>
      </c>
      <c r="AS21">
        <v>-0.068000004</v>
      </c>
      <c r="AT21">
        <v>-0.061000001</v>
      </c>
      <c r="AU21">
        <v>-0.037999999</v>
      </c>
      <c r="AV21">
        <v>-0.054000001</v>
      </c>
      <c r="AW21">
        <v>-0.029999999</v>
      </c>
      <c r="AX21">
        <v>-0.028999999</v>
      </c>
      <c r="AY21">
        <v>-0.034000002</v>
      </c>
      <c r="AZ21">
        <v>-0.034000002</v>
      </c>
      <c r="BA21">
        <v>-0.050999999</v>
      </c>
      <c r="BB21">
        <v>-0.046999998</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L21" t="s">
        <v>1312</v>
      </c>
      <c r="CM21" t="s">
        <v>1310</v>
      </c>
      <c r="CN21">
        <v>0.83294288604302</v>
      </c>
      <c r="CO21" t="s">
        <v>1293</v>
      </c>
      <c r="CP21" t="s">
        <v>17</v>
      </c>
    </row>
    <row r="22" spans="1:94">
      <c r="A22" t="s">
        <v>1313</v>
      </c>
      <c r="B22" t="s">
        <v>1292</v>
      </c>
      <c r="C22">
        <v>0.674495546023365</v>
      </c>
      <c r="D22" t="s">
        <v>1293</v>
      </c>
      <c r="E22" t="s">
        <v>17</v>
      </c>
      <c r="G22" t="s">
        <v>1313</v>
      </c>
      <c r="H22">
        <v>-2.19834</v>
      </c>
      <c r="I22">
        <v>47.28926</v>
      </c>
      <c r="J22" s="53">
        <v>0</v>
      </c>
      <c r="K22" t="s">
        <v>1302</v>
      </c>
      <c r="L22">
        <v>1</v>
      </c>
      <c r="M22">
        <v>3</v>
      </c>
      <c r="N22">
        <v>15.8516664516666</v>
      </c>
      <c r="O22">
        <v>11.9521666348333</v>
      </c>
      <c r="P22">
        <v>12.79674987</v>
      </c>
      <c r="Q22">
        <v>-0.0471666668333333</v>
      </c>
      <c r="R22">
        <v>0</v>
      </c>
      <c r="S22" s="59">
        <v>7.485000134</v>
      </c>
      <c r="T22">
        <v>8.267999649</v>
      </c>
      <c r="U22">
        <v>10.16699982</v>
      </c>
      <c r="V22">
        <v>12.84000015</v>
      </c>
      <c r="W22">
        <v>14.7840004</v>
      </c>
      <c r="X22">
        <v>18.05699921</v>
      </c>
      <c r="Y22">
        <v>19.56599998</v>
      </c>
      <c r="Z22">
        <v>19.69599915</v>
      </c>
      <c r="AA22">
        <v>18.82999992</v>
      </c>
      <c r="AB22">
        <v>16.31500053</v>
      </c>
      <c r="AC22">
        <v>12.51299953</v>
      </c>
      <c r="AD22">
        <v>8.302000046</v>
      </c>
      <c r="AE22">
        <v>6.09100008</v>
      </c>
      <c r="AF22">
        <v>5.956999779</v>
      </c>
      <c r="AG22">
        <v>8.484999657</v>
      </c>
      <c r="AH22">
        <v>12.32499981</v>
      </c>
      <c r="AI22">
        <v>9.623999596</v>
      </c>
      <c r="AJ22">
        <v>18.17300034</v>
      </c>
      <c r="AK22">
        <v>18.125</v>
      </c>
      <c r="AL22">
        <v>18.65999985</v>
      </c>
      <c r="AM22">
        <v>19.00499916</v>
      </c>
      <c r="AN22">
        <v>15.95499992</v>
      </c>
      <c r="AO22">
        <v>13.39400005</v>
      </c>
      <c r="AP22">
        <v>7.767000198</v>
      </c>
      <c r="AQ22">
        <v>-0.059999999</v>
      </c>
      <c r="AR22">
        <v>-0.059999999</v>
      </c>
      <c r="AS22">
        <v>-0.068000004</v>
      </c>
      <c r="AT22">
        <v>-0.061000001</v>
      </c>
      <c r="AU22">
        <v>-0.037999999</v>
      </c>
      <c r="AV22">
        <v>-0.054000001</v>
      </c>
      <c r="AW22">
        <v>-0.029999999</v>
      </c>
      <c r="AX22">
        <v>-0.028999999</v>
      </c>
      <c r="AY22">
        <v>-0.034000002</v>
      </c>
      <c r="AZ22">
        <v>-0.034000002</v>
      </c>
      <c r="BA22">
        <v>-0.050999999</v>
      </c>
      <c r="BB22">
        <v>-0.046999998</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L22" t="s">
        <v>1314</v>
      </c>
      <c r="CM22" t="s">
        <v>1310</v>
      </c>
      <c r="CN22">
        <v>0.93459519863304</v>
      </c>
      <c r="CO22" t="s">
        <v>1293</v>
      </c>
      <c r="CP22" t="s">
        <v>17</v>
      </c>
    </row>
    <row r="23" spans="1:94">
      <c r="A23" t="s">
        <v>1315</v>
      </c>
      <c r="B23" t="s">
        <v>1292</v>
      </c>
      <c r="C23">
        <v>0.172810018361727</v>
      </c>
      <c r="D23" t="s">
        <v>1293</v>
      </c>
      <c r="E23" t="s">
        <v>21</v>
      </c>
      <c r="G23" t="s">
        <v>1315</v>
      </c>
      <c r="H23">
        <v>-2.22748</v>
      </c>
      <c r="I23">
        <v>47.25548</v>
      </c>
      <c r="J23" s="53">
        <v>0</v>
      </c>
      <c r="K23" t="s">
        <v>1294</v>
      </c>
      <c r="L23">
        <v>2</v>
      </c>
      <c r="M23">
        <v>2</v>
      </c>
      <c r="N23">
        <v>15.711833</v>
      </c>
      <c r="O23">
        <v>12.0211665606666</v>
      </c>
      <c r="P23">
        <v>14.9925835135</v>
      </c>
      <c r="Q23">
        <v>-0.0572500001666666</v>
      </c>
      <c r="R23">
        <v>5.27268870994452</v>
      </c>
      <c r="S23" s="59">
        <v>7.662000179</v>
      </c>
      <c r="T23">
        <v>8.312000275</v>
      </c>
      <c r="U23">
        <v>10.125</v>
      </c>
      <c r="V23">
        <v>12.74400043</v>
      </c>
      <c r="W23">
        <v>14.67599964</v>
      </c>
      <c r="X23">
        <v>17.81699944</v>
      </c>
      <c r="Y23">
        <v>19.35199928</v>
      </c>
      <c r="Z23">
        <v>19.55699921</v>
      </c>
      <c r="AA23">
        <v>18.6989994</v>
      </c>
      <c r="AB23">
        <v>16.31599998</v>
      </c>
      <c r="AC23">
        <v>12.69799995</v>
      </c>
      <c r="AD23">
        <v>8.43999958</v>
      </c>
      <c r="AE23">
        <v>7.839000225</v>
      </c>
      <c r="AF23">
        <v>7.59800005</v>
      </c>
      <c r="AG23">
        <v>10.39500046</v>
      </c>
      <c r="AH23">
        <v>14.68999958</v>
      </c>
      <c r="AI23">
        <v>11.90600014</v>
      </c>
      <c r="AJ23">
        <v>20.49200058</v>
      </c>
      <c r="AK23">
        <v>20.64100075</v>
      </c>
      <c r="AL23">
        <v>21.13500023</v>
      </c>
      <c r="AM23">
        <v>21.31100082</v>
      </c>
      <c r="AN23">
        <v>18.29899979</v>
      </c>
      <c r="AO23">
        <v>16.0739994</v>
      </c>
      <c r="AP23">
        <v>9.531000137</v>
      </c>
      <c r="AQ23">
        <v>-0.081</v>
      </c>
      <c r="AR23">
        <v>-0.083999999</v>
      </c>
      <c r="AS23">
        <v>-0.090000004</v>
      </c>
      <c r="AT23">
        <v>-0.075999998</v>
      </c>
      <c r="AU23">
        <v>-0.046</v>
      </c>
      <c r="AV23">
        <v>-0.056000002</v>
      </c>
      <c r="AW23">
        <v>-0.032000002</v>
      </c>
      <c r="AX23">
        <v>-0.029999999</v>
      </c>
      <c r="AY23">
        <v>-0.035999998</v>
      </c>
      <c r="AZ23">
        <v>-0.037999999</v>
      </c>
      <c r="BA23">
        <v>-0.056000002</v>
      </c>
      <c r="BB23">
        <v>-0.061999999</v>
      </c>
      <c r="BC23">
        <v>1</v>
      </c>
      <c r="BD23">
        <v>0</v>
      </c>
      <c r="BE23">
        <v>0</v>
      </c>
      <c r="BF23">
        <v>0</v>
      </c>
      <c r="BG23">
        <v>3</v>
      </c>
      <c r="BH23">
        <v>13</v>
      </c>
      <c r="BI23">
        <v>44</v>
      </c>
      <c r="BJ23">
        <v>15</v>
      </c>
      <c r="BK23">
        <v>27</v>
      </c>
      <c r="BL23">
        <v>26</v>
      </c>
      <c r="BM23">
        <v>34</v>
      </c>
      <c r="BN23">
        <v>1</v>
      </c>
      <c r="BO23">
        <v>96</v>
      </c>
      <c r="BP23">
        <v>9</v>
      </c>
      <c r="BQ23">
        <v>4</v>
      </c>
      <c r="BR23">
        <v>2</v>
      </c>
      <c r="BS23">
        <v>59</v>
      </c>
      <c r="BT23">
        <v>2</v>
      </c>
      <c r="BU23">
        <v>0</v>
      </c>
      <c r="BV23">
        <v>2</v>
      </c>
      <c r="BW23">
        <v>50</v>
      </c>
      <c r="BX23">
        <v>1</v>
      </c>
      <c r="BY23">
        <v>367</v>
      </c>
      <c r="BZ23">
        <v>592</v>
      </c>
      <c r="CA23">
        <v>425</v>
      </c>
      <c r="CB23">
        <v>357</v>
      </c>
      <c r="CC23">
        <v>319</v>
      </c>
      <c r="CD23">
        <v>586</v>
      </c>
      <c r="CE23">
        <v>671</v>
      </c>
      <c r="CF23">
        <v>395</v>
      </c>
      <c r="CG23">
        <v>674</v>
      </c>
      <c r="CH23">
        <v>871</v>
      </c>
      <c r="CI23">
        <v>787</v>
      </c>
      <c r="CL23" t="s">
        <v>1316</v>
      </c>
      <c r="CM23" t="s">
        <v>1310</v>
      </c>
      <c r="CN23">
        <v>0.732891971401371</v>
      </c>
      <c r="CO23" t="s">
        <v>1293</v>
      </c>
      <c r="CP23" t="s">
        <v>17</v>
      </c>
    </row>
    <row r="24" spans="1:94">
      <c r="A24" t="s">
        <v>1317</v>
      </c>
      <c r="B24" t="s">
        <v>1292</v>
      </c>
      <c r="C24">
        <v>0.447229587130428</v>
      </c>
      <c r="D24" t="s">
        <v>1293</v>
      </c>
      <c r="E24" t="s">
        <v>1304</v>
      </c>
      <c r="G24" t="s">
        <v>1317</v>
      </c>
      <c r="H24">
        <v>-2.24388</v>
      </c>
      <c r="I24">
        <v>47.25567</v>
      </c>
      <c r="J24" s="53">
        <v>0</v>
      </c>
      <c r="K24" t="s">
        <v>1294</v>
      </c>
      <c r="L24">
        <v>2</v>
      </c>
      <c r="M24">
        <v>2</v>
      </c>
      <c r="N24">
        <v>15.5920000066666</v>
      </c>
      <c r="O24">
        <v>12.0949998685</v>
      </c>
      <c r="P24">
        <v>16.8764999714166</v>
      </c>
      <c r="Q24">
        <v>-0.0286666670833333</v>
      </c>
      <c r="R24">
        <v>3.77241256672724</v>
      </c>
      <c r="S24" s="59">
        <v>7.849999905</v>
      </c>
      <c r="T24">
        <v>8.352999687</v>
      </c>
      <c r="U24">
        <v>10.10000038</v>
      </c>
      <c r="V24">
        <v>12.66699982</v>
      </c>
      <c r="W24">
        <v>14.58300018</v>
      </c>
      <c r="X24">
        <v>17.57799911</v>
      </c>
      <c r="Y24">
        <v>19.16900063</v>
      </c>
      <c r="Z24">
        <v>19.45499992</v>
      </c>
      <c r="AA24">
        <v>18.58200073</v>
      </c>
      <c r="AB24">
        <v>16.33499908</v>
      </c>
      <c r="AC24">
        <v>12.87899971</v>
      </c>
      <c r="AD24">
        <v>8.571000099</v>
      </c>
      <c r="AE24">
        <v>9.49600029</v>
      </c>
      <c r="AF24">
        <v>9.159999847</v>
      </c>
      <c r="AG24">
        <v>12.22000027</v>
      </c>
      <c r="AH24">
        <v>16.9260006</v>
      </c>
      <c r="AI24">
        <v>13.73499966</v>
      </c>
      <c r="AJ24">
        <v>22.45000076</v>
      </c>
      <c r="AK24">
        <v>22.55599976</v>
      </c>
      <c r="AL24">
        <v>22.99300003</v>
      </c>
      <c r="AM24">
        <v>23.25099945</v>
      </c>
      <c r="AN24">
        <v>20.21199989</v>
      </c>
      <c r="AO24">
        <v>18.34199905</v>
      </c>
      <c r="AP24">
        <v>11.17700005</v>
      </c>
      <c r="AQ24">
        <v>-0.045000002</v>
      </c>
      <c r="AR24">
        <v>-0.048999999</v>
      </c>
      <c r="AS24">
        <v>-0.048</v>
      </c>
      <c r="AT24">
        <v>-0.039000001</v>
      </c>
      <c r="AU24">
        <v>-0.023</v>
      </c>
      <c r="AV24">
        <v>-0.023</v>
      </c>
      <c r="AW24">
        <v>-0.013</v>
      </c>
      <c r="AX24">
        <v>-0.013</v>
      </c>
      <c r="AY24">
        <v>-0.015</v>
      </c>
      <c r="AZ24">
        <v>-0.017000001</v>
      </c>
      <c r="BA24">
        <v>-0.025</v>
      </c>
      <c r="BB24">
        <v>-0.034000002</v>
      </c>
      <c r="BC24">
        <v>0</v>
      </c>
      <c r="BD24">
        <v>0</v>
      </c>
      <c r="BE24">
        <v>0</v>
      </c>
      <c r="BF24">
        <v>0</v>
      </c>
      <c r="BG24">
        <v>0</v>
      </c>
      <c r="BH24">
        <v>1</v>
      </c>
      <c r="BI24">
        <v>2</v>
      </c>
      <c r="BJ24">
        <v>3</v>
      </c>
      <c r="BK24">
        <v>2</v>
      </c>
      <c r="BL24">
        <v>6</v>
      </c>
      <c r="BM24">
        <v>1</v>
      </c>
      <c r="BN24">
        <v>0</v>
      </c>
      <c r="BO24">
        <v>78</v>
      </c>
      <c r="BP24">
        <v>4</v>
      </c>
      <c r="BQ24">
        <v>0</v>
      </c>
      <c r="BR24">
        <v>0</v>
      </c>
      <c r="BS24">
        <v>58</v>
      </c>
      <c r="BT24">
        <v>2</v>
      </c>
      <c r="BU24">
        <v>0</v>
      </c>
      <c r="BV24">
        <v>0</v>
      </c>
      <c r="BW24">
        <v>33</v>
      </c>
      <c r="BX24">
        <v>0</v>
      </c>
      <c r="BY24">
        <v>59</v>
      </c>
      <c r="BZ24">
        <v>140</v>
      </c>
      <c r="CA24">
        <v>77</v>
      </c>
      <c r="CB24">
        <v>48</v>
      </c>
      <c r="CC24">
        <v>32</v>
      </c>
      <c r="CD24">
        <v>142</v>
      </c>
      <c r="CE24">
        <v>199</v>
      </c>
      <c r="CF24">
        <v>62</v>
      </c>
      <c r="CG24">
        <v>107</v>
      </c>
      <c r="CH24">
        <v>258</v>
      </c>
      <c r="CI24">
        <v>121</v>
      </c>
      <c r="CL24" t="s">
        <v>1318</v>
      </c>
      <c r="CM24" t="s">
        <v>1310</v>
      </c>
      <c r="CN24">
        <v>0.830716246980344</v>
      </c>
      <c r="CO24" t="s">
        <v>1293</v>
      </c>
      <c r="CP24" t="s">
        <v>17</v>
      </c>
    </row>
    <row r="25" spans="1:94">
      <c r="A25" t="s">
        <v>1319</v>
      </c>
      <c r="B25" t="s">
        <v>1292</v>
      </c>
      <c r="C25">
        <v>0.359444936282247</v>
      </c>
      <c r="D25" t="s">
        <v>1293</v>
      </c>
      <c r="E25" t="s">
        <v>1304</v>
      </c>
      <c r="G25" t="s">
        <v>1319</v>
      </c>
      <c r="H25">
        <v>-2.350942</v>
      </c>
      <c r="I25">
        <v>47.257903</v>
      </c>
      <c r="J25" s="53">
        <v>0</v>
      </c>
      <c r="K25" t="s">
        <v>1302</v>
      </c>
      <c r="L25">
        <v>1</v>
      </c>
      <c r="M25">
        <v>3</v>
      </c>
      <c r="N25">
        <v>15.1600003238333</v>
      </c>
      <c r="O25">
        <v>12.2438333833333</v>
      </c>
      <c r="P25">
        <v>25.5823334058333</v>
      </c>
      <c r="Q25">
        <v>-0.00183333333333333</v>
      </c>
      <c r="R25">
        <v>4.09686663165481</v>
      </c>
      <c r="S25" s="59">
        <v>8.49600029</v>
      </c>
      <c r="T25">
        <v>8.618000031</v>
      </c>
      <c r="U25">
        <v>9.836000443</v>
      </c>
      <c r="V25">
        <v>12.08899975</v>
      </c>
      <c r="W25">
        <v>14.07600021</v>
      </c>
      <c r="X25">
        <v>17.32600021</v>
      </c>
      <c r="Y25">
        <v>18.75900078</v>
      </c>
      <c r="Z25">
        <v>18.87400055</v>
      </c>
      <c r="AA25">
        <v>18.29599953</v>
      </c>
      <c r="AB25">
        <v>15.89000034</v>
      </c>
      <c r="AC25">
        <v>13.03100014</v>
      </c>
      <c r="AD25">
        <v>9.131999969</v>
      </c>
      <c r="AE25">
        <v>19.41500092</v>
      </c>
      <c r="AF25">
        <v>19.96100044</v>
      </c>
      <c r="AG25">
        <v>21.88100052</v>
      </c>
      <c r="AH25">
        <v>26.11499977</v>
      </c>
      <c r="AI25">
        <v>25.31999969</v>
      </c>
      <c r="AJ25">
        <v>27.60700035</v>
      </c>
      <c r="AK25">
        <v>29.54599953</v>
      </c>
      <c r="AL25">
        <v>30.71899986</v>
      </c>
      <c r="AM25">
        <v>30.06399918</v>
      </c>
      <c r="AN25">
        <v>28.13500023</v>
      </c>
      <c r="AO25">
        <v>27.08600044</v>
      </c>
      <c r="AP25">
        <v>21.13899994</v>
      </c>
      <c r="AQ25">
        <v>-0.005</v>
      </c>
      <c r="AR25">
        <v>-0.012</v>
      </c>
      <c r="AS25">
        <v>-0.004</v>
      </c>
      <c r="AT25">
        <v>0.001</v>
      </c>
      <c r="AU25">
        <v>-0.003</v>
      </c>
      <c r="AV25">
        <v>-0.003</v>
      </c>
      <c r="AW25">
        <v>-0.002</v>
      </c>
      <c r="AX25">
        <v>0.006</v>
      </c>
      <c r="AY25">
        <v>0.001</v>
      </c>
      <c r="AZ25">
        <v>0.002</v>
      </c>
      <c r="BA25">
        <v>0.004</v>
      </c>
      <c r="BB25">
        <v>-0.007</v>
      </c>
      <c r="BC25">
        <v>0</v>
      </c>
      <c r="BD25">
        <v>0</v>
      </c>
      <c r="BE25">
        <v>0</v>
      </c>
      <c r="BF25">
        <v>0</v>
      </c>
      <c r="BG25">
        <v>1</v>
      </c>
      <c r="BH25">
        <v>0</v>
      </c>
      <c r="BI25">
        <v>6</v>
      </c>
      <c r="BJ25">
        <v>0</v>
      </c>
      <c r="BK25">
        <v>0</v>
      </c>
      <c r="BL25">
        <v>2</v>
      </c>
      <c r="BM25">
        <v>0</v>
      </c>
      <c r="BN25">
        <v>0</v>
      </c>
      <c r="BO25">
        <v>1</v>
      </c>
      <c r="BP25">
        <v>0</v>
      </c>
      <c r="BQ25">
        <v>0</v>
      </c>
      <c r="BR25">
        <v>0</v>
      </c>
      <c r="BS25">
        <v>0</v>
      </c>
      <c r="BT25">
        <v>0</v>
      </c>
      <c r="BU25">
        <v>0</v>
      </c>
      <c r="BV25">
        <v>0</v>
      </c>
      <c r="BW25">
        <v>2</v>
      </c>
      <c r="BX25">
        <v>0</v>
      </c>
      <c r="BY25">
        <v>175</v>
      </c>
      <c r="BZ25">
        <v>404</v>
      </c>
      <c r="CA25">
        <v>87</v>
      </c>
      <c r="CB25">
        <v>63</v>
      </c>
      <c r="CC25">
        <v>55</v>
      </c>
      <c r="CD25">
        <v>344</v>
      </c>
      <c r="CE25">
        <v>181</v>
      </c>
      <c r="CF25">
        <v>59</v>
      </c>
      <c r="CG25">
        <v>142</v>
      </c>
      <c r="CH25">
        <v>330</v>
      </c>
      <c r="CI25">
        <v>133</v>
      </c>
      <c r="CL25" t="s">
        <v>1320</v>
      </c>
      <c r="CM25" t="s">
        <v>1310</v>
      </c>
      <c r="CN25">
        <v>0.6131968415301</v>
      </c>
      <c r="CO25" t="s">
        <v>1293</v>
      </c>
      <c r="CP25" t="s">
        <v>17</v>
      </c>
    </row>
    <row r="26" spans="1:94">
      <c r="A26" t="s">
        <v>1321</v>
      </c>
      <c r="B26" t="s">
        <v>1292</v>
      </c>
      <c r="C26">
        <v>0.137206070058246</v>
      </c>
      <c r="D26" t="s">
        <v>1293</v>
      </c>
      <c r="E26" t="s">
        <v>21</v>
      </c>
      <c r="G26" t="s">
        <v>1321</v>
      </c>
      <c r="H26">
        <v>-2.348839</v>
      </c>
      <c r="I26">
        <v>47.259208</v>
      </c>
      <c r="J26" s="53">
        <v>0</v>
      </c>
      <c r="K26" t="s">
        <v>1302</v>
      </c>
      <c r="L26">
        <v>1</v>
      </c>
      <c r="M26">
        <v>3</v>
      </c>
      <c r="N26">
        <v>15.1600003238333</v>
      </c>
      <c r="O26">
        <v>12.2438333833333</v>
      </c>
      <c r="P26">
        <v>25.5823334058333</v>
      </c>
      <c r="Q26">
        <v>-0.00183333333333333</v>
      </c>
      <c r="R26">
        <v>4.09686663165481</v>
      </c>
      <c r="S26" s="59">
        <v>8.49600029</v>
      </c>
      <c r="T26">
        <v>8.618000031</v>
      </c>
      <c r="U26">
        <v>9.836000443</v>
      </c>
      <c r="V26">
        <v>12.08899975</v>
      </c>
      <c r="W26">
        <v>14.07600021</v>
      </c>
      <c r="X26">
        <v>17.32600021</v>
      </c>
      <c r="Y26">
        <v>18.75900078</v>
      </c>
      <c r="Z26">
        <v>18.87400055</v>
      </c>
      <c r="AA26">
        <v>18.29599953</v>
      </c>
      <c r="AB26">
        <v>15.89000034</v>
      </c>
      <c r="AC26">
        <v>13.03100014</v>
      </c>
      <c r="AD26">
        <v>9.131999969</v>
      </c>
      <c r="AE26">
        <v>19.41500092</v>
      </c>
      <c r="AF26">
        <v>19.96100044</v>
      </c>
      <c r="AG26">
        <v>21.88100052</v>
      </c>
      <c r="AH26">
        <v>26.11499977</v>
      </c>
      <c r="AI26">
        <v>25.31999969</v>
      </c>
      <c r="AJ26">
        <v>27.60700035</v>
      </c>
      <c r="AK26">
        <v>29.54599953</v>
      </c>
      <c r="AL26">
        <v>30.71899986</v>
      </c>
      <c r="AM26">
        <v>30.06399918</v>
      </c>
      <c r="AN26">
        <v>28.13500023</v>
      </c>
      <c r="AO26">
        <v>27.08600044</v>
      </c>
      <c r="AP26">
        <v>21.13899994</v>
      </c>
      <c r="AQ26">
        <v>-0.005</v>
      </c>
      <c r="AR26">
        <v>-0.012</v>
      </c>
      <c r="AS26">
        <v>-0.004</v>
      </c>
      <c r="AT26">
        <v>0.001</v>
      </c>
      <c r="AU26">
        <v>-0.003</v>
      </c>
      <c r="AV26">
        <v>-0.003</v>
      </c>
      <c r="AW26">
        <v>-0.002</v>
      </c>
      <c r="AX26">
        <v>0.006</v>
      </c>
      <c r="AY26">
        <v>0.001</v>
      </c>
      <c r="AZ26">
        <v>0.002</v>
      </c>
      <c r="BA26">
        <v>0.004</v>
      </c>
      <c r="BB26">
        <v>-0.007</v>
      </c>
      <c r="BC26">
        <v>0</v>
      </c>
      <c r="BD26">
        <v>0</v>
      </c>
      <c r="BE26">
        <v>0</v>
      </c>
      <c r="BF26">
        <v>0</v>
      </c>
      <c r="BG26">
        <v>1</v>
      </c>
      <c r="BH26">
        <v>0</v>
      </c>
      <c r="BI26">
        <v>6</v>
      </c>
      <c r="BJ26">
        <v>0</v>
      </c>
      <c r="BK26">
        <v>0</v>
      </c>
      <c r="BL26">
        <v>2</v>
      </c>
      <c r="BM26">
        <v>0</v>
      </c>
      <c r="BN26">
        <v>0</v>
      </c>
      <c r="BO26">
        <v>1</v>
      </c>
      <c r="BP26">
        <v>0</v>
      </c>
      <c r="BQ26">
        <v>0</v>
      </c>
      <c r="BR26">
        <v>0</v>
      </c>
      <c r="BS26">
        <v>0</v>
      </c>
      <c r="BT26">
        <v>0</v>
      </c>
      <c r="BU26">
        <v>0</v>
      </c>
      <c r="BV26">
        <v>0</v>
      </c>
      <c r="BW26">
        <v>2</v>
      </c>
      <c r="BX26">
        <v>0</v>
      </c>
      <c r="BY26">
        <v>175</v>
      </c>
      <c r="BZ26">
        <v>404</v>
      </c>
      <c r="CA26">
        <v>87</v>
      </c>
      <c r="CB26">
        <v>63</v>
      </c>
      <c r="CC26">
        <v>55</v>
      </c>
      <c r="CD26">
        <v>344</v>
      </c>
      <c r="CE26">
        <v>181</v>
      </c>
      <c r="CF26">
        <v>59</v>
      </c>
      <c r="CG26">
        <v>142</v>
      </c>
      <c r="CH26">
        <v>330</v>
      </c>
      <c r="CI26">
        <v>133</v>
      </c>
      <c r="CL26" t="s">
        <v>1322</v>
      </c>
      <c r="CM26" t="s">
        <v>1310</v>
      </c>
      <c r="CN26">
        <v>0.841985381578414</v>
      </c>
      <c r="CO26" t="s">
        <v>1293</v>
      </c>
      <c r="CP26" t="s">
        <v>17</v>
      </c>
    </row>
    <row r="27" spans="1:94">
      <c r="A27" t="s">
        <v>1323</v>
      </c>
      <c r="B27" t="s">
        <v>1292</v>
      </c>
      <c r="C27">
        <v>0.240325798087075</v>
      </c>
      <c r="D27" t="s">
        <v>1293</v>
      </c>
      <c r="E27" t="s">
        <v>21</v>
      </c>
      <c r="G27" t="s">
        <v>1323</v>
      </c>
      <c r="H27">
        <v>-2.41755</v>
      </c>
      <c r="I27">
        <v>47.26263</v>
      </c>
      <c r="J27" s="53">
        <v>0</v>
      </c>
      <c r="K27" t="s">
        <v>1294</v>
      </c>
      <c r="L27">
        <v>1</v>
      </c>
      <c r="M27">
        <v>3</v>
      </c>
      <c r="N27">
        <v>15.0509997998333</v>
      </c>
      <c r="O27">
        <v>12.2334998451666</v>
      </c>
      <c r="P27">
        <v>26.6596666966666</v>
      </c>
      <c r="Q27">
        <v>-0.02133333325</v>
      </c>
      <c r="R27">
        <v>3.22491813932416</v>
      </c>
      <c r="S27" s="59">
        <v>8.468000412</v>
      </c>
      <c r="T27">
        <v>8.588000298</v>
      </c>
      <c r="U27">
        <v>9.828000069</v>
      </c>
      <c r="V27">
        <v>12.0010004</v>
      </c>
      <c r="W27">
        <v>13.92599964</v>
      </c>
      <c r="X27">
        <v>17.21999931</v>
      </c>
      <c r="Y27">
        <v>18.69199944</v>
      </c>
      <c r="Z27">
        <v>18.63899994</v>
      </c>
      <c r="AA27">
        <v>18.15099907</v>
      </c>
      <c r="AB27">
        <v>15.84799957</v>
      </c>
      <c r="AC27">
        <v>13.16699982</v>
      </c>
      <c r="AD27">
        <v>9.178999901</v>
      </c>
      <c r="AE27">
        <v>20.6079998</v>
      </c>
      <c r="AF27">
        <v>20.7159996</v>
      </c>
      <c r="AG27">
        <v>23.50200081</v>
      </c>
      <c r="AH27">
        <v>26.72800064</v>
      </c>
      <c r="AI27">
        <v>27.11000061</v>
      </c>
      <c r="AJ27">
        <v>28.65299988</v>
      </c>
      <c r="AK27">
        <v>30.28800011</v>
      </c>
      <c r="AL27">
        <v>31.40299988</v>
      </c>
      <c r="AM27">
        <v>30.95899963</v>
      </c>
      <c r="AN27">
        <v>29.29599953</v>
      </c>
      <c r="AO27">
        <v>28.21699905</v>
      </c>
      <c r="AP27">
        <v>22.43600082</v>
      </c>
      <c r="AQ27">
        <v>-0.035</v>
      </c>
      <c r="AR27">
        <v>-0.098999999</v>
      </c>
      <c r="AS27">
        <v>-0.027000001</v>
      </c>
      <c r="AT27">
        <v>-0.022</v>
      </c>
      <c r="AU27">
        <v>-0.012</v>
      </c>
      <c r="AV27">
        <v>-0.02</v>
      </c>
      <c r="AW27">
        <v>-0.002</v>
      </c>
      <c r="AX27">
        <v>0.014</v>
      </c>
      <c r="AY27">
        <v>0.002</v>
      </c>
      <c r="AZ27">
        <v>0.002</v>
      </c>
      <c r="BA27">
        <v>0.003</v>
      </c>
      <c r="BB27">
        <v>-0.059999999</v>
      </c>
      <c r="BC27">
        <v>0</v>
      </c>
      <c r="BD27">
        <v>0</v>
      </c>
      <c r="BE27">
        <v>5</v>
      </c>
      <c r="BF27">
        <v>2</v>
      </c>
      <c r="BG27">
        <v>0</v>
      </c>
      <c r="BH27">
        <v>0</v>
      </c>
      <c r="BI27">
        <v>35</v>
      </c>
      <c r="BJ27">
        <v>27</v>
      </c>
      <c r="BK27">
        <v>0</v>
      </c>
      <c r="BL27">
        <v>1</v>
      </c>
      <c r="BM27">
        <v>0</v>
      </c>
      <c r="BN27">
        <v>0</v>
      </c>
      <c r="BO27">
        <v>1</v>
      </c>
      <c r="BP27">
        <v>0</v>
      </c>
      <c r="BQ27">
        <v>0</v>
      </c>
      <c r="BR27">
        <v>0</v>
      </c>
      <c r="BS27">
        <v>0</v>
      </c>
      <c r="BT27">
        <v>0</v>
      </c>
      <c r="BU27">
        <v>0</v>
      </c>
      <c r="BV27">
        <v>0</v>
      </c>
      <c r="BW27">
        <v>0</v>
      </c>
      <c r="BX27">
        <v>0</v>
      </c>
      <c r="BY27">
        <v>39</v>
      </c>
      <c r="BZ27">
        <v>146</v>
      </c>
      <c r="CA27">
        <v>39</v>
      </c>
      <c r="CB27">
        <v>45</v>
      </c>
      <c r="CC27">
        <v>46</v>
      </c>
      <c r="CD27">
        <v>124</v>
      </c>
      <c r="CE27">
        <v>30</v>
      </c>
      <c r="CF27">
        <v>12</v>
      </c>
      <c r="CG27">
        <v>40</v>
      </c>
      <c r="CH27">
        <v>187</v>
      </c>
      <c r="CI27">
        <v>51</v>
      </c>
      <c r="CL27" t="s">
        <v>1324</v>
      </c>
      <c r="CM27" t="s">
        <v>1310</v>
      </c>
      <c r="CN27">
        <v>0.268589591976755</v>
      </c>
      <c r="CO27" t="s">
        <v>1293</v>
      </c>
      <c r="CP27" t="s">
        <v>21</v>
      </c>
    </row>
    <row r="28" s="16" customFormat="1" spans="1:135">
      <c r="A28" s="16" t="s">
        <v>1325</v>
      </c>
      <c r="B28" s="16" t="s">
        <v>1292</v>
      </c>
      <c r="C28" s="16">
        <v>0.76032332453135</v>
      </c>
      <c r="D28" s="16" t="s">
        <v>1326</v>
      </c>
      <c r="E28" s="16" t="s">
        <v>17</v>
      </c>
      <c r="G28" s="16" t="s">
        <v>1325</v>
      </c>
      <c r="H28" s="16">
        <v>-2.42153</v>
      </c>
      <c r="I28" s="16">
        <v>47.25794</v>
      </c>
      <c r="J28" s="56">
        <v>4</v>
      </c>
      <c r="K28" s="16" t="s">
        <v>1294</v>
      </c>
      <c r="L28" s="16">
        <v>2</v>
      </c>
      <c r="M28" s="16">
        <v>3</v>
      </c>
      <c r="N28" s="16">
        <v>15.0509997998333</v>
      </c>
      <c r="O28" s="16">
        <v>12.2334998451666</v>
      </c>
      <c r="P28" s="16">
        <v>26.6596666966666</v>
      </c>
      <c r="Q28" s="16">
        <v>-0.02133333325</v>
      </c>
      <c r="R28" s="16">
        <v>3.22491813932416</v>
      </c>
      <c r="S28" s="60">
        <v>8.468000412</v>
      </c>
      <c r="T28" s="16">
        <v>8.588000298</v>
      </c>
      <c r="U28" s="16">
        <v>9.828000069</v>
      </c>
      <c r="V28" s="16">
        <v>12.0010004</v>
      </c>
      <c r="W28" s="16">
        <v>13.92599964</v>
      </c>
      <c r="X28" s="16">
        <v>17.21999931</v>
      </c>
      <c r="Y28" s="16">
        <v>18.69199944</v>
      </c>
      <c r="Z28" s="16">
        <v>18.63899994</v>
      </c>
      <c r="AA28" s="16">
        <v>18.15099907</v>
      </c>
      <c r="AB28" s="16">
        <v>15.84799957</v>
      </c>
      <c r="AC28" s="16">
        <v>13.16699982</v>
      </c>
      <c r="AD28" s="16">
        <v>9.178999901</v>
      </c>
      <c r="AE28" s="16">
        <v>20.6079998</v>
      </c>
      <c r="AF28" s="16">
        <v>20.7159996</v>
      </c>
      <c r="AG28" s="16">
        <v>23.50200081</v>
      </c>
      <c r="AH28" s="16">
        <v>26.72800064</v>
      </c>
      <c r="AI28" s="16">
        <v>27.11000061</v>
      </c>
      <c r="AJ28" s="16">
        <v>28.65299988</v>
      </c>
      <c r="AK28" s="16">
        <v>30.28800011</v>
      </c>
      <c r="AL28" s="16">
        <v>31.40299988</v>
      </c>
      <c r="AM28" s="16">
        <v>30.95899963</v>
      </c>
      <c r="AN28" s="16">
        <v>29.29599953</v>
      </c>
      <c r="AO28" s="16">
        <v>28.21699905</v>
      </c>
      <c r="AP28" s="16">
        <v>22.43600082</v>
      </c>
      <c r="AQ28" s="16">
        <v>-0.035</v>
      </c>
      <c r="AR28" s="16">
        <v>-0.098999999</v>
      </c>
      <c r="AS28" s="16">
        <v>-0.027000001</v>
      </c>
      <c r="AT28" s="16">
        <v>-0.022</v>
      </c>
      <c r="AU28" s="16">
        <v>-0.012</v>
      </c>
      <c r="AV28" s="16">
        <v>-0.02</v>
      </c>
      <c r="AW28" s="16">
        <v>-0.002</v>
      </c>
      <c r="AX28" s="16">
        <v>0.014</v>
      </c>
      <c r="AY28" s="16">
        <v>0.002</v>
      </c>
      <c r="AZ28" s="16">
        <v>0.002</v>
      </c>
      <c r="BA28" s="16">
        <v>0.003</v>
      </c>
      <c r="BB28" s="16">
        <v>-0.059999999</v>
      </c>
      <c r="BC28" s="16">
        <v>0</v>
      </c>
      <c r="BD28" s="16">
        <v>0</v>
      </c>
      <c r="BE28" s="16">
        <v>5</v>
      </c>
      <c r="BF28" s="16">
        <v>2</v>
      </c>
      <c r="BG28" s="16">
        <v>0</v>
      </c>
      <c r="BH28" s="16">
        <v>0</v>
      </c>
      <c r="BI28" s="16">
        <v>35</v>
      </c>
      <c r="BJ28" s="16">
        <v>27</v>
      </c>
      <c r="BK28" s="16">
        <v>0</v>
      </c>
      <c r="BL28" s="16">
        <v>1</v>
      </c>
      <c r="BM28" s="16">
        <v>0</v>
      </c>
      <c r="BN28" s="16">
        <v>0</v>
      </c>
      <c r="BO28" s="16">
        <v>1</v>
      </c>
      <c r="BP28" s="16">
        <v>0</v>
      </c>
      <c r="BQ28" s="16">
        <v>0</v>
      </c>
      <c r="BR28" s="16">
        <v>0</v>
      </c>
      <c r="BS28" s="16">
        <v>0</v>
      </c>
      <c r="BT28" s="16">
        <v>0</v>
      </c>
      <c r="BU28" s="16">
        <v>0</v>
      </c>
      <c r="BV28" s="16">
        <v>0</v>
      </c>
      <c r="BW28" s="16">
        <v>0</v>
      </c>
      <c r="BX28" s="16">
        <v>0</v>
      </c>
      <c r="BY28" s="16">
        <v>39</v>
      </c>
      <c r="BZ28" s="16">
        <v>146</v>
      </c>
      <c r="CA28" s="16">
        <v>39</v>
      </c>
      <c r="CB28" s="16">
        <v>45</v>
      </c>
      <c r="CC28" s="16">
        <v>46</v>
      </c>
      <c r="CD28" s="16">
        <v>124</v>
      </c>
      <c r="CE28" s="16">
        <v>30</v>
      </c>
      <c r="CF28" s="16">
        <v>12</v>
      </c>
      <c r="CG28" s="16">
        <v>40</v>
      </c>
      <c r="CH28" s="16">
        <v>187</v>
      </c>
      <c r="CI28" s="16">
        <v>51</v>
      </c>
      <c r="CL28" s="15" t="s">
        <v>1327</v>
      </c>
      <c r="CM28" s="15" t="s">
        <v>1310</v>
      </c>
      <c r="CN28" s="15">
        <v>0.83375217014545</v>
      </c>
      <c r="CO28" s="15" t="s">
        <v>1293</v>
      </c>
      <c r="CP28" s="15" t="s">
        <v>17</v>
      </c>
      <c r="CQ28" s="15"/>
      <c r="CR28" s="15"/>
      <c r="CS28" s="16" t="s">
        <v>1328</v>
      </c>
      <c r="CT28" s="16" t="s">
        <v>1310</v>
      </c>
      <c r="CU28" s="16">
        <v>0.894349991688065</v>
      </c>
      <c r="CV28" s="16" t="s">
        <v>1293</v>
      </c>
      <c r="CW28" s="16" t="s">
        <v>17</v>
      </c>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row>
    <row r="29" s="16" customFormat="1" spans="1:135">
      <c r="A29" s="16" t="s">
        <v>1329</v>
      </c>
      <c r="B29" s="16" t="s">
        <v>1292</v>
      </c>
      <c r="C29" s="16">
        <v>0.17716808932831</v>
      </c>
      <c r="D29" s="16" t="s">
        <v>1330</v>
      </c>
      <c r="E29" s="16" t="s">
        <v>21</v>
      </c>
      <c r="G29" s="16" t="s">
        <v>1329</v>
      </c>
      <c r="H29" s="16">
        <v>-2.51617</v>
      </c>
      <c r="I29" s="16">
        <v>47.29932</v>
      </c>
      <c r="J29" s="56">
        <v>8</v>
      </c>
      <c r="K29" s="16" t="s">
        <v>1302</v>
      </c>
      <c r="L29" s="16">
        <v>1</v>
      </c>
      <c r="M29" s="16">
        <v>3</v>
      </c>
      <c r="N29" s="16">
        <v>14.9516665125</v>
      </c>
      <c r="O29" s="16">
        <v>12.4038332306666</v>
      </c>
      <c r="P29" s="16">
        <v>29.6075832025</v>
      </c>
      <c r="Q29" s="16">
        <v>0.00275</v>
      </c>
      <c r="R29" s="16">
        <v>5.34131880254122</v>
      </c>
      <c r="S29" s="60">
        <v>8.697999954</v>
      </c>
      <c r="T29" s="16">
        <v>8.838999748</v>
      </c>
      <c r="U29" s="16">
        <v>9.862000465</v>
      </c>
      <c r="V29" s="16">
        <v>11.95400047</v>
      </c>
      <c r="W29" s="16">
        <v>13.80799961</v>
      </c>
      <c r="X29" s="16">
        <v>16.97999954</v>
      </c>
      <c r="Y29" s="16">
        <v>18.65699959</v>
      </c>
      <c r="Z29" s="16">
        <v>18.4489994</v>
      </c>
      <c r="AA29" s="16">
        <v>18.23399925</v>
      </c>
      <c r="AB29" s="16">
        <v>15.93099976</v>
      </c>
      <c r="AC29" s="16">
        <v>13.31700039</v>
      </c>
      <c r="AD29" s="16">
        <v>9.404000282</v>
      </c>
      <c r="AE29" s="16">
        <v>25.44099998</v>
      </c>
      <c r="AF29" s="16">
        <v>25.34799957</v>
      </c>
      <c r="AG29" s="16">
        <v>27.8239994</v>
      </c>
      <c r="AH29" s="16">
        <v>29.94400024</v>
      </c>
      <c r="AI29" s="16">
        <v>30.07299995</v>
      </c>
      <c r="AJ29" s="16">
        <v>30.44799995</v>
      </c>
      <c r="AK29" s="16">
        <v>31.42700005</v>
      </c>
      <c r="AL29" s="16">
        <v>32.72200012</v>
      </c>
      <c r="AM29" s="16">
        <v>32.37400055</v>
      </c>
      <c r="AN29" s="16">
        <v>31.63299942</v>
      </c>
      <c r="AO29" s="16">
        <v>30.96899986</v>
      </c>
      <c r="AP29" s="16">
        <v>27.08799934</v>
      </c>
      <c r="AQ29" s="16">
        <v>0.004</v>
      </c>
      <c r="AR29" s="16">
        <v>0.008</v>
      </c>
      <c r="AS29" s="16">
        <v>0.007</v>
      </c>
      <c r="AT29" s="16">
        <v>0.001</v>
      </c>
      <c r="AU29" s="16">
        <v>0.003</v>
      </c>
      <c r="AV29" s="16">
        <v>-0.001</v>
      </c>
      <c r="AW29" s="16">
        <v>0</v>
      </c>
      <c r="AX29" s="16">
        <v>-0.001</v>
      </c>
      <c r="AY29" s="16">
        <v>0.001</v>
      </c>
      <c r="AZ29" s="16">
        <v>0.009</v>
      </c>
      <c r="BA29" s="16">
        <v>-0.003</v>
      </c>
      <c r="BB29" s="16">
        <v>0.005</v>
      </c>
      <c r="BC29" s="16">
        <v>667</v>
      </c>
      <c r="BD29" s="16">
        <v>656</v>
      </c>
      <c r="BE29" s="16">
        <v>528</v>
      </c>
      <c r="BF29" s="16">
        <v>353</v>
      </c>
      <c r="BG29" s="16">
        <v>400</v>
      </c>
      <c r="BH29" s="16">
        <v>621</v>
      </c>
      <c r="BI29" s="16">
        <v>616</v>
      </c>
      <c r="BJ29" s="16">
        <v>623</v>
      </c>
      <c r="BK29" s="16">
        <v>615</v>
      </c>
      <c r="BL29" s="16">
        <v>585</v>
      </c>
      <c r="BM29" s="16">
        <v>646</v>
      </c>
      <c r="BN29" s="16">
        <v>0</v>
      </c>
      <c r="BO29" s="16">
        <v>0</v>
      </c>
      <c r="BP29" s="16">
        <v>0</v>
      </c>
      <c r="BQ29" s="16">
        <v>0</v>
      </c>
      <c r="BR29" s="16">
        <v>0</v>
      </c>
      <c r="BS29" s="16">
        <v>0</v>
      </c>
      <c r="BT29" s="16">
        <v>0</v>
      </c>
      <c r="BU29" s="16">
        <v>0</v>
      </c>
      <c r="BV29" s="16">
        <v>0</v>
      </c>
      <c r="BW29" s="16">
        <v>0</v>
      </c>
      <c r="BX29" s="16">
        <v>0</v>
      </c>
      <c r="BY29" s="16">
        <v>40</v>
      </c>
      <c r="BZ29" s="16">
        <v>95</v>
      </c>
      <c r="CA29" s="16">
        <v>35</v>
      </c>
      <c r="CB29" s="16">
        <v>52</v>
      </c>
      <c r="CC29" s="16">
        <v>18</v>
      </c>
      <c r="CD29" s="16">
        <v>103</v>
      </c>
      <c r="CE29" s="16">
        <v>65</v>
      </c>
      <c r="CF29" s="16">
        <v>23</v>
      </c>
      <c r="CG29" s="16">
        <v>46</v>
      </c>
      <c r="CH29" s="16">
        <v>73</v>
      </c>
      <c r="CI29" s="16">
        <v>30</v>
      </c>
      <c r="CL29" s="15" t="s">
        <v>1331</v>
      </c>
      <c r="CM29" s="15" t="s">
        <v>1310</v>
      </c>
      <c r="CN29" s="15">
        <v>0.659784900274567</v>
      </c>
      <c r="CO29" s="15" t="s">
        <v>1293</v>
      </c>
      <c r="CP29" s="15" t="s">
        <v>17</v>
      </c>
      <c r="CQ29" s="15"/>
      <c r="CR29" s="15"/>
      <c r="CS29" s="15" t="s">
        <v>1332</v>
      </c>
      <c r="CT29" s="15" t="s">
        <v>1310</v>
      </c>
      <c r="CU29" s="15">
        <v>0.847312501689731</v>
      </c>
      <c r="CV29" s="15" t="s">
        <v>1293</v>
      </c>
      <c r="CW29" s="15" t="s">
        <v>17</v>
      </c>
      <c r="CX29" s="15"/>
      <c r="CY29" s="15"/>
      <c r="CZ29" s="16" t="s">
        <v>1333</v>
      </c>
      <c r="DA29" s="16" t="s">
        <v>1310</v>
      </c>
      <c r="DB29" s="16">
        <v>0.0701489675613146</v>
      </c>
      <c r="DC29" s="16" t="s">
        <v>1293</v>
      </c>
      <c r="DD29" s="16" t="s">
        <v>21</v>
      </c>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row>
    <row r="30" s="16" customFormat="1" ht="15.6" spans="1:127">
      <c r="A30" s="16" t="s">
        <v>1334</v>
      </c>
      <c r="B30" s="16" t="s">
        <v>1292</v>
      </c>
      <c r="C30" s="16">
        <v>0.769103128680149</v>
      </c>
      <c r="D30" s="16" t="s">
        <v>1335</v>
      </c>
      <c r="E30" s="16" t="s">
        <v>17</v>
      </c>
      <c r="G30" s="16" t="s">
        <v>1334</v>
      </c>
      <c r="H30" s="16">
        <v>-2.51042</v>
      </c>
      <c r="I30" s="16">
        <v>47.28191</v>
      </c>
      <c r="J30" s="56">
        <v>3</v>
      </c>
      <c r="K30" s="16" t="s">
        <v>1294</v>
      </c>
      <c r="L30" s="16">
        <v>2</v>
      </c>
      <c r="M30" s="16">
        <v>3</v>
      </c>
      <c r="N30" s="16">
        <v>14.7518335996666</v>
      </c>
      <c r="O30" s="16">
        <v>12.438666819</v>
      </c>
      <c r="P30" s="16">
        <v>29.2858333583333</v>
      </c>
      <c r="Q30" s="61">
        <v>0.00025</v>
      </c>
      <c r="R30" s="16">
        <v>1.97155257966865</v>
      </c>
      <c r="S30" s="60">
        <v>8.98900032</v>
      </c>
      <c r="T30" s="16">
        <v>8.822999954</v>
      </c>
      <c r="U30" s="16">
        <v>9.838000298</v>
      </c>
      <c r="V30" s="16">
        <v>11.8920002</v>
      </c>
      <c r="W30" s="16">
        <v>13.61999989</v>
      </c>
      <c r="X30" s="16">
        <v>16.62700081</v>
      </c>
      <c r="Y30" s="16">
        <v>18.36899948</v>
      </c>
      <c r="Z30" s="16">
        <v>18.16500092</v>
      </c>
      <c r="AA30" s="16">
        <v>17.99600029</v>
      </c>
      <c r="AB30" s="16">
        <v>15.89099979</v>
      </c>
      <c r="AC30" s="16">
        <v>13.49400043</v>
      </c>
      <c r="AD30" s="16">
        <v>9.43900013</v>
      </c>
      <c r="AE30" s="16">
        <v>25.32799911</v>
      </c>
      <c r="AF30" s="16">
        <v>24.74200058</v>
      </c>
      <c r="AG30" s="16">
        <v>27.16500092</v>
      </c>
      <c r="AH30" s="16">
        <v>29.45700073</v>
      </c>
      <c r="AI30" s="16">
        <v>30.11499977</v>
      </c>
      <c r="AJ30" s="16">
        <v>30.33799934</v>
      </c>
      <c r="AK30" s="16">
        <v>31.41500092</v>
      </c>
      <c r="AL30" s="16">
        <v>32.68899918</v>
      </c>
      <c r="AM30" s="16">
        <v>32.08300018</v>
      </c>
      <c r="AN30" s="16">
        <v>31.12199974</v>
      </c>
      <c r="AO30" s="16">
        <v>30.63599968</v>
      </c>
      <c r="AP30" s="16">
        <v>26.34000015</v>
      </c>
      <c r="AQ30" s="16">
        <v>0</v>
      </c>
      <c r="AR30" s="16">
        <v>0.001</v>
      </c>
      <c r="AS30" s="16">
        <v>0</v>
      </c>
      <c r="AT30" s="16">
        <v>0</v>
      </c>
      <c r="AU30" s="16">
        <v>0</v>
      </c>
      <c r="AV30" s="16">
        <v>0</v>
      </c>
      <c r="AW30" s="16">
        <v>0</v>
      </c>
      <c r="AX30" s="16">
        <v>0</v>
      </c>
      <c r="AY30" s="16">
        <v>0</v>
      </c>
      <c r="AZ30" s="16">
        <v>0.001</v>
      </c>
      <c r="BA30" s="16">
        <v>0</v>
      </c>
      <c r="BB30" s="16">
        <v>0.001</v>
      </c>
      <c r="BC30" s="16">
        <v>4</v>
      </c>
      <c r="BD30" s="16">
        <v>15</v>
      </c>
      <c r="BE30" s="16">
        <v>10</v>
      </c>
      <c r="BF30" s="16">
        <v>5</v>
      </c>
      <c r="BG30" s="16">
        <v>0</v>
      </c>
      <c r="BH30" s="16">
        <v>0</v>
      </c>
      <c r="BI30" s="16">
        <v>51</v>
      </c>
      <c r="BJ30" s="16">
        <v>34</v>
      </c>
      <c r="BK30" s="16">
        <v>0</v>
      </c>
      <c r="BL30" s="16">
        <v>0</v>
      </c>
      <c r="BM30" s="16">
        <v>7</v>
      </c>
      <c r="BN30" s="16">
        <v>0</v>
      </c>
      <c r="BO30" s="16">
        <v>0</v>
      </c>
      <c r="BP30" s="16">
        <v>0</v>
      </c>
      <c r="BQ30" s="16">
        <v>0</v>
      </c>
      <c r="BR30" s="16">
        <v>0</v>
      </c>
      <c r="BS30" s="16">
        <v>0</v>
      </c>
      <c r="BT30" s="16">
        <v>0</v>
      </c>
      <c r="BU30" s="16">
        <v>0</v>
      </c>
      <c r="BV30" s="16">
        <v>0</v>
      </c>
      <c r="BW30" s="16">
        <v>0</v>
      </c>
      <c r="BX30" s="16">
        <v>0</v>
      </c>
      <c r="BY30" s="16">
        <v>8</v>
      </c>
      <c r="BZ30" s="16">
        <v>27</v>
      </c>
      <c r="CA30" s="16">
        <v>7</v>
      </c>
      <c r="CB30" s="16">
        <v>2</v>
      </c>
      <c r="CC30" s="16">
        <v>5</v>
      </c>
      <c r="CD30" s="16">
        <v>37</v>
      </c>
      <c r="CE30" s="16">
        <v>3</v>
      </c>
      <c r="CF30" s="16">
        <v>0</v>
      </c>
      <c r="CG30" s="16">
        <v>8</v>
      </c>
      <c r="CH30" s="16">
        <v>13</v>
      </c>
      <c r="CI30" s="16">
        <v>1</v>
      </c>
      <c r="CL30" s="63" t="s">
        <v>1336</v>
      </c>
      <c r="CM30" s="63" t="s">
        <v>1310</v>
      </c>
      <c r="CN30" s="63">
        <v>0.104162706099279</v>
      </c>
      <c r="CO30" s="63" t="s">
        <v>1337</v>
      </c>
      <c r="CP30" s="63" t="s">
        <v>21</v>
      </c>
      <c r="CQ30" s="63"/>
      <c r="CR30" s="15"/>
      <c r="CS30" s="15" t="s">
        <v>1338</v>
      </c>
      <c r="CT30" s="15" t="s">
        <v>1310</v>
      </c>
      <c r="CU30" s="15">
        <v>0.897403339286984</v>
      </c>
      <c r="CV30" s="15" t="s">
        <v>1293</v>
      </c>
      <c r="CW30" s="15" t="s">
        <v>17</v>
      </c>
      <c r="CX30" s="15"/>
      <c r="CY30" s="15"/>
      <c r="CZ30" s="15" t="s">
        <v>1339</v>
      </c>
      <c r="DA30" s="15" t="s">
        <v>1310</v>
      </c>
      <c r="DB30" s="15">
        <v>0.00565946037949636</v>
      </c>
      <c r="DC30" s="15" t="s">
        <v>1293</v>
      </c>
      <c r="DD30" s="15" t="s">
        <v>21</v>
      </c>
      <c r="DF30" s="16" t="s">
        <v>1340</v>
      </c>
      <c r="DG30" s="16" t="s">
        <v>1310</v>
      </c>
      <c r="DH30" s="16">
        <v>0.757041048718208</v>
      </c>
      <c r="DI30" s="16" t="s">
        <v>1337</v>
      </c>
      <c r="DJ30" s="65" t="s">
        <v>17</v>
      </c>
      <c r="DM30" s="15"/>
      <c r="DN30" s="15"/>
      <c r="DO30" s="15"/>
      <c r="DP30" s="15"/>
      <c r="DQ30" s="15"/>
      <c r="DR30" s="15"/>
      <c r="DS30" s="15"/>
      <c r="DT30" s="15"/>
      <c r="DU30" s="15"/>
      <c r="DV30" s="15"/>
      <c r="DW30" s="15"/>
    </row>
    <row r="31" ht="15.6" spans="1:121">
      <c r="A31" s="16" t="s">
        <v>1341</v>
      </c>
      <c r="B31" s="16" t="s">
        <v>1292</v>
      </c>
      <c r="C31" s="16">
        <v>0.370783111781163</v>
      </c>
      <c r="D31" s="16" t="s">
        <v>1342</v>
      </c>
      <c r="E31" s="16" t="s">
        <v>1304</v>
      </c>
      <c r="F31" s="16"/>
      <c r="G31" s="16" t="s">
        <v>1341</v>
      </c>
      <c r="H31" s="16">
        <v>-3.0265</v>
      </c>
      <c r="I31" s="16">
        <v>47.59161667</v>
      </c>
      <c r="J31" s="56">
        <v>1</v>
      </c>
      <c r="K31" s="16" t="s">
        <v>1302</v>
      </c>
      <c r="L31" s="16">
        <v>1</v>
      </c>
      <c r="M31" s="16">
        <v>2</v>
      </c>
      <c r="N31" s="16">
        <v>14.8845001858333</v>
      </c>
      <c r="O31" s="16">
        <v>12.6659998891666</v>
      </c>
      <c r="P31" s="16">
        <v>32.3063333825</v>
      </c>
      <c r="Q31" s="16">
        <v>-0.0143333333333333</v>
      </c>
      <c r="R31" s="16">
        <v>4.87125711645782</v>
      </c>
      <c r="S31" s="60">
        <v>9.015999794</v>
      </c>
      <c r="T31" s="16">
        <v>8.973999977</v>
      </c>
      <c r="U31" s="16">
        <v>9.930000305</v>
      </c>
      <c r="V31" s="16">
        <v>12.06900024</v>
      </c>
      <c r="W31" s="16">
        <v>13.56900024</v>
      </c>
      <c r="X31" s="16">
        <v>17.1420002</v>
      </c>
      <c r="Y31" s="16">
        <v>18.80699921</v>
      </c>
      <c r="Z31" s="16">
        <v>17.79000092</v>
      </c>
      <c r="AA31" s="16">
        <v>18.72500038</v>
      </c>
      <c r="AB31" s="16">
        <v>16.01199913</v>
      </c>
      <c r="AC31" s="16">
        <v>13.38899994</v>
      </c>
      <c r="AD31" s="16">
        <v>9.880000114</v>
      </c>
      <c r="AE31" s="16">
        <v>30.47599983</v>
      </c>
      <c r="AF31" s="16">
        <v>28.20000076</v>
      </c>
      <c r="AG31" s="16">
        <v>31.09700012</v>
      </c>
      <c r="AH31" s="16">
        <v>32.06700134</v>
      </c>
      <c r="AI31" s="16">
        <v>32.99700165</v>
      </c>
      <c r="AJ31" s="16">
        <v>32.6609993</v>
      </c>
      <c r="AK31" s="16">
        <v>33.60100174</v>
      </c>
      <c r="AL31" s="16">
        <v>34.41999817</v>
      </c>
      <c r="AM31" s="16">
        <v>34.33499908</v>
      </c>
      <c r="AN31" s="16">
        <v>33.13899994</v>
      </c>
      <c r="AO31" s="16">
        <v>33.29399872</v>
      </c>
      <c r="AP31" s="16">
        <v>31.38899994</v>
      </c>
      <c r="AQ31" s="16">
        <v>-0.012</v>
      </c>
      <c r="AR31" s="16">
        <v>-0.013</v>
      </c>
      <c r="AS31" s="16">
        <v>-0.018999999</v>
      </c>
      <c r="AT31" s="16">
        <v>-0.023</v>
      </c>
      <c r="AU31" s="16">
        <v>0.003</v>
      </c>
      <c r="AV31" s="16">
        <v>-0.011</v>
      </c>
      <c r="AW31" s="16">
        <v>-0.009</v>
      </c>
      <c r="AX31" s="16">
        <v>-0.008</v>
      </c>
      <c r="AY31" s="16">
        <v>-0.027000001</v>
      </c>
      <c r="AZ31" s="16">
        <v>-0.021</v>
      </c>
      <c r="BA31" s="16">
        <v>-0.023</v>
      </c>
      <c r="BB31" s="16">
        <v>-0.009</v>
      </c>
      <c r="BC31" s="16">
        <v>10</v>
      </c>
      <c r="BD31" s="16">
        <v>15</v>
      </c>
      <c r="BE31" s="16">
        <v>27</v>
      </c>
      <c r="BF31" s="16">
        <v>51</v>
      </c>
      <c r="BG31" s="16">
        <v>1</v>
      </c>
      <c r="BH31" s="16">
        <v>31</v>
      </c>
      <c r="BI31" s="16">
        <v>71</v>
      </c>
      <c r="BJ31" s="16">
        <v>35</v>
      </c>
      <c r="BK31" s="16">
        <v>43</v>
      </c>
      <c r="BL31" s="16">
        <v>1</v>
      </c>
      <c r="BM31" s="16">
        <v>0</v>
      </c>
      <c r="BN31" s="16">
        <v>1</v>
      </c>
      <c r="BO31" s="16">
        <v>9</v>
      </c>
      <c r="BP31" s="16">
        <v>0</v>
      </c>
      <c r="BQ31" s="16">
        <v>0</v>
      </c>
      <c r="BR31" s="16">
        <v>0</v>
      </c>
      <c r="BS31" s="16">
        <v>0</v>
      </c>
      <c r="BT31" s="16">
        <v>0</v>
      </c>
      <c r="BU31" s="16">
        <v>0</v>
      </c>
      <c r="BV31" s="16">
        <v>0</v>
      </c>
      <c r="BW31" s="16">
        <v>0</v>
      </c>
      <c r="BX31" s="16">
        <v>0</v>
      </c>
      <c r="BY31" s="16">
        <v>177</v>
      </c>
      <c r="BZ31" s="16">
        <v>412</v>
      </c>
      <c r="CA31" s="16">
        <v>262</v>
      </c>
      <c r="CB31" s="16">
        <v>62</v>
      </c>
      <c r="CC31" s="16">
        <v>142</v>
      </c>
      <c r="CD31" s="16">
        <v>850</v>
      </c>
      <c r="CE31" s="16">
        <v>417</v>
      </c>
      <c r="CF31" s="16">
        <v>93</v>
      </c>
      <c r="CG31" s="16">
        <v>393</v>
      </c>
      <c r="CH31" s="16">
        <v>748</v>
      </c>
      <c r="CI31" s="16">
        <v>455</v>
      </c>
      <c r="CJ31" s="16"/>
      <c r="CK31" s="16"/>
      <c r="CL31" t="s">
        <v>1343</v>
      </c>
      <c r="CM31" t="s">
        <v>1310</v>
      </c>
      <c r="CN31">
        <v>0.884467966270224</v>
      </c>
      <c r="CO31" t="s">
        <v>1293</v>
      </c>
      <c r="CP31" t="s">
        <v>17</v>
      </c>
      <c r="CS31" s="1" t="s">
        <v>1344</v>
      </c>
      <c r="CT31" s="1" t="s">
        <v>1310</v>
      </c>
      <c r="CU31" s="1">
        <v>0.909877203736103</v>
      </c>
      <c r="CV31" s="1" t="s">
        <v>1337</v>
      </c>
      <c r="CW31" s="1" t="s">
        <v>17</v>
      </c>
      <c r="CX31" s="1"/>
      <c r="CY31" s="1"/>
      <c r="CZ31" t="s">
        <v>1345</v>
      </c>
      <c r="DA31" t="s">
        <v>1310</v>
      </c>
      <c r="DB31">
        <v>0.0798357076951122</v>
      </c>
      <c r="DC31" t="s">
        <v>1293</v>
      </c>
      <c r="DD31" t="s">
        <v>21</v>
      </c>
      <c r="DF31" s="1" t="s">
        <v>1346</v>
      </c>
      <c r="DG31" s="1" t="s">
        <v>1310</v>
      </c>
      <c r="DH31" s="1">
        <v>0.77530112678259</v>
      </c>
      <c r="DI31" s="1" t="s">
        <v>1337</v>
      </c>
      <c r="DJ31" s="66" t="s">
        <v>17</v>
      </c>
      <c r="DK31" s="63"/>
      <c r="DL31" s="63"/>
      <c r="DM31" s="16" t="s">
        <v>1347</v>
      </c>
      <c r="DN31" s="16" t="s">
        <v>1310</v>
      </c>
      <c r="DO31" s="16">
        <v>0.0826848714945845</v>
      </c>
      <c r="DP31" s="16" t="s">
        <v>1293</v>
      </c>
      <c r="DQ31" s="65" t="s">
        <v>21</v>
      </c>
    </row>
    <row r="32" ht="15.6" spans="1:127">
      <c r="A32" s="16" t="s">
        <v>1348</v>
      </c>
      <c r="B32" s="16" t="s">
        <v>1292</v>
      </c>
      <c r="C32" s="16">
        <v>0.100686640371913</v>
      </c>
      <c r="D32" s="16" t="s">
        <v>1349</v>
      </c>
      <c r="E32" s="16" t="s">
        <v>21</v>
      </c>
      <c r="F32" s="16"/>
      <c r="G32" s="16" t="s">
        <v>1348</v>
      </c>
      <c r="H32" s="16">
        <v>-2.51168</v>
      </c>
      <c r="I32" s="16">
        <v>47.34713</v>
      </c>
      <c r="J32" s="56">
        <v>3</v>
      </c>
      <c r="K32" s="16" t="s">
        <v>1302</v>
      </c>
      <c r="L32" s="16">
        <v>1</v>
      </c>
      <c r="M32" s="16">
        <v>3</v>
      </c>
      <c r="N32" s="16">
        <v>14.9898330365</v>
      </c>
      <c r="O32" s="16">
        <v>12.44633341</v>
      </c>
      <c r="P32" s="16">
        <v>29.9409165375</v>
      </c>
      <c r="Q32" s="16">
        <v>0</v>
      </c>
      <c r="R32" s="16">
        <v>5.06182757328093</v>
      </c>
      <c r="S32" s="60">
        <v>8.805999756</v>
      </c>
      <c r="T32" s="16">
        <v>8.902000427</v>
      </c>
      <c r="U32" s="16">
        <v>9.899999619</v>
      </c>
      <c r="V32" s="16">
        <v>11.96700001</v>
      </c>
      <c r="W32" s="16">
        <v>13.94099998</v>
      </c>
      <c r="X32" s="16">
        <v>16.90600014</v>
      </c>
      <c r="Y32" s="16">
        <v>18.71299934</v>
      </c>
      <c r="Z32" s="16">
        <v>18.51199913</v>
      </c>
      <c r="AA32" s="16">
        <v>18.29400063</v>
      </c>
      <c r="AB32" s="16">
        <v>15.89599991</v>
      </c>
      <c r="AC32" s="16">
        <v>13.36299992</v>
      </c>
      <c r="AD32" s="16">
        <v>9.416999817</v>
      </c>
      <c r="AE32" s="16">
        <v>26.28899956</v>
      </c>
      <c r="AF32" s="16">
        <v>26.38500023</v>
      </c>
      <c r="AG32" s="16">
        <v>28.1989994</v>
      </c>
      <c r="AH32" s="16">
        <v>30.7159996</v>
      </c>
      <c r="AI32" s="16">
        <v>30.04899979</v>
      </c>
      <c r="AJ32" s="16">
        <v>30.69199944</v>
      </c>
      <c r="AK32" s="16">
        <v>31.49799919</v>
      </c>
      <c r="AL32" s="16">
        <v>32.71300125</v>
      </c>
      <c r="AM32" s="16">
        <v>32.44499969</v>
      </c>
      <c r="AN32" s="16">
        <v>31.57900047</v>
      </c>
      <c r="AO32" s="16">
        <v>31.35099983</v>
      </c>
      <c r="AP32" s="16">
        <v>27.375</v>
      </c>
      <c r="AQ32" s="16">
        <v>0</v>
      </c>
      <c r="AR32" s="16">
        <v>0</v>
      </c>
      <c r="AS32" s="16">
        <v>0</v>
      </c>
      <c r="AT32" s="16">
        <v>0</v>
      </c>
      <c r="AU32" s="16">
        <v>0</v>
      </c>
      <c r="AV32" s="16">
        <v>0</v>
      </c>
      <c r="AW32" s="16">
        <v>0</v>
      </c>
      <c r="AX32" s="16">
        <v>0</v>
      </c>
      <c r="AY32" s="16">
        <v>0</v>
      </c>
      <c r="AZ32" s="16">
        <v>0</v>
      </c>
      <c r="BA32" s="16">
        <v>0</v>
      </c>
      <c r="BB32" s="16">
        <v>0</v>
      </c>
      <c r="BC32" s="16">
        <v>278</v>
      </c>
      <c r="BD32" s="16">
        <v>314</v>
      </c>
      <c r="BE32" s="16">
        <v>393</v>
      </c>
      <c r="BF32" s="16">
        <v>258</v>
      </c>
      <c r="BG32" s="16">
        <v>296</v>
      </c>
      <c r="BH32" s="16">
        <v>350</v>
      </c>
      <c r="BI32" s="16">
        <v>441</v>
      </c>
      <c r="BJ32" s="16">
        <v>252</v>
      </c>
      <c r="BK32" s="16">
        <v>290</v>
      </c>
      <c r="BL32" s="16">
        <v>341</v>
      </c>
      <c r="BM32" s="16">
        <v>419</v>
      </c>
      <c r="BN32" s="16">
        <v>0</v>
      </c>
      <c r="BO32" s="16">
        <v>0</v>
      </c>
      <c r="BP32" s="16">
        <v>0</v>
      </c>
      <c r="BQ32" s="16">
        <v>0</v>
      </c>
      <c r="BR32" s="16">
        <v>0</v>
      </c>
      <c r="BS32" s="16">
        <v>0</v>
      </c>
      <c r="BT32" s="16">
        <v>0</v>
      </c>
      <c r="BU32" s="16">
        <v>0</v>
      </c>
      <c r="BV32" s="16">
        <v>0</v>
      </c>
      <c r="BW32" s="16">
        <v>0</v>
      </c>
      <c r="BX32" s="16">
        <v>0</v>
      </c>
      <c r="BY32" s="16">
        <v>126</v>
      </c>
      <c r="BZ32" s="16">
        <v>237</v>
      </c>
      <c r="CA32" s="16">
        <v>109</v>
      </c>
      <c r="CB32" s="16">
        <v>79</v>
      </c>
      <c r="CC32" s="16">
        <v>39</v>
      </c>
      <c r="CD32" s="16">
        <v>325</v>
      </c>
      <c r="CE32" s="16">
        <v>87</v>
      </c>
      <c r="CF32" s="16">
        <v>75</v>
      </c>
      <c r="CG32" s="16">
        <v>83</v>
      </c>
      <c r="CH32" s="16">
        <v>239</v>
      </c>
      <c r="CI32" s="16">
        <v>179</v>
      </c>
      <c r="CJ32" s="16"/>
      <c r="CK32" s="16"/>
      <c r="CL32" t="s">
        <v>1350</v>
      </c>
      <c r="CM32" t="s">
        <v>1310</v>
      </c>
      <c r="CN32">
        <v>0.593491062222989</v>
      </c>
      <c r="CO32" t="s">
        <v>1293</v>
      </c>
      <c r="CP32" t="s">
        <v>17</v>
      </c>
      <c r="CS32" t="s">
        <v>1351</v>
      </c>
      <c r="CT32" t="s">
        <v>1310</v>
      </c>
      <c r="CU32">
        <v>0.858964574478459</v>
      </c>
      <c r="CV32" t="s">
        <v>1293</v>
      </c>
      <c r="CW32" t="s">
        <v>17</v>
      </c>
      <c r="CZ32" t="s">
        <v>1352</v>
      </c>
      <c r="DA32" t="s">
        <v>1310</v>
      </c>
      <c r="DB32">
        <v>0.337401243356987</v>
      </c>
      <c r="DC32" t="s">
        <v>1293</v>
      </c>
      <c r="DD32" t="s">
        <v>1304</v>
      </c>
      <c r="DF32" s="1" t="s">
        <v>1353</v>
      </c>
      <c r="DG32" s="1" t="s">
        <v>1310</v>
      </c>
      <c r="DH32" s="1">
        <v>0.692963109250127</v>
      </c>
      <c r="DI32" s="1" t="s">
        <v>1337</v>
      </c>
      <c r="DJ32" s="66" t="s">
        <v>17</v>
      </c>
      <c r="DK32" s="63"/>
      <c r="DL32" s="63"/>
      <c r="DM32" t="s">
        <v>1354</v>
      </c>
      <c r="DN32" t="s">
        <v>1310</v>
      </c>
      <c r="DO32">
        <v>0.123494370678848</v>
      </c>
      <c r="DP32" t="s">
        <v>1293</v>
      </c>
      <c r="DQ32" s="67" t="s">
        <v>21</v>
      </c>
      <c r="DS32" s="16" t="s">
        <v>1355</v>
      </c>
      <c r="DT32" s="16" t="s">
        <v>1310</v>
      </c>
      <c r="DU32" s="16">
        <v>0.0279762942313148</v>
      </c>
      <c r="DV32" s="16" t="s">
        <v>1293</v>
      </c>
      <c r="DW32" s="16" t="s">
        <v>21</v>
      </c>
    </row>
    <row r="33" ht="15.6" spans="1:127">
      <c r="A33" t="s">
        <v>1356</v>
      </c>
      <c r="B33" t="s">
        <v>1292</v>
      </c>
      <c r="C33">
        <v>0.651184475144658</v>
      </c>
      <c r="D33" t="s">
        <v>1293</v>
      </c>
      <c r="E33" t="s">
        <v>17</v>
      </c>
      <c r="G33" t="s">
        <v>1356</v>
      </c>
      <c r="H33">
        <v>-2.51256</v>
      </c>
      <c r="I33">
        <v>47.34432</v>
      </c>
      <c r="J33" s="53">
        <v>0</v>
      </c>
      <c r="K33" t="s">
        <v>1294</v>
      </c>
      <c r="L33">
        <v>2</v>
      </c>
      <c r="M33">
        <v>3</v>
      </c>
      <c r="N33">
        <v>14.9898330365</v>
      </c>
      <c r="O33">
        <v>12.44633341</v>
      </c>
      <c r="P33">
        <v>29.9409165375</v>
      </c>
      <c r="Q33">
        <v>0</v>
      </c>
      <c r="R33">
        <v>5.06182757328093</v>
      </c>
      <c r="S33" s="59">
        <v>8.805999756</v>
      </c>
      <c r="T33">
        <v>8.902000427</v>
      </c>
      <c r="U33">
        <v>9.899999619</v>
      </c>
      <c r="V33">
        <v>11.96700001</v>
      </c>
      <c r="W33">
        <v>13.94099998</v>
      </c>
      <c r="X33">
        <v>16.90600014</v>
      </c>
      <c r="Y33">
        <v>18.71299934</v>
      </c>
      <c r="Z33">
        <v>18.51199913</v>
      </c>
      <c r="AA33">
        <v>18.29400063</v>
      </c>
      <c r="AB33">
        <v>15.89599991</v>
      </c>
      <c r="AC33">
        <v>13.36299992</v>
      </c>
      <c r="AD33">
        <v>9.416999817</v>
      </c>
      <c r="AE33">
        <v>26.28899956</v>
      </c>
      <c r="AF33">
        <v>26.38500023</v>
      </c>
      <c r="AG33">
        <v>28.1989994</v>
      </c>
      <c r="AH33">
        <v>30.7159996</v>
      </c>
      <c r="AI33">
        <v>30.04899979</v>
      </c>
      <c r="AJ33">
        <v>30.69199944</v>
      </c>
      <c r="AK33">
        <v>31.49799919</v>
      </c>
      <c r="AL33">
        <v>32.71300125</v>
      </c>
      <c r="AM33">
        <v>32.44499969</v>
      </c>
      <c r="AN33">
        <v>31.57900047</v>
      </c>
      <c r="AO33">
        <v>31.35099983</v>
      </c>
      <c r="AP33">
        <v>27.375</v>
      </c>
      <c r="AQ33">
        <v>0</v>
      </c>
      <c r="AR33">
        <v>0</v>
      </c>
      <c r="AS33">
        <v>0</v>
      </c>
      <c r="AT33">
        <v>0</v>
      </c>
      <c r="AU33">
        <v>0</v>
      </c>
      <c r="AV33">
        <v>0</v>
      </c>
      <c r="AW33">
        <v>0</v>
      </c>
      <c r="AX33">
        <v>0</v>
      </c>
      <c r="AY33">
        <v>0</v>
      </c>
      <c r="AZ33">
        <v>0</v>
      </c>
      <c r="BA33">
        <v>0</v>
      </c>
      <c r="BB33">
        <v>0</v>
      </c>
      <c r="BC33">
        <v>278</v>
      </c>
      <c r="BD33">
        <v>314</v>
      </c>
      <c r="BE33">
        <v>393</v>
      </c>
      <c r="BF33">
        <v>258</v>
      </c>
      <c r="BG33">
        <v>296</v>
      </c>
      <c r="BH33">
        <v>350</v>
      </c>
      <c r="BI33">
        <v>441</v>
      </c>
      <c r="BJ33">
        <v>252</v>
      </c>
      <c r="BK33">
        <v>290</v>
      </c>
      <c r="BL33">
        <v>341</v>
      </c>
      <c r="BM33">
        <v>419</v>
      </c>
      <c r="BN33">
        <v>0</v>
      </c>
      <c r="BO33">
        <v>0</v>
      </c>
      <c r="BP33">
        <v>0</v>
      </c>
      <c r="BQ33">
        <v>0</v>
      </c>
      <c r="BR33">
        <v>0</v>
      </c>
      <c r="BS33">
        <v>0</v>
      </c>
      <c r="BT33">
        <v>0</v>
      </c>
      <c r="BU33">
        <v>0</v>
      </c>
      <c r="BV33">
        <v>0</v>
      </c>
      <c r="BW33">
        <v>0</v>
      </c>
      <c r="BX33">
        <v>0</v>
      </c>
      <c r="BY33">
        <v>126</v>
      </c>
      <c r="BZ33">
        <v>237</v>
      </c>
      <c r="CA33">
        <v>109</v>
      </c>
      <c r="CB33">
        <v>79</v>
      </c>
      <c r="CC33">
        <v>39</v>
      </c>
      <c r="CD33">
        <v>325</v>
      </c>
      <c r="CE33">
        <v>87</v>
      </c>
      <c r="CF33">
        <v>75</v>
      </c>
      <c r="CG33">
        <v>83</v>
      </c>
      <c r="CH33">
        <v>239</v>
      </c>
      <c r="CI33">
        <v>179</v>
      </c>
      <c r="CL33" t="s">
        <v>1357</v>
      </c>
      <c r="CM33" t="s">
        <v>1310</v>
      </c>
      <c r="CN33">
        <v>0.757153013103712</v>
      </c>
      <c r="CO33" t="s">
        <v>1293</v>
      </c>
      <c r="CP33" t="s">
        <v>17</v>
      </c>
      <c r="CS33" t="s">
        <v>1358</v>
      </c>
      <c r="CT33" t="s">
        <v>1310</v>
      </c>
      <c r="CU33">
        <v>0.801822664984946</v>
      </c>
      <c r="CV33" t="s">
        <v>1293</v>
      </c>
      <c r="CW33" t="s">
        <v>17</v>
      </c>
      <c r="CZ33" t="s">
        <v>1359</v>
      </c>
      <c r="DA33" t="s">
        <v>1310</v>
      </c>
      <c r="DB33">
        <v>0.0224684726125833</v>
      </c>
      <c r="DC33" t="s">
        <v>1293</v>
      </c>
      <c r="DD33" t="s">
        <v>21</v>
      </c>
      <c r="DF33" t="s">
        <v>1360</v>
      </c>
      <c r="DG33" t="s">
        <v>1310</v>
      </c>
      <c r="DH33">
        <v>0.615099475283224</v>
      </c>
      <c r="DI33" t="s">
        <v>1293</v>
      </c>
      <c r="DJ33" s="67" t="s">
        <v>17</v>
      </c>
      <c r="DM33" t="s">
        <v>1361</v>
      </c>
      <c r="DN33" t="s">
        <v>1310</v>
      </c>
      <c r="DO33">
        <v>0.108626354867093</v>
      </c>
      <c r="DP33" t="s">
        <v>1293</v>
      </c>
      <c r="DQ33" s="67" t="s">
        <v>21</v>
      </c>
      <c r="DS33" s="15" t="s">
        <v>1362</v>
      </c>
      <c r="DT33" s="15" t="s">
        <v>1310</v>
      </c>
      <c r="DU33" s="15">
        <v>0.0886079904839974</v>
      </c>
      <c r="DV33" s="15" t="s">
        <v>1293</v>
      </c>
      <c r="DW33" s="15" t="s">
        <v>21</v>
      </c>
    </row>
    <row r="34" ht="15.6" spans="1:133">
      <c r="A34" s="16" t="s">
        <v>1363</v>
      </c>
      <c r="B34" s="16" t="s">
        <v>1292</v>
      </c>
      <c r="C34" s="16">
        <v>0.177896553725672</v>
      </c>
      <c r="D34" s="16" t="s">
        <v>1364</v>
      </c>
      <c r="E34" s="16" t="s">
        <v>21</v>
      </c>
      <c r="F34" s="16"/>
      <c r="G34" s="16" t="s">
        <v>1363</v>
      </c>
      <c r="H34" s="16">
        <v>-2.54513</v>
      </c>
      <c r="I34" s="16">
        <v>47.38212</v>
      </c>
      <c r="J34" s="56">
        <v>1</v>
      </c>
      <c r="K34" s="16" t="s">
        <v>1302</v>
      </c>
      <c r="L34" s="16">
        <v>1</v>
      </c>
      <c r="M34" s="16">
        <v>3</v>
      </c>
      <c r="N34" s="16">
        <v>15.060166519</v>
      </c>
      <c r="O34" s="16">
        <v>12.3210000995</v>
      </c>
      <c r="P34" s="16">
        <v>30.2340000475</v>
      </c>
      <c r="Q34" s="61">
        <v>-0.000583333249999999</v>
      </c>
      <c r="R34" s="16">
        <v>2.62817582942772</v>
      </c>
      <c r="S34" s="60">
        <v>8.546999931</v>
      </c>
      <c r="T34" s="16">
        <v>8.843999863</v>
      </c>
      <c r="U34" s="16">
        <v>9.826000214</v>
      </c>
      <c r="V34" s="16">
        <v>12.08500004</v>
      </c>
      <c r="W34" s="16">
        <v>13.95499992</v>
      </c>
      <c r="X34" s="16">
        <v>17.31699944</v>
      </c>
      <c r="Y34" s="16">
        <v>18.68799973</v>
      </c>
      <c r="Z34" s="16">
        <v>18.48999977</v>
      </c>
      <c r="AA34" s="16">
        <v>18.21500015</v>
      </c>
      <c r="AB34" s="16">
        <v>15.9460001</v>
      </c>
      <c r="AC34" s="16">
        <v>13.03800011</v>
      </c>
      <c r="AD34" s="16">
        <v>9.336000443</v>
      </c>
      <c r="AE34" s="16">
        <v>26.3220005</v>
      </c>
      <c r="AF34" s="16">
        <v>26.63899994</v>
      </c>
      <c r="AG34" s="16">
        <v>28.87999916</v>
      </c>
      <c r="AH34" s="16">
        <v>30.92000008</v>
      </c>
      <c r="AI34" s="16">
        <v>30.16200066</v>
      </c>
      <c r="AJ34" s="16">
        <v>30.61000061</v>
      </c>
      <c r="AK34" s="16">
        <v>31.91300011</v>
      </c>
      <c r="AL34" s="16">
        <v>32.88000107</v>
      </c>
      <c r="AM34" s="16">
        <v>33.11700058</v>
      </c>
      <c r="AN34" s="16">
        <v>32.27299881</v>
      </c>
      <c r="AO34" s="16">
        <v>31.3939991</v>
      </c>
      <c r="AP34" s="16">
        <v>27.69799995</v>
      </c>
      <c r="AQ34" s="16">
        <v>0</v>
      </c>
      <c r="AR34" s="16">
        <v>-0.012</v>
      </c>
      <c r="AS34" s="16">
        <v>0.01</v>
      </c>
      <c r="AT34" s="16">
        <v>-0.017999999</v>
      </c>
      <c r="AU34" s="16">
        <v>0.005</v>
      </c>
      <c r="AV34" s="16">
        <v>-0.001</v>
      </c>
      <c r="AW34" s="16">
        <v>0.005</v>
      </c>
      <c r="AX34" s="16">
        <v>-0.007</v>
      </c>
      <c r="AY34" s="16">
        <v>0.005</v>
      </c>
      <c r="AZ34" s="16">
        <v>0.007</v>
      </c>
      <c r="BA34" s="16">
        <v>-0.004</v>
      </c>
      <c r="BB34" s="16">
        <v>0.003</v>
      </c>
      <c r="BC34" s="16">
        <v>0</v>
      </c>
      <c r="BD34" s="16">
        <v>0</v>
      </c>
      <c r="BE34" s="16">
        <v>0</v>
      </c>
      <c r="BF34" s="16">
        <v>0</v>
      </c>
      <c r="BG34" s="16">
        <v>0</v>
      </c>
      <c r="BH34" s="16">
        <v>0</v>
      </c>
      <c r="BI34" s="16">
        <v>0</v>
      </c>
      <c r="BJ34" s="16">
        <v>0</v>
      </c>
      <c r="BK34" s="16">
        <v>0</v>
      </c>
      <c r="BL34" s="16">
        <v>0</v>
      </c>
      <c r="BM34" s="16">
        <v>1</v>
      </c>
      <c r="BN34" s="16">
        <v>0</v>
      </c>
      <c r="BO34" s="16">
        <v>0</v>
      </c>
      <c r="BP34" s="16">
        <v>0</v>
      </c>
      <c r="BQ34" s="16">
        <v>0</v>
      </c>
      <c r="BR34" s="16">
        <v>0</v>
      </c>
      <c r="BS34" s="16">
        <v>0</v>
      </c>
      <c r="BT34" s="16">
        <v>0</v>
      </c>
      <c r="BU34" s="16">
        <v>0</v>
      </c>
      <c r="BV34" s="16">
        <v>0</v>
      </c>
      <c r="BW34" s="16">
        <v>0</v>
      </c>
      <c r="BX34" s="16">
        <v>0</v>
      </c>
      <c r="BY34" s="16">
        <v>26</v>
      </c>
      <c r="BZ34" s="16">
        <v>116</v>
      </c>
      <c r="CA34" s="16">
        <v>26</v>
      </c>
      <c r="CB34" s="16">
        <v>0</v>
      </c>
      <c r="CC34" s="16">
        <v>8</v>
      </c>
      <c r="CD34" s="16">
        <v>122</v>
      </c>
      <c r="CE34" s="16">
        <v>29</v>
      </c>
      <c r="CF34" s="16">
        <v>3</v>
      </c>
      <c r="CG34" s="16">
        <v>13</v>
      </c>
      <c r="CH34" s="16">
        <v>80</v>
      </c>
      <c r="CI34" s="16">
        <v>33</v>
      </c>
      <c r="CJ34" s="16"/>
      <c r="CK34" s="16"/>
      <c r="CL34" t="s">
        <v>1365</v>
      </c>
      <c r="CM34" t="s">
        <v>1310</v>
      </c>
      <c r="CN34">
        <v>0.734791659207139</v>
      </c>
      <c r="CO34" t="s">
        <v>1293</v>
      </c>
      <c r="CP34" t="s">
        <v>17</v>
      </c>
      <c r="CS34" t="s">
        <v>1366</v>
      </c>
      <c r="CT34" t="s">
        <v>1310</v>
      </c>
      <c r="CU34">
        <v>0.602343260910634</v>
      </c>
      <c r="CV34" t="s">
        <v>1293</v>
      </c>
      <c r="CW34" t="s">
        <v>17</v>
      </c>
      <c r="CZ34" s="1" t="s">
        <v>1367</v>
      </c>
      <c r="DA34" s="1" t="s">
        <v>1310</v>
      </c>
      <c r="DB34" s="1">
        <v>0.053224140910527</v>
      </c>
      <c r="DC34" s="1" t="s">
        <v>1337</v>
      </c>
      <c r="DD34" s="1" t="s">
        <v>21</v>
      </c>
      <c r="DF34" t="s">
        <v>1368</v>
      </c>
      <c r="DG34" t="s">
        <v>1310</v>
      </c>
      <c r="DH34">
        <v>0.611617018683838</v>
      </c>
      <c r="DI34" t="s">
        <v>1293</v>
      </c>
      <c r="DJ34" s="67" t="s">
        <v>17</v>
      </c>
      <c r="DM34" t="s">
        <v>1369</v>
      </c>
      <c r="DN34" t="s">
        <v>1310</v>
      </c>
      <c r="DO34">
        <v>0.23542602359531</v>
      </c>
      <c r="DP34" t="s">
        <v>1293</v>
      </c>
      <c r="DQ34" s="67" t="s">
        <v>21</v>
      </c>
      <c r="DS34" s="15" t="s">
        <v>1370</v>
      </c>
      <c r="DT34" s="15" t="s">
        <v>1310</v>
      </c>
      <c r="DU34" s="15">
        <v>0.0321983318142104</v>
      </c>
      <c r="DV34" s="15" t="s">
        <v>1293</v>
      </c>
      <c r="DW34" s="15" t="s">
        <v>21</v>
      </c>
      <c r="DX34" s="16"/>
      <c r="DY34" s="46" t="s">
        <v>1371</v>
      </c>
      <c r="DZ34" s="46" t="s">
        <v>1310</v>
      </c>
      <c r="EA34" s="46">
        <v>0.194921720372856</v>
      </c>
      <c r="EB34" s="46" t="s">
        <v>1337</v>
      </c>
      <c r="EC34" s="68" t="s">
        <v>21</v>
      </c>
    </row>
    <row r="35" ht="15.6" spans="1:133">
      <c r="A35" t="s">
        <v>1372</v>
      </c>
      <c r="B35" t="s">
        <v>1292</v>
      </c>
      <c r="C35">
        <v>0.272082348485413</v>
      </c>
      <c r="D35" t="s">
        <v>1293</v>
      </c>
      <c r="E35" t="s">
        <v>21</v>
      </c>
      <c r="G35" t="s">
        <v>1372</v>
      </c>
      <c r="H35">
        <v>-2.54827</v>
      </c>
      <c r="I35">
        <v>47.38245</v>
      </c>
      <c r="J35" s="53">
        <v>0</v>
      </c>
      <c r="K35" t="s">
        <v>1294</v>
      </c>
      <c r="L35">
        <v>2</v>
      </c>
      <c r="M35">
        <v>1</v>
      </c>
      <c r="N35">
        <v>15.060166519</v>
      </c>
      <c r="O35">
        <v>12.3210000995</v>
      </c>
      <c r="P35">
        <v>30.2340000475</v>
      </c>
      <c r="Q35" s="62">
        <v>-0.000583333249999999</v>
      </c>
      <c r="R35">
        <v>0.435318071257845</v>
      </c>
      <c r="S35" s="59">
        <v>8.546999931</v>
      </c>
      <c r="T35">
        <v>8.843999863</v>
      </c>
      <c r="U35">
        <v>9.826000214</v>
      </c>
      <c r="V35">
        <v>12.08500004</v>
      </c>
      <c r="W35">
        <v>13.95499992</v>
      </c>
      <c r="X35">
        <v>17.31699944</v>
      </c>
      <c r="Y35">
        <v>18.68799973</v>
      </c>
      <c r="Z35">
        <v>18.48999977</v>
      </c>
      <c r="AA35">
        <v>18.21500015</v>
      </c>
      <c r="AB35">
        <v>15.9460001</v>
      </c>
      <c r="AC35">
        <v>13.03800011</v>
      </c>
      <c r="AD35">
        <v>9.336000443</v>
      </c>
      <c r="AE35">
        <v>26.3220005</v>
      </c>
      <c r="AF35">
        <v>26.63899994</v>
      </c>
      <c r="AG35">
        <v>28.87999916</v>
      </c>
      <c r="AH35">
        <v>30.92000008</v>
      </c>
      <c r="AI35">
        <v>30.16200066</v>
      </c>
      <c r="AJ35">
        <v>30.61000061</v>
      </c>
      <c r="AK35">
        <v>31.91300011</v>
      </c>
      <c r="AL35">
        <v>32.88000107</v>
      </c>
      <c r="AM35">
        <v>33.11700058</v>
      </c>
      <c r="AN35">
        <v>32.27299881</v>
      </c>
      <c r="AO35">
        <v>31.3939991</v>
      </c>
      <c r="AP35">
        <v>27.69799995</v>
      </c>
      <c r="AQ35">
        <v>0</v>
      </c>
      <c r="AR35">
        <v>-0.012</v>
      </c>
      <c r="AS35">
        <v>0.01</v>
      </c>
      <c r="AT35">
        <v>-0.017999999</v>
      </c>
      <c r="AU35">
        <v>0.005</v>
      </c>
      <c r="AV35">
        <v>-0.001</v>
      </c>
      <c r="AW35">
        <v>0.005</v>
      </c>
      <c r="AX35">
        <v>-0.007</v>
      </c>
      <c r="AY35">
        <v>0.005</v>
      </c>
      <c r="AZ35">
        <v>0.007</v>
      </c>
      <c r="BA35">
        <v>-0.004</v>
      </c>
      <c r="BB35">
        <v>0.003</v>
      </c>
      <c r="BC35">
        <v>0</v>
      </c>
      <c r="BD35">
        <v>3</v>
      </c>
      <c r="BE35">
        <v>0</v>
      </c>
      <c r="BF35">
        <v>0</v>
      </c>
      <c r="BG35">
        <v>0</v>
      </c>
      <c r="BH35">
        <v>0</v>
      </c>
      <c r="BI35">
        <v>0</v>
      </c>
      <c r="BJ35">
        <v>0</v>
      </c>
      <c r="BK35">
        <v>0</v>
      </c>
      <c r="BL35">
        <v>0</v>
      </c>
      <c r="BM35">
        <v>8</v>
      </c>
      <c r="BN35">
        <v>0</v>
      </c>
      <c r="BO35">
        <v>0</v>
      </c>
      <c r="BP35">
        <v>0</v>
      </c>
      <c r="BQ35">
        <v>0</v>
      </c>
      <c r="BR35">
        <v>0</v>
      </c>
      <c r="BS35">
        <v>0</v>
      </c>
      <c r="BT35">
        <v>0</v>
      </c>
      <c r="BU35">
        <v>0</v>
      </c>
      <c r="BV35">
        <v>0</v>
      </c>
      <c r="BW35">
        <v>0</v>
      </c>
      <c r="BX35">
        <v>0</v>
      </c>
      <c r="BY35">
        <v>1</v>
      </c>
      <c r="BZ35">
        <v>11</v>
      </c>
      <c r="CA35">
        <v>2</v>
      </c>
      <c r="CB35">
        <v>0</v>
      </c>
      <c r="CC35">
        <v>0</v>
      </c>
      <c r="CD35">
        <v>12</v>
      </c>
      <c r="CE35">
        <v>1</v>
      </c>
      <c r="CF35">
        <v>0</v>
      </c>
      <c r="CG35">
        <v>2</v>
      </c>
      <c r="CH35">
        <v>9</v>
      </c>
      <c r="CI35">
        <v>2</v>
      </c>
      <c r="CL35" t="s">
        <v>1373</v>
      </c>
      <c r="CM35" t="s">
        <v>1310</v>
      </c>
      <c r="CN35">
        <v>0.590161222723495</v>
      </c>
      <c r="CO35" t="s">
        <v>1293</v>
      </c>
      <c r="CP35" t="s">
        <v>17</v>
      </c>
      <c r="CS35" t="s">
        <v>1374</v>
      </c>
      <c r="CT35" t="s">
        <v>1310</v>
      </c>
      <c r="CU35">
        <v>0.485266439218073</v>
      </c>
      <c r="CV35" t="s">
        <v>1293</v>
      </c>
      <c r="CW35" t="s">
        <v>1304</v>
      </c>
      <c r="CZ35" t="s">
        <v>1375</v>
      </c>
      <c r="DA35" t="s">
        <v>1310</v>
      </c>
      <c r="DB35">
        <v>0.037469476468431</v>
      </c>
      <c r="DC35" t="s">
        <v>1293</v>
      </c>
      <c r="DD35" t="s">
        <v>21</v>
      </c>
      <c r="DF35" t="s">
        <v>1376</v>
      </c>
      <c r="DG35" t="s">
        <v>1310</v>
      </c>
      <c r="DH35">
        <v>0.755375660122491</v>
      </c>
      <c r="DI35" t="s">
        <v>1293</v>
      </c>
      <c r="DJ35" s="67" t="s">
        <v>17</v>
      </c>
      <c r="DM35" t="s">
        <v>1377</v>
      </c>
      <c r="DN35" t="s">
        <v>1310</v>
      </c>
      <c r="DO35">
        <v>0.231388490093134</v>
      </c>
      <c r="DP35" t="s">
        <v>1293</v>
      </c>
      <c r="DQ35" s="67" t="s">
        <v>21</v>
      </c>
      <c r="DS35" s="15" t="s">
        <v>1378</v>
      </c>
      <c r="DT35" s="15" t="s">
        <v>1310</v>
      </c>
      <c r="DU35" s="15">
        <v>0.0902251128973653</v>
      </c>
      <c r="DV35" s="15" t="s">
        <v>1293</v>
      </c>
      <c r="DW35" s="15" t="s">
        <v>21</v>
      </c>
      <c r="DY35" t="s">
        <v>1379</v>
      </c>
      <c r="DZ35" t="s">
        <v>1310</v>
      </c>
      <c r="EA35">
        <v>0.0147167209968709</v>
      </c>
      <c r="EB35" t="s">
        <v>1293</v>
      </c>
      <c r="EC35" s="67" t="s">
        <v>21</v>
      </c>
    </row>
    <row r="36" ht="15.6" spans="1:133">
      <c r="A36" t="s">
        <v>1380</v>
      </c>
      <c r="B36" t="s">
        <v>1292</v>
      </c>
      <c r="C36">
        <v>0.0909164282877183</v>
      </c>
      <c r="D36" t="s">
        <v>1293</v>
      </c>
      <c r="E36" t="s">
        <v>21</v>
      </c>
      <c r="G36" t="s">
        <v>1380</v>
      </c>
      <c r="H36">
        <v>-2.49517</v>
      </c>
      <c r="I36">
        <v>47.40705</v>
      </c>
      <c r="J36" s="53">
        <v>0</v>
      </c>
      <c r="K36" t="s">
        <v>1294</v>
      </c>
      <c r="L36">
        <v>2</v>
      </c>
      <c r="M36">
        <v>3</v>
      </c>
      <c r="N36">
        <v>15.4134996733333</v>
      </c>
      <c r="O36">
        <v>12.1581662508333</v>
      </c>
      <c r="P36">
        <v>29.7550832425</v>
      </c>
      <c r="Q36">
        <v>-0.00275</v>
      </c>
      <c r="R36">
        <v>-1.70474809223842</v>
      </c>
      <c r="S36" s="59">
        <v>8.37899971</v>
      </c>
      <c r="T36">
        <v>8.512999535</v>
      </c>
      <c r="U36">
        <v>9.82199955</v>
      </c>
      <c r="V36">
        <v>12.34799957</v>
      </c>
      <c r="W36">
        <v>14.39599991</v>
      </c>
      <c r="X36">
        <v>17.64999962</v>
      </c>
      <c r="Y36">
        <v>19.18899918</v>
      </c>
      <c r="Z36">
        <v>19.07600021</v>
      </c>
      <c r="AA36">
        <v>18.69599915</v>
      </c>
      <c r="AB36">
        <v>15.87899971</v>
      </c>
      <c r="AC36">
        <v>12.54599953</v>
      </c>
      <c r="AD36">
        <v>8.93599987</v>
      </c>
      <c r="AE36">
        <v>26.09399986</v>
      </c>
      <c r="AF36">
        <v>26.45199966</v>
      </c>
      <c r="AG36">
        <v>28.63500023</v>
      </c>
      <c r="AH36">
        <v>30.6609993</v>
      </c>
      <c r="AI36">
        <v>28.84000015</v>
      </c>
      <c r="AJ36">
        <v>30.52799988</v>
      </c>
      <c r="AK36">
        <v>31.50600052</v>
      </c>
      <c r="AL36">
        <v>31.86899948</v>
      </c>
      <c r="AM36">
        <v>32.92399979</v>
      </c>
      <c r="AN36">
        <v>31.79599953</v>
      </c>
      <c r="AO36">
        <v>30.94499969</v>
      </c>
      <c r="AP36">
        <v>26.81100082</v>
      </c>
      <c r="AQ36">
        <v>-0.002</v>
      </c>
      <c r="AR36">
        <v>-0.004</v>
      </c>
      <c r="AS36">
        <v>0.001</v>
      </c>
      <c r="AT36">
        <v>-0.006</v>
      </c>
      <c r="AU36">
        <v>0</v>
      </c>
      <c r="AV36">
        <v>-0.004</v>
      </c>
      <c r="AW36">
        <v>-0.002</v>
      </c>
      <c r="AX36">
        <v>-0.005</v>
      </c>
      <c r="AY36">
        <v>-0.003</v>
      </c>
      <c r="AZ36">
        <v>-0.002</v>
      </c>
      <c r="BA36">
        <v>-0.005</v>
      </c>
      <c r="BB36">
        <v>-0.001</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2</v>
      </c>
      <c r="CE36">
        <v>0</v>
      </c>
      <c r="CF36">
        <v>0</v>
      </c>
      <c r="CG36">
        <v>0</v>
      </c>
      <c r="CH36">
        <v>4</v>
      </c>
      <c r="CI36">
        <v>0</v>
      </c>
      <c r="CL36" t="s">
        <v>1381</v>
      </c>
      <c r="CM36" t="s">
        <v>1310</v>
      </c>
      <c r="CN36">
        <v>0.726059596325754</v>
      </c>
      <c r="CO36" t="s">
        <v>1293</v>
      </c>
      <c r="CP36" t="s">
        <v>17</v>
      </c>
      <c r="CS36" t="s">
        <v>1382</v>
      </c>
      <c r="CT36" t="s">
        <v>1310</v>
      </c>
      <c r="CU36">
        <v>0.798316675948008</v>
      </c>
      <c r="CV36" t="s">
        <v>1293</v>
      </c>
      <c r="CW36" t="s">
        <v>17</v>
      </c>
      <c r="CZ36" s="1" t="s">
        <v>1383</v>
      </c>
      <c r="DA36" s="1" t="s">
        <v>1310</v>
      </c>
      <c r="DB36" s="1">
        <v>0.128755392429912</v>
      </c>
      <c r="DC36" s="1" t="s">
        <v>1337</v>
      </c>
      <c r="DD36" s="1" t="s">
        <v>21</v>
      </c>
      <c r="DF36" t="s">
        <v>1384</v>
      </c>
      <c r="DG36" t="s">
        <v>1310</v>
      </c>
      <c r="DH36">
        <v>0.873619286508797</v>
      </c>
      <c r="DI36" t="s">
        <v>1293</v>
      </c>
      <c r="DJ36" s="67" t="s">
        <v>17</v>
      </c>
      <c r="DM36" t="s">
        <v>1385</v>
      </c>
      <c r="DN36" t="s">
        <v>1310</v>
      </c>
      <c r="DO36">
        <v>0.71603871240605</v>
      </c>
      <c r="DP36" t="s">
        <v>1293</v>
      </c>
      <c r="DQ36" s="67" t="s">
        <v>17</v>
      </c>
      <c r="DS36" s="15" t="s">
        <v>1386</v>
      </c>
      <c r="DT36" s="15" t="s">
        <v>1310</v>
      </c>
      <c r="DU36" s="15">
        <v>0.0795092877469854</v>
      </c>
      <c r="DV36" s="15" t="s">
        <v>1293</v>
      </c>
      <c r="DW36" s="15" t="s">
        <v>21</v>
      </c>
      <c r="DY36" t="s">
        <v>1387</v>
      </c>
      <c r="DZ36" t="s">
        <v>1310</v>
      </c>
      <c r="EA36">
        <v>0.25498577459249</v>
      </c>
      <c r="EB36" t="s">
        <v>1293</v>
      </c>
      <c r="EC36" s="67" t="s">
        <v>21</v>
      </c>
    </row>
    <row r="37" ht="15.6" spans="1:133">
      <c r="A37" t="s">
        <v>1388</v>
      </c>
      <c r="B37" t="s">
        <v>1292</v>
      </c>
      <c r="C37">
        <v>0.486564878812104</v>
      </c>
      <c r="D37" t="s">
        <v>1293</v>
      </c>
      <c r="E37" t="s">
        <v>1304</v>
      </c>
      <c r="G37" t="s">
        <v>1388</v>
      </c>
      <c r="H37">
        <v>-3.107527</v>
      </c>
      <c r="I37">
        <v>47.57504</v>
      </c>
      <c r="J37" s="53">
        <v>0</v>
      </c>
      <c r="K37" t="s">
        <v>1294</v>
      </c>
      <c r="L37">
        <v>1</v>
      </c>
      <c r="M37">
        <v>1</v>
      </c>
      <c r="N37">
        <v>14.6583336183333</v>
      </c>
      <c r="O37">
        <v>12.8444999055</v>
      </c>
      <c r="P37">
        <v>33.1804164258333</v>
      </c>
      <c r="Q37" s="62">
        <v>-0.000416666666666666</v>
      </c>
      <c r="R37">
        <v>0</v>
      </c>
      <c r="S37" s="59">
        <v>9.366999626</v>
      </c>
      <c r="T37">
        <v>9.152000427</v>
      </c>
      <c r="U37">
        <v>9.92800045</v>
      </c>
      <c r="V37">
        <v>12.02700043</v>
      </c>
      <c r="W37">
        <v>13.34700012</v>
      </c>
      <c r="X37">
        <v>16.8220005</v>
      </c>
      <c r="Y37">
        <v>18.45599937</v>
      </c>
      <c r="Z37">
        <v>17.37000084</v>
      </c>
      <c r="AA37">
        <v>18.34799957</v>
      </c>
      <c r="AB37">
        <v>15.97799969</v>
      </c>
      <c r="AC37">
        <v>13.98200035</v>
      </c>
      <c r="AD37">
        <v>10.23999977</v>
      </c>
      <c r="AE37">
        <v>31.60199928</v>
      </c>
      <c r="AF37">
        <v>29.80999947</v>
      </c>
      <c r="AG37">
        <v>32.00799942</v>
      </c>
      <c r="AH37">
        <v>33.25099945</v>
      </c>
      <c r="AI37">
        <v>33.6969986</v>
      </c>
      <c r="AJ37">
        <v>33.54399872</v>
      </c>
      <c r="AK37">
        <v>34.23300171</v>
      </c>
      <c r="AL37">
        <v>34.5379982</v>
      </c>
      <c r="AM37">
        <v>34.84400177</v>
      </c>
      <c r="AN37">
        <v>33.90299988</v>
      </c>
      <c r="AO37">
        <v>34.11700058</v>
      </c>
      <c r="AP37">
        <v>32.61800003</v>
      </c>
      <c r="AQ37">
        <v>0</v>
      </c>
      <c r="AR37">
        <v>-0.001</v>
      </c>
      <c r="AS37">
        <v>0</v>
      </c>
      <c r="AT37">
        <v>-0.001</v>
      </c>
      <c r="AU37">
        <v>-0.001</v>
      </c>
      <c r="AV37">
        <v>0</v>
      </c>
      <c r="AW37">
        <v>0</v>
      </c>
      <c r="AX37">
        <v>0</v>
      </c>
      <c r="AY37">
        <v>0</v>
      </c>
      <c r="AZ37">
        <v>0</v>
      </c>
      <c r="BA37">
        <v>-0.001</v>
      </c>
      <c r="BB37">
        <v>-0.001</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L37" t="s">
        <v>1389</v>
      </c>
      <c r="CM37" t="s">
        <v>1310</v>
      </c>
      <c r="CN37">
        <v>0.0462070070011179</v>
      </c>
      <c r="CO37" t="s">
        <v>1293</v>
      </c>
      <c r="CP37" t="s">
        <v>21</v>
      </c>
      <c r="CS37" t="s">
        <v>1390</v>
      </c>
      <c r="CT37" t="s">
        <v>1310</v>
      </c>
      <c r="CU37">
        <v>0.587178293746158</v>
      </c>
      <c r="CV37" t="s">
        <v>1293</v>
      </c>
      <c r="CW37" t="s">
        <v>1304</v>
      </c>
      <c r="CZ37" s="1" t="s">
        <v>1391</v>
      </c>
      <c r="DA37" s="1" t="s">
        <v>1310</v>
      </c>
      <c r="DB37" s="1">
        <v>0.159736591374292</v>
      </c>
      <c r="DC37" s="1" t="s">
        <v>1337</v>
      </c>
      <c r="DD37" s="1" t="s">
        <v>21</v>
      </c>
      <c r="DF37" t="s">
        <v>1392</v>
      </c>
      <c r="DG37" t="s">
        <v>1310</v>
      </c>
      <c r="DH37">
        <v>0.783508763233514</v>
      </c>
      <c r="DI37" t="s">
        <v>1293</v>
      </c>
      <c r="DJ37" s="67" t="s">
        <v>17</v>
      </c>
      <c r="DM37" t="s">
        <v>1393</v>
      </c>
      <c r="DN37" t="s">
        <v>1310</v>
      </c>
      <c r="DO37">
        <v>0.197361596092572</v>
      </c>
      <c r="DP37" t="s">
        <v>1293</v>
      </c>
      <c r="DQ37" s="67" t="s">
        <v>21</v>
      </c>
      <c r="DS37" s="15" t="s">
        <v>1394</v>
      </c>
      <c r="DT37" s="15" t="s">
        <v>1310</v>
      </c>
      <c r="DU37" s="15">
        <v>0.0455846686542534</v>
      </c>
      <c r="DV37" s="15" t="s">
        <v>1293</v>
      </c>
      <c r="DW37" s="15" t="s">
        <v>21</v>
      </c>
      <c r="DY37" t="s">
        <v>1395</v>
      </c>
      <c r="DZ37" t="s">
        <v>1310</v>
      </c>
      <c r="EA37">
        <v>0.140321583682985</v>
      </c>
      <c r="EB37" t="s">
        <v>1293</v>
      </c>
      <c r="EC37" s="67" t="s">
        <v>21</v>
      </c>
    </row>
    <row r="38" ht="15.6" spans="1:133">
      <c r="A38" t="s">
        <v>1396</v>
      </c>
      <c r="B38" t="s">
        <v>1292</v>
      </c>
      <c r="C38">
        <v>0.330661059030022</v>
      </c>
      <c r="D38" t="s">
        <v>1293</v>
      </c>
      <c r="E38" t="s">
        <v>1304</v>
      </c>
      <c r="G38" t="s">
        <v>1396</v>
      </c>
      <c r="H38">
        <v>-2.494863</v>
      </c>
      <c r="I38">
        <v>47.46449</v>
      </c>
      <c r="J38" s="53">
        <v>0</v>
      </c>
      <c r="K38" t="s">
        <v>1294</v>
      </c>
      <c r="L38">
        <v>2</v>
      </c>
      <c r="M38">
        <v>1</v>
      </c>
      <c r="N38">
        <v>15.471666335</v>
      </c>
      <c r="O38">
        <v>12.246666749</v>
      </c>
      <c r="P38">
        <v>28.1200000449999</v>
      </c>
      <c r="Q38" s="62">
        <v>-0.000583333333333333</v>
      </c>
      <c r="R38">
        <v>1.13822142676315</v>
      </c>
      <c r="S38" s="59">
        <v>8.362000465</v>
      </c>
      <c r="T38">
        <v>8.616000175</v>
      </c>
      <c r="U38">
        <v>9.81099987</v>
      </c>
      <c r="V38">
        <v>12.22799969</v>
      </c>
      <c r="W38">
        <v>14.45499992</v>
      </c>
      <c r="X38">
        <v>17.57799911</v>
      </c>
      <c r="Y38">
        <v>19.57799911</v>
      </c>
      <c r="Z38">
        <v>19.18000031</v>
      </c>
      <c r="AA38">
        <v>18.83099937</v>
      </c>
      <c r="AB38">
        <v>16.01300049</v>
      </c>
      <c r="AC38">
        <v>12.69900036</v>
      </c>
      <c r="AD38">
        <v>8.958999634</v>
      </c>
      <c r="AE38">
        <v>23.3920002</v>
      </c>
      <c r="AF38">
        <v>23.05900002</v>
      </c>
      <c r="AG38">
        <v>26.82999992</v>
      </c>
      <c r="AH38">
        <v>29.21899986</v>
      </c>
      <c r="AI38">
        <v>26.92300034</v>
      </c>
      <c r="AJ38">
        <v>29.46100044</v>
      </c>
      <c r="AK38">
        <v>30.4090004</v>
      </c>
      <c r="AL38">
        <v>30.76000023</v>
      </c>
      <c r="AM38">
        <v>32.43399811</v>
      </c>
      <c r="AN38">
        <v>30.61000061</v>
      </c>
      <c r="AO38">
        <v>29.82299995</v>
      </c>
      <c r="AP38">
        <v>24.52000046</v>
      </c>
      <c r="AQ38">
        <v>-0.001</v>
      </c>
      <c r="AR38">
        <v>-0.002</v>
      </c>
      <c r="AS38">
        <v>0</v>
      </c>
      <c r="AT38">
        <v>-0.002</v>
      </c>
      <c r="AU38">
        <v>0</v>
      </c>
      <c r="AV38">
        <v>0</v>
      </c>
      <c r="AW38">
        <v>0.001</v>
      </c>
      <c r="AX38">
        <v>-0.001</v>
      </c>
      <c r="AY38">
        <v>0</v>
      </c>
      <c r="AZ38">
        <v>0</v>
      </c>
      <c r="BA38">
        <v>-0.001</v>
      </c>
      <c r="BB38">
        <v>-0.001</v>
      </c>
      <c r="BC38">
        <v>0</v>
      </c>
      <c r="BD38">
        <v>0</v>
      </c>
      <c r="BE38">
        <v>35</v>
      </c>
      <c r="BF38">
        <v>0</v>
      </c>
      <c r="BG38">
        <v>0</v>
      </c>
      <c r="BH38">
        <v>0</v>
      </c>
      <c r="BI38">
        <v>29</v>
      </c>
      <c r="BJ38">
        <v>0</v>
      </c>
      <c r="BK38">
        <v>0</v>
      </c>
      <c r="BL38">
        <v>0</v>
      </c>
      <c r="BM38">
        <v>29</v>
      </c>
      <c r="BN38">
        <v>0</v>
      </c>
      <c r="BO38">
        <v>0</v>
      </c>
      <c r="BP38">
        <v>0</v>
      </c>
      <c r="BQ38">
        <v>0</v>
      </c>
      <c r="BR38">
        <v>0</v>
      </c>
      <c r="BS38">
        <v>0</v>
      </c>
      <c r="BT38">
        <v>0</v>
      </c>
      <c r="BU38">
        <v>0</v>
      </c>
      <c r="BV38">
        <v>0</v>
      </c>
      <c r="BW38">
        <v>0</v>
      </c>
      <c r="BX38">
        <v>0</v>
      </c>
      <c r="BY38">
        <v>0</v>
      </c>
      <c r="BZ38">
        <v>0</v>
      </c>
      <c r="CA38">
        <v>0</v>
      </c>
      <c r="CB38">
        <v>0</v>
      </c>
      <c r="CC38">
        <v>0</v>
      </c>
      <c r="CD38">
        <v>3</v>
      </c>
      <c r="CE38">
        <v>0</v>
      </c>
      <c r="CF38">
        <v>0</v>
      </c>
      <c r="CG38">
        <v>0</v>
      </c>
      <c r="CH38">
        <v>2</v>
      </c>
      <c r="CI38">
        <v>5</v>
      </c>
      <c r="CL38" t="s">
        <v>1397</v>
      </c>
      <c r="CM38" t="s">
        <v>1310</v>
      </c>
      <c r="CN38">
        <v>0.68050900894988</v>
      </c>
      <c r="CO38" t="s">
        <v>1293</v>
      </c>
      <c r="CP38" t="s">
        <v>17</v>
      </c>
      <c r="CS38" t="s">
        <v>1398</v>
      </c>
      <c r="CT38" t="s">
        <v>1310</v>
      </c>
      <c r="CU38">
        <v>0.659956638193871</v>
      </c>
      <c r="CV38" t="s">
        <v>1293</v>
      </c>
      <c r="CW38" t="s">
        <v>17</v>
      </c>
      <c r="CZ38" t="s">
        <v>1399</v>
      </c>
      <c r="DA38" t="s">
        <v>1310</v>
      </c>
      <c r="DB38">
        <v>0.0366413640148102</v>
      </c>
      <c r="DC38" t="s">
        <v>1293</v>
      </c>
      <c r="DD38" t="s">
        <v>21</v>
      </c>
      <c r="DF38" t="s">
        <v>1400</v>
      </c>
      <c r="DG38" t="s">
        <v>1310</v>
      </c>
      <c r="DH38">
        <v>0.620796733995343</v>
      </c>
      <c r="DI38" t="s">
        <v>1293</v>
      </c>
      <c r="DJ38" s="67" t="s">
        <v>17</v>
      </c>
      <c r="DM38" t="s">
        <v>1401</v>
      </c>
      <c r="DN38" t="s">
        <v>1310</v>
      </c>
      <c r="DO38">
        <v>0.174869714022962</v>
      </c>
      <c r="DP38" t="s">
        <v>1293</v>
      </c>
      <c r="DQ38" s="67" t="s">
        <v>21</v>
      </c>
      <c r="DS38" s="15" t="s">
        <v>1402</v>
      </c>
      <c r="DT38" s="15" t="s">
        <v>1310</v>
      </c>
      <c r="DU38" s="15">
        <v>0.0651795811132297</v>
      </c>
      <c r="DV38" s="15" t="s">
        <v>1293</v>
      </c>
      <c r="DW38" s="15" t="s">
        <v>21</v>
      </c>
      <c r="DY38" t="s">
        <v>1403</v>
      </c>
      <c r="DZ38" t="s">
        <v>1310</v>
      </c>
      <c r="EA38">
        <v>0.0184428049349519</v>
      </c>
      <c r="EB38" t="s">
        <v>1293</v>
      </c>
      <c r="EC38" s="67" t="s">
        <v>21</v>
      </c>
    </row>
    <row r="39" ht="15.6" spans="1:133">
      <c r="A39" t="s">
        <v>1404</v>
      </c>
      <c r="B39" t="s">
        <v>1292</v>
      </c>
      <c r="C39">
        <v>0.112489451931114</v>
      </c>
      <c r="D39" t="s">
        <v>1293</v>
      </c>
      <c r="E39" t="s">
        <v>21</v>
      </c>
      <c r="G39" t="s">
        <v>1404</v>
      </c>
      <c r="H39">
        <v>-2.46989</v>
      </c>
      <c r="I39">
        <v>47.43389</v>
      </c>
      <c r="J39" s="53">
        <v>0</v>
      </c>
      <c r="K39" t="s">
        <v>1296</v>
      </c>
      <c r="L39">
        <v>1</v>
      </c>
      <c r="M39">
        <v>3</v>
      </c>
      <c r="N39">
        <v>15.6123334561666</v>
      </c>
      <c r="O39">
        <v>12.0925000505</v>
      </c>
      <c r="P39">
        <v>29.2903331108333</v>
      </c>
      <c r="Q39" s="62">
        <v>8.33333333333333e-5</v>
      </c>
      <c r="R39">
        <v>-2.39789527279837</v>
      </c>
      <c r="S39" s="59">
        <v>8.234999657</v>
      </c>
      <c r="T39">
        <v>8.475999832</v>
      </c>
      <c r="U39">
        <v>9.784000397</v>
      </c>
      <c r="V39">
        <v>12.41699982</v>
      </c>
      <c r="W39">
        <v>14.61600018</v>
      </c>
      <c r="X39">
        <v>17.82699966</v>
      </c>
      <c r="Y39">
        <v>19.59700012</v>
      </c>
      <c r="Z39">
        <v>19.43300056</v>
      </c>
      <c r="AA39">
        <v>19.06100082</v>
      </c>
      <c r="AB39">
        <v>15.88199997</v>
      </c>
      <c r="AC39">
        <v>12.2749996199999</v>
      </c>
      <c r="AD39">
        <v>8.626000404</v>
      </c>
      <c r="AE39">
        <v>25.73800087</v>
      </c>
      <c r="AF39">
        <v>25.82999992</v>
      </c>
      <c r="AG39">
        <v>28.31999969</v>
      </c>
      <c r="AH39">
        <v>30.24699974</v>
      </c>
      <c r="AI39">
        <v>28.33300018</v>
      </c>
      <c r="AJ39">
        <v>30.1749992399999</v>
      </c>
      <c r="AK39">
        <v>31.03199959</v>
      </c>
      <c r="AL39">
        <v>31.08799934</v>
      </c>
      <c r="AM39">
        <v>32.53099823</v>
      </c>
      <c r="AN39">
        <v>31.27899933</v>
      </c>
      <c r="AO39">
        <v>30.60300064</v>
      </c>
      <c r="AP39">
        <v>26.30800056</v>
      </c>
      <c r="AQ39">
        <v>0</v>
      </c>
      <c r="AR39">
        <v>0</v>
      </c>
      <c r="AS39">
        <v>0.001</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1</v>
      </c>
      <c r="CB39">
        <v>0</v>
      </c>
      <c r="CC39">
        <v>0</v>
      </c>
      <c r="CD39">
        <v>2</v>
      </c>
      <c r="CE39">
        <v>0</v>
      </c>
      <c r="CF39">
        <v>0</v>
      </c>
      <c r="CG39">
        <v>0</v>
      </c>
      <c r="CH39">
        <v>0</v>
      </c>
      <c r="CI39">
        <v>0</v>
      </c>
      <c r="CL39" t="s">
        <v>1405</v>
      </c>
      <c r="CM39" t="s">
        <v>1310</v>
      </c>
      <c r="CN39">
        <v>0.803338031866026</v>
      </c>
      <c r="CO39" t="s">
        <v>1293</v>
      </c>
      <c r="CP39" t="s">
        <v>17</v>
      </c>
      <c r="CS39" t="s">
        <v>1406</v>
      </c>
      <c r="CT39" t="s">
        <v>1310</v>
      </c>
      <c r="CU39">
        <v>0.678887073957784</v>
      </c>
      <c r="CV39" t="s">
        <v>1293</v>
      </c>
      <c r="CW39" t="s">
        <v>17</v>
      </c>
      <c r="CZ39" s="1" t="s">
        <v>1407</v>
      </c>
      <c r="DA39" s="1" t="s">
        <v>1310</v>
      </c>
      <c r="DB39" s="1">
        <v>0.154925860989296</v>
      </c>
      <c r="DC39" s="1" t="s">
        <v>1337</v>
      </c>
      <c r="DD39" s="1" t="s">
        <v>21</v>
      </c>
      <c r="DF39" t="s">
        <v>1408</v>
      </c>
      <c r="DG39" t="s">
        <v>1310</v>
      </c>
      <c r="DH39">
        <v>0.636007459134261</v>
      </c>
      <c r="DI39" t="s">
        <v>1293</v>
      </c>
      <c r="DJ39" s="67" t="s">
        <v>17</v>
      </c>
      <c r="DM39" t="s">
        <v>1409</v>
      </c>
      <c r="DN39" t="s">
        <v>1310</v>
      </c>
      <c r="DO39">
        <v>0.473214689929025</v>
      </c>
      <c r="DP39" t="s">
        <v>1293</v>
      </c>
      <c r="DQ39" t="s">
        <v>1304</v>
      </c>
      <c r="DS39" s="15" t="s">
        <v>1410</v>
      </c>
      <c r="DT39" s="15" t="s">
        <v>1310</v>
      </c>
      <c r="DU39" s="15">
        <v>0.0628690608405171</v>
      </c>
      <c r="DV39" s="15" t="s">
        <v>1293</v>
      </c>
      <c r="DW39" s="15" t="s">
        <v>21</v>
      </c>
      <c r="DY39" t="s">
        <v>1411</v>
      </c>
      <c r="DZ39" t="s">
        <v>1310</v>
      </c>
      <c r="EA39">
        <v>0</v>
      </c>
      <c r="EB39" t="s">
        <v>1293</v>
      </c>
      <c r="EC39" s="67" t="s">
        <v>21</v>
      </c>
    </row>
    <row r="40" ht="15.6" spans="1:133">
      <c r="A40" t="s">
        <v>1412</v>
      </c>
      <c r="B40" t="s">
        <v>1292</v>
      </c>
      <c r="C40">
        <v>0.143766757426312</v>
      </c>
      <c r="D40" t="s">
        <v>1293</v>
      </c>
      <c r="E40" t="s">
        <v>21</v>
      </c>
      <c r="G40" t="s">
        <v>1412</v>
      </c>
      <c r="H40">
        <v>-2.486362</v>
      </c>
      <c r="I40">
        <v>47.44124</v>
      </c>
      <c r="J40" s="53">
        <v>0</v>
      </c>
      <c r="K40" t="s">
        <v>1294</v>
      </c>
      <c r="L40">
        <v>2</v>
      </c>
      <c r="M40">
        <v>2</v>
      </c>
      <c r="N40">
        <v>15.485500018</v>
      </c>
      <c r="O40">
        <v>12.1655001638333</v>
      </c>
      <c r="P40">
        <v>29.5025835033333</v>
      </c>
      <c r="Q40">
        <v>0.00216666666666666</v>
      </c>
      <c r="R40">
        <v>0</v>
      </c>
      <c r="S40" s="59">
        <v>8.31000042</v>
      </c>
      <c r="T40">
        <v>8.531000137</v>
      </c>
      <c r="U40">
        <v>9.774000168</v>
      </c>
      <c r="V40">
        <v>12.25</v>
      </c>
      <c r="W40">
        <v>14.48600006</v>
      </c>
      <c r="X40">
        <v>17.71999931</v>
      </c>
      <c r="Y40">
        <v>19.49500084</v>
      </c>
      <c r="Z40">
        <v>19.18799973</v>
      </c>
      <c r="AA40">
        <v>18.85099983</v>
      </c>
      <c r="AB40">
        <v>15.89000034</v>
      </c>
      <c r="AC40">
        <v>12.55200005</v>
      </c>
      <c r="AD40">
        <v>8.859000206</v>
      </c>
      <c r="AE40">
        <v>25.65800095</v>
      </c>
      <c r="AF40">
        <v>25.97900009</v>
      </c>
      <c r="AG40">
        <v>28.50499916</v>
      </c>
      <c r="AH40">
        <v>30.6060009</v>
      </c>
      <c r="AI40">
        <v>28.56999969</v>
      </c>
      <c r="AJ40">
        <v>30.26300049</v>
      </c>
      <c r="AK40">
        <v>31.1989994</v>
      </c>
      <c r="AL40">
        <v>31.5499992399999</v>
      </c>
      <c r="AM40">
        <v>32.86700058</v>
      </c>
      <c r="AN40">
        <v>31.54500008</v>
      </c>
      <c r="AO40">
        <v>30.84600067</v>
      </c>
      <c r="AP40">
        <v>26.44300079</v>
      </c>
      <c r="AQ40">
        <v>0</v>
      </c>
      <c r="AR40">
        <v>0</v>
      </c>
      <c r="AS40">
        <v>0.013</v>
      </c>
      <c r="AT40">
        <v>0.003</v>
      </c>
      <c r="AU40">
        <v>0.003</v>
      </c>
      <c r="AV40">
        <v>-0.003</v>
      </c>
      <c r="AW40">
        <v>-0.002</v>
      </c>
      <c r="AX40">
        <v>0.003</v>
      </c>
      <c r="AY40">
        <v>0.001</v>
      </c>
      <c r="AZ40">
        <v>0</v>
      </c>
      <c r="BA40">
        <v>0.004</v>
      </c>
      <c r="BB40">
        <v>0.004</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S40" t="s">
        <v>1413</v>
      </c>
      <c r="CT40" t="s">
        <v>1310</v>
      </c>
      <c r="CU40">
        <v>0.848548090425514</v>
      </c>
      <c r="CV40" t="s">
        <v>1293</v>
      </c>
      <c r="CW40" t="s">
        <v>17</v>
      </c>
      <c r="CZ40" t="s">
        <v>1414</v>
      </c>
      <c r="DA40" t="s">
        <v>1310</v>
      </c>
      <c r="DB40">
        <v>0.0817870349917882</v>
      </c>
      <c r="DC40" t="s">
        <v>1293</v>
      </c>
      <c r="DD40" t="s">
        <v>21</v>
      </c>
      <c r="DF40" t="s">
        <v>1415</v>
      </c>
      <c r="DG40" t="s">
        <v>1310</v>
      </c>
      <c r="DH40">
        <v>0.917672130689529</v>
      </c>
      <c r="DI40" t="s">
        <v>1293</v>
      </c>
      <c r="DJ40" s="67" t="s">
        <v>17</v>
      </c>
      <c r="DM40" t="s">
        <v>1416</v>
      </c>
      <c r="DN40" t="s">
        <v>1310</v>
      </c>
      <c r="DO40">
        <v>0.673642924237875</v>
      </c>
      <c r="DP40" t="s">
        <v>1293</v>
      </c>
      <c r="DQ40" s="67" t="s">
        <v>17</v>
      </c>
      <c r="DS40" s="15" t="s">
        <v>1417</v>
      </c>
      <c r="DT40" s="15" t="s">
        <v>1310</v>
      </c>
      <c r="DU40" s="15">
        <v>0.144070843097302</v>
      </c>
      <c r="DV40" s="15" t="s">
        <v>1293</v>
      </c>
      <c r="DW40" s="15" t="s">
        <v>21</v>
      </c>
      <c r="DY40" t="s">
        <v>1418</v>
      </c>
      <c r="DZ40" t="s">
        <v>1310</v>
      </c>
      <c r="EA40">
        <v>0.216244448460722</v>
      </c>
      <c r="EB40" t="s">
        <v>1293</v>
      </c>
      <c r="EC40" s="67" t="s">
        <v>21</v>
      </c>
    </row>
    <row r="41" ht="15.6" spans="1:133">
      <c r="A41" t="s">
        <v>1419</v>
      </c>
      <c r="B41" t="s">
        <v>1292</v>
      </c>
      <c r="C41">
        <v>0.257506283111152</v>
      </c>
      <c r="D41" t="s">
        <v>1293</v>
      </c>
      <c r="E41" t="s">
        <v>21</v>
      </c>
      <c r="G41" t="s">
        <v>1419</v>
      </c>
      <c r="H41">
        <v>-2.487203</v>
      </c>
      <c r="I41">
        <v>47.441414</v>
      </c>
      <c r="J41" s="53">
        <v>0</v>
      </c>
      <c r="K41" t="s">
        <v>1294</v>
      </c>
      <c r="L41">
        <v>2</v>
      </c>
      <c r="M41">
        <v>1</v>
      </c>
      <c r="N41">
        <v>15.485500018</v>
      </c>
      <c r="O41">
        <v>12.1655001638333</v>
      </c>
      <c r="P41">
        <v>29.5025835033333</v>
      </c>
      <c r="Q41">
        <v>0.00216666666666666</v>
      </c>
      <c r="R41">
        <v>0</v>
      </c>
      <c r="S41" s="59">
        <v>8.31000042</v>
      </c>
      <c r="T41">
        <v>8.531000137</v>
      </c>
      <c r="U41">
        <v>9.774000168</v>
      </c>
      <c r="V41">
        <v>12.25</v>
      </c>
      <c r="W41">
        <v>14.48600006</v>
      </c>
      <c r="X41">
        <v>17.71999931</v>
      </c>
      <c r="Y41">
        <v>19.49500084</v>
      </c>
      <c r="Z41">
        <v>19.18799973</v>
      </c>
      <c r="AA41">
        <v>18.85099983</v>
      </c>
      <c r="AB41">
        <v>15.89000034</v>
      </c>
      <c r="AC41">
        <v>12.55200005</v>
      </c>
      <c r="AD41">
        <v>8.859000206</v>
      </c>
      <c r="AE41">
        <v>25.65800095</v>
      </c>
      <c r="AF41">
        <v>25.97900009</v>
      </c>
      <c r="AG41">
        <v>28.50499916</v>
      </c>
      <c r="AH41">
        <v>30.6060009</v>
      </c>
      <c r="AI41">
        <v>28.56999969</v>
      </c>
      <c r="AJ41">
        <v>30.26300049</v>
      </c>
      <c r="AK41">
        <v>31.1989994</v>
      </c>
      <c r="AL41">
        <v>31.5499992399999</v>
      </c>
      <c r="AM41">
        <v>32.86700058</v>
      </c>
      <c r="AN41">
        <v>31.54500008</v>
      </c>
      <c r="AO41">
        <v>30.84600067</v>
      </c>
      <c r="AP41">
        <v>26.44300079</v>
      </c>
      <c r="AQ41">
        <v>0</v>
      </c>
      <c r="AR41">
        <v>0</v>
      </c>
      <c r="AS41">
        <v>0.013</v>
      </c>
      <c r="AT41">
        <v>0.003</v>
      </c>
      <c r="AU41">
        <v>0.003</v>
      </c>
      <c r="AV41">
        <v>-0.003</v>
      </c>
      <c r="AW41">
        <v>-0.002</v>
      </c>
      <c r="AX41">
        <v>0.003</v>
      </c>
      <c r="AY41">
        <v>0.001</v>
      </c>
      <c r="AZ41">
        <v>0</v>
      </c>
      <c r="BA41">
        <v>0.004</v>
      </c>
      <c r="BB41">
        <v>0.004</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S41" s="1" t="s">
        <v>1420</v>
      </c>
      <c r="CT41" s="1" t="s">
        <v>1310</v>
      </c>
      <c r="CU41" s="1">
        <v>0.651268422340647</v>
      </c>
      <c r="CV41" s="1" t="s">
        <v>1337</v>
      </c>
      <c r="CW41" s="1" t="s">
        <v>17</v>
      </c>
      <c r="CX41" s="1"/>
      <c r="CY41" s="1"/>
      <c r="CZ41" s="1" t="s">
        <v>1421</v>
      </c>
      <c r="DA41" s="1" t="s">
        <v>1310</v>
      </c>
      <c r="DB41" s="1">
        <v>0.255374345441465</v>
      </c>
      <c r="DC41" s="1" t="s">
        <v>1337</v>
      </c>
      <c r="DD41" s="1" t="s">
        <v>21</v>
      </c>
      <c r="DF41" t="s">
        <v>1422</v>
      </c>
      <c r="DG41" t="s">
        <v>1310</v>
      </c>
      <c r="DH41">
        <v>0.734438900226889</v>
      </c>
      <c r="DI41" t="s">
        <v>1293</v>
      </c>
      <c r="DJ41" s="67" t="s">
        <v>17</v>
      </c>
      <c r="DM41" t="s">
        <v>1423</v>
      </c>
      <c r="DN41" t="s">
        <v>1310</v>
      </c>
      <c r="DO41">
        <v>0.270556903186444</v>
      </c>
      <c r="DP41" t="s">
        <v>1293</v>
      </c>
      <c r="DQ41" s="67" t="s">
        <v>21</v>
      </c>
      <c r="DS41" s="15" t="s">
        <v>1424</v>
      </c>
      <c r="DT41" s="15" t="s">
        <v>1310</v>
      </c>
      <c r="DU41" s="15">
        <v>0.0630606121699176</v>
      </c>
      <c r="DV41" s="15" t="s">
        <v>1293</v>
      </c>
      <c r="DW41" s="15" t="s">
        <v>21</v>
      </c>
      <c r="DY41" t="s">
        <v>1425</v>
      </c>
      <c r="DZ41" t="s">
        <v>1310</v>
      </c>
      <c r="EA41">
        <v>0.507725310928132</v>
      </c>
      <c r="EB41" t="s">
        <v>1293</v>
      </c>
      <c r="EC41" t="s">
        <v>1304</v>
      </c>
    </row>
    <row r="42" ht="15.6" spans="1:133">
      <c r="A42" t="s">
        <v>1426</v>
      </c>
      <c r="B42" t="s">
        <v>1292</v>
      </c>
      <c r="C42">
        <v>0.740991125171923</v>
      </c>
      <c r="D42" t="s">
        <v>1293</v>
      </c>
      <c r="E42" t="s">
        <v>17</v>
      </c>
      <c r="G42" t="s">
        <v>1426</v>
      </c>
      <c r="H42">
        <v>-2.46793</v>
      </c>
      <c r="I42">
        <v>47.42115</v>
      </c>
      <c r="J42" s="53">
        <v>0</v>
      </c>
      <c r="K42" t="s">
        <v>1294</v>
      </c>
      <c r="L42">
        <v>2</v>
      </c>
      <c r="M42">
        <v>3</v>
      </c>
      <c r="N42">
        <v>15.4921663598333</v>
      </c>
      <c r="O42">
        <v>12.1261666606666</v>
      </c>
      <c r="P42">
        <v>29.5781668025</v>
      </c>
      <c r="Q42" s="62">
        <v>-0.0005</v>
      </c>
      <c r="R42">
        <v>-0.606135803570315</v>
      </c>
      <c r="S42" s="59">
        <v>8.336999893</v>
      </c>
      <c r="T42">
        <v>8.491000175</v>
      </c>
      <c r="U42">
        <v>9.824999809</v>
      </c>
      <c r="V42">
        <v>12.42099953</v>
      </c>
      <c r="W42">
        <v>14.4829998</v>
      </c>
      <c r="X42">
        <v>17.70100021</v>
      </c>
      <c r="Y42">
        <v>19.2999992399999</v>
      </c>
      <c r="Z42">
        <v>19.22299957</v>
      </c>
      <c r="AA42">
        <v>18.85499954</v>
      </c>
      <c r="AB42">
        <v>15.87100029</v>
      </c>
      <c r="AC42">
        <v>12.40499973</v>
      </c>
      <c r="AD42">
        <v>8.798000336</v>
      </c>
      <c r="AE42">
        <v>26.05200005</v>
      </c>
      <c r="AF42">
        <v>26.29000092</v>
      </c>
      <c r="AG42">
        <v>28.47999954</v>
      </c>
      <c r="AH42">
        <v>30.45999908</v>
      </c>
      <c r="AI42">
        <v>28.61400032</v>
      </c>
      <c r="AJ42">
        <v>30.44099998</v>
      </c>
      <c r="AK42">
        <v>31.33600044</v>
      </c>
      <c r="AL42">
        <v>31.53899956</v>
      </c>
      <c r="AM42">
        <v>32.71300125</v>
      </c>
      <c r="AN42">
        <v>31.5890007</v>
      </c>
      <c r="AO42">
        <v>30.79899979</v>
      </c>
      <c r="AP42">
        <v>26.625</v>
      </c>
      <c r="AQ42">
        <v>0</v>
      </c>
      <c r="AR42">
        <v>-0.001</v>
      </c>
      <c r="AS42">
        <v>-0.001</v>
      </c>
      <c r="AT42">
        <v>-0.001</v>
      </c>
      <c r="AU42">
        <v>0</v>
      </c>
      <c r="AV42">
        <v>-0.001</v>
      </c>
      <c r="AW42">
        <v>0</v>
      </c>
      <c r="AX42">
        <v>-0.001</v>
      </c>
      <c r="AY42">
        <v>0</v>
      </c>
      <c r="AZ42">
        <v>0</v>
      </c>
      <c r="BA42">
        <v>-0.001</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8</v>
      </c>
      <c r="CA42">
        <v>0</v>
      </c>
      <c r="CB42">
        <v>0</v>
      </c>
      <c r="CC42">
        <v>0</v>
      </c>
      <c r="CD42">
        <v>5</v>
      </c>
      <c r="CE42">
        <v>1</v>
      </c>
      <c r="CF42">
        <v>0</v>
      </c>
      <c r="CG42">
        <v>0</v>
      </c>
      <c r="CH42">
        <v>3</v>
      </c>
      <c r="CI42">
        <v>1</v>
      </c>
      <c r="CS42" s="1" t="s">
        <v>1427</v>
      </c>
      <c r="CT42" s="1" t="s">
        <v>1310</v>
      </c>
      <c r="CU42" s="1">
        <v>0.70257265772088</v>
      </c>
      <c r="CV42" s="1" t="s">
        <v>1337</v>
      </c>
      <c r="CW42" s="1" t="s">
        <v>17</v>
      </c>
      <c r="CX42" s="1"/>
      <c r="CY42" s="1"/>
      <c r="CZ42" t="s">
        <v>1428</v>
      </c>
      <c r="DA42" t="s">
        <v>1310</v>
      </c>
      <c r="DB42">
        <v>0.00502067714265813</v>
      </c>
      <c r="DC42" t="s">
        <v>1293</v>
      </c>
      <c r="DD42" t="s">
        <v>21</v>
      </c>
      <c r="DF42" t="s">
        <v>1429</v>
      </c>
      <c r="DG42" t="s">
        <v>1310</v>
      </c>
      <c r="DH42">
        <v>0.760093156296898</v>
      </c>
      <c r="DI42" t="s">
        <v>1293</v>
      </c>
      <c r="DJ42" s="67" t="s">
        <v>17</v>
      </c>
      <c r="DM42" t="s">
        <v>1430</v>
      </c>
      <c r="DN42" t="s">
        <v>1310</v>
      </c>
      <c r="DO42">
        <v>0.531678130241061</v>
      </c>
      <c r="DP42" t="s">
        <v>1293</v>
      </c>
      <c r="DQ42" t="s">
        <v>1304</v>
      </c>
      <c r="DS42" s="63" t="s">
        <v>1431</v>
      </c>
      <c r="DT42" s="63" t="s">
        <v>1310</v>
      </c>
      <c r="DU42" s="63">
        <v>0.0376081925272251</v>
      </c>
      <c r="DV42" s="63" t="s">
        <v>1337</v>
      </c>
      <c r="DW42" s="63" t="s">
        <v>21</v>
      </c>
      <c r="DY42" t="s">
        <v>1432</v>
      </c>
      <c r="DZ42" t="s">
        <v>1310</v>
      </c>
      <c r="EA42">
        <v>0.0410118562632989</v>
      </c>
      <c r="EB42" t="s">
        <v>1293</v>
      </c>
      <c r="EC42" s="67" t="s">
        <v>21</v>
      </c>
    </row>
    <row r="43" ht="15.6" spans="1:133">
      <c r="A43" t="s">
        <v>1433</v>
      </c>
      <c r="B43" t="s">
        <v>1292</v>
      </c>
      <c r="C43">
        <v>0.245742150932692</v>
      </c>
      <c r="D43" t="s">
        <v>1293</v>
      </c>
      <c r="E43" t="s">
        <v>21</v>
      </c>
      <c r="G43" t="s">
        <v>1433</v>
      </c>
      <c r="H43">
        <v>-2.5009</v>
      </c>
      <c r="I43">
        <v>47.4641</v>
      </c>
      <c r="J43" s="53">
        <v>0</v>
      </c>
      <c r="K43" t="s">
        <v>1296</v>
      </c>
      <c r="L43">
        <v>1</v>
      </c>
      <c r="M43">
        <v>3</v>
      </c>
      <c r="N43">
        <v>15.471666335</v>
      </c>
      <c r="O43">
        <v>12.246666749</v>
      </c>
      <c r="P43">
        <v>28.1200000449999</v>
      </c>
      <c r="Q43" s="62">
        <v>-0.000583333333333333</v>
      </c>
      <c r="R43">
        <v>2.17337336151404</v>
      </c>
      <c r="S43" s="59">
        <v>8.362000465</v>
      </c>
      <c r="T43">
        <v>8.616000175</v>
      </c>
      <c r="U43">
        <v>9.81099987</v>
      </c>
      <c r="V43">
        <v>12.22799969</v>
      </c>
      <c r="W43">
        <v>14.45499992</v>
      </c>
      <c r="X43">
        <v>17.57799911</v>
      </c>
      <c r="Y43">
        <v>19.57799911</v>
      </c>
      <c r="Z43">
        <v>19.18000031</v>
      </c>
      <c r="AA43">
        <v>18.83099937</v>
      </c>
      <c r="AB43">
        <v>16.01300049</v>
      </c>
      <c r="AC43">
        <v>12.69900036</v>
      </c>
      <c r="AD43">
        <v>8.958999634</v>
      </c>
      <c r="AE43">
        <v>23.3920002</v>
      </c>
      <c r="AF43">
        <v>23.05900002</v>
      </c>
      <c r="AG43">
        <v>26.82999992</v>
      </c>
      <c r="AH43">
        <v>29.21899986</v>
      </c>
      <c r="AI43">
        <v>26.92300034</v>
      </c>
      <c r="AJ43">
        <v>29.46100044</v>
      </c>
      <c r="AK43">
        <v>30.4090004</v>
      </c>
      <c r="AL43">
        <v>30.76000023</v>
      </c>
      <c r="AM43">
        <v>32.43399811</v>
      </c>
      <c r="AN43">
        <v>30.61000061</v>
      </c>
      <c r="AO43">
        <v>29.82299995</v>
      </c>
      <c r="AP43">
        <v>24.52000046</v>
      </c>
      <c r="AQ43">
        <v>-0.001</v>
      </c>
      <c r="AR43">
        <v>-0.002</v>
      </c>
      <c r="AS43">
        <v>0</v>
      </c>
      <c r="AT43">
        <v>-0.002</v>
      </c>
      <c r="AU43">
        <v>0</v>
      </c>
      <c r="AV43">
        <v>0</v>
      </c>
      <c r="AW43">
        <v>0.001</v>
      </c>
      <c r="AX43">
        <v>-0.001</v>
      </c>
      <c r="AY43">
        <v>0</v>
      </c>
      <c r="AZ43">
        <v>0</v>
      </c>
      <c r="BA43">
        <v>-0.001</v>
      </c>
      <c r="BB43">
        <v>-0.001</v>
      </c>
      <c r="BC43">
        <v>0</v>
      </c>
      <c r="BD43">
        <v>0</v>
      </c>
      <c r="BE43">
        <v>87</v>
      </c>
      <c r="BF43">
        <v>0</v>
      </c>
      <c r="BG43">
        <v>0</v>
      </c>
      <c r="BH43">
        <v>0</v>
      </c>
      <c r="BI43">
        <v>84</v>
      </c>
      <c r="BJ43">
        <v>1</v>
      </c>
      <c r="BK43">
        <v>0</v>
      </c>
      <c r="BL43">
        <v>0</v>
      </c>
      <c r="BM43">
        <v>80</v>
      </c>
      <c r="BN43">
        <v>0</v>
      </c>
      <c r="BO43">
        <v>0</v>
      </c>
      <c r="BP43">
        <v>0</v>
      </c>
      <c r="BQ43">
        <v>0</v>
      </c>
      <c r="BR43">
        <v>0</v>
      </c>
      <c r="BS43">
        <v>0</v>
      </c>
      <c r="BT43">
        <v>0</v>
      </c>
      <c r="BU43">
        <v>0</v>
      </c>
      <c r="BV43">
        <v>0</v>
      </c>
      <c r="BW43">
        <v>0</v>
      </c>
      <c r="BX43">
        <v>0</v>
      </c>
      <c r="BY43">
        <v>1</v>
      </c>
      <c r="BZ43">
        <v>6</v>
      </c>
      <c r="CA43">
        <v>1</v>
      </c>
      <c r="CB43">
        <v>0</v>
      </c>
      <c r="CC43">
        <v>1</v>
      </c>
      <c r="CD43">
        <v>12</v>
      </c>
      <c r="CE43">
        <v>1</v>
      </c>
      <c r="CF43">
        <v>0</v>
      </c>
      <c r="CG43">
        <v>1</v>
      </c>
      <c r="CH43">
        <v>6</v>
      </c>
      <c r="CI43">
        <v>9</v>
      </c>
      <c r="CS43" t="s">
        <v>1434</v>
      </c>
      <c r="CT43" t="s">
        <v>1310</v>
      </c>
      <c r="CU43">
        <v>0.824713898245631</v>
      </c>
      <c r="CV43" t="s">
        <v>1293</v>
      </c>
      <c r="CW43" t="s">
        <v>17</v>
      </c>
      <c r="CZ43" s="1" t="s">
        <v>1435</v>
      </c>
      <c r="DA43" s="1" t="s">
        <v>1310</v>
      </c>
      <c r="DB43" s="1">
        <v>0.114666965517225</v>
      </c>
      <c r="DC43" s="1" t="s">
        <v>1337</v>
      </c>
      <c r="DD43" s="1" t="s">
        <v>21</v>
      </c>
      <c r="DF43" t="s">
        <v>1436</v>
      </c>
      <c r="DG43" t="s">
        <v>1310</v>
      </c>
      <c r="DH43">
        <v>0.682874077910957</v>
      </c>
      <c r="DI43" t="s">
        <v>1293</v>
      </c>
      <c r="DJ43" s="67" t="s">
        <v>17</v>
      </c>
      <c r="DM43" t="s">
        <v>1437</v>
      </c>
      <c r="DN43" t="s">
        <v>1310</v>
      </c>
      <c r="DO43">
        <v>0.0647127141687331</v>
      </c>
      <c r="DP43" t="s">
        <v>1293</v>
      </c>
      <c r="DQ43" s="67" t="s">
        <v>21</v>
      </c>
      <c r="DS43" s="15" t="s">
        <v>1438</v>
      </c>
      <c r="DT43" s="15" t="s">
        <v>1310</v>
      </c>
      <c r="DU43" s="15">
        <v>0.101630361136981</v>
      </c>
      <c r="DV43" s="15" t="s">
        <v>1293</v>
      </c>
      <c r="DW43" s="15" t="s">
        <v>21</v>
      </c>
      <c r="DY43" t="s">
        <v>1439</v>
      </c>
      <c r="DZ43" t="s">
        <v>1310</v>
      </c>
      <c r="EA43">
        <v>0.27322648650216</v>
      </c>
      <c r="EB43" t="s">
        <v>1293</v>
      </c>
      <c r="EC43" s="67" t="s">
        <v>21</v>
      </c>
    </row>
    <row r="44" ht="15.6" spans="1:133">
      <c r="A44" t="s">
        <v>1440</v>
      </c>
      <c r="B44" t="s">
        <v>1292</v>
      </c>
      <c r="C44">
        <v>0.283363576926499</v>
      </c>
      <c r="D44" t="s">
        <v>1293</v>
      </c>
      <c r="E44" t="s">
        <v>21</v>
      </c>
      <c r="G44" t="s">
        <v>1440</v>
      </c>
      <c r="H44">
        <v>-2.499533</v>
      </c>
      <c r="I44">
        <v>47.455835</v>
      </c>
      <c r="J44" s="53">
        <v>0</v>
      </c>
      <c r="K44" t="s">
        <v>1294</v>
      </c>
      <c r="L44">
        <v>2</v>
      </c>
      <c r="M44">
        <v>1</v>
      </c>
      <c r="N44">
        <v>15.485500018</v>
      </c>
      <c r="O44">
        <v>12.1655001638333</v>
      </c>
      <c r="P44">
        <v>29.5025835033333</v>
      </c>
      <c r="Q44">
        <v>0.00216666666666666</v>
      </c>
      <c r="R44">
        <v>0.934309237376833</v>
      </c>
      <c r="S44" s="59">
        <v>8.31000042</v>
      </c>
      <c r="T44">
        <v>8.531000137</v>
      </c>
      <c r="U44">
        <v>9.774000168</v>
      </c>
      <c r="V44">
        <v>12.25</v>
      </c>
      <c r="W44">
        <v>14.48600006</v>
      </c>
      <c r="X44">
        <v>17.71999931</v>
      </c>
      <c r="Y44">
        <v>19.49500084</v>
      </c>
      <c r="Z44">
        <v>19.18799973</v>
      </c>
      <c r="AA44">
        <v>18.85099983</v>
      </c>
      <c r="AB44">
        <v>15.89000034</v>
      </c>
      <c r="AC44">
        <v>12.55200005</v>
      </c>
      <c r="AD44">
        <v>8.859000206</v>
      </c>
      <c r="AE44">
        <v>25.65800095</v>
      </c>
      <c r="AF44">
        <v>25.97900009</v>
      </c>
      <c r="AG44">
        <v>28.50499916</v>
      </c>
      <c r="AH44">
        <v>30.6060009</v>
      </c>
      <c r="AI44">
        <v>28.56999969</v>
      </c>
      <c r="AJ44">
        <v>30.26300049</v>
      </c>
      <c r="AK44">
        <v>31.1989994</v>
      </c>
      <c r="AL44">
        <v>31.5499992399999</v>
      </c>
      <c r="AM44">
        <v>32.86700058</v>
      </c>
      <c r="AN44">
        <v>31.54500008</v>
      </c>
      <c r="AO44">
        <v>30.84600067</v>
      </c>
      <c r="AP44">
        <v>26.44300079</v>
      </c>
      <c r="AQ44">
        <v>0</v>
      </c>
      <c r="AR44">
        <v>0</v>
      </c>
      <c r="AS44">
        <v>0.013</v>
      </c>
      <c r="AT44">
        <v>0.003</v>
      </c>
      <c r="AU44">
        <v>0.003</v>
      </c>
      <c r="AV44">
        <v>-0.003</v>
      </c>
      <c r="AW44">
        <v>-0.002</v>
      </c>
      <c r="AX44">
        <v>0.003</v>
      </c>
      <c r="AY44">
        <v>0.001</v>
      </c>
      <c r="AZ44">
        <v>0</v>
      </c>
      <c r="BA44">
        <v>0.004</v>
      </c>
      <c r="BB44">
        <v>0.004</v>
      </c>
      <c r="BC44">
        <v>0</v>
      </c>
      <c r="BD44">
        <v>0</v>
      </c>
      <c r="BE44">
        <v>27</v>
      </c>
      <c r="BF44">
        <v>0</v>
      </c>
      <c r="BG44">
        <v>0</v>
      </c>
      <c r="BH44">
        <v>0</v>
      </c>
      <c r="BI44">
        <v>24</v>
      </c>
      <c r="BJ44">
        <v>0</v>
      </c>
      <c r="BK44">
        <v>0</v>
      </c>
      <c r="BL44">
        <v>0</v>
      </c>
      <c r="BM44">
        <v>27</v>
      </c>
      <c r="BN44">
        <v>0</v>
      </c>
      <c r="BO44">
        <v>0</v>
      </c>
      <c r="BP44">
        <v>0</v>
      </c>
      <c r="BQ44">
        <v>0</v>
      </c>
      <c r="BR44">
        <v>0</v>
      </c>
      <c r="BS44">
        <v>0</v>
      </c>
      <c r="BT44">
        <v>0</v>
      </c>
      <c r="BU44">
        <v>0</v>
      </c>
      <c r="BV44">
        <v>0</v>
      </c>
      <c r="BW44">
        <v>0</v>
      </c>
      <c r="BX44">
        <v>0</v>
      </c>
      <c r="BY44">
        <v>0</v>
      </c>
      <c r="BZ44">
        <v>1</v>
      </c>
      <c r="CA44">
        <v>0</v>
      </c>
      <c r="CB44">
        <v>0</v>
      </c>
      <c r="CC44">
        <v>1</v>
      </c>
      <c r="CD44">
        <v>1</v>
      </c>
      <c r="CE44">
        <v>0</v>
      </c>
      <c r="CF44">
        <v>0</v>
      </c>
      <c r="CG44">
        <v>0</v>
      </c>
      <c r="CH44">
        <v>1</v>
      </c>
      <c r="CI44">
        <v>2</v>
      </c>
      <c r="CS44" t="s">
        <v>1441</v>
      </c>
      <c r="CT44" t="s">
        <v>1310</v>
      </c>
      <c r="CU44">
        <v>0.776088344718063</v>
      </c>
      <c r="CV44" t="s">
        <v>1293</v>
      </c>
      <c r="CW44" t="s">
        <v>17</v>
      </c>
      <c r="CZ44" t="s">
        <v>1442</v>
      </c>
      <c r="DA44" t="s">
        <v>1310</v>
      </c>
      <c r="DB44">
        <v>0.140884728656218</v>
      </c>
      <c r="DC44" t="s">
        <v>1293</v>
      </c>
      <c r="DD44" t="s">
        <v>21</v>
      </c>
      <c r="DF44" t="s">
        <v>1443</v>
      </c>
      <c r="DG44" t="s">
        <v>1310</v>
      </c>
      <c r="DH44">
        <v>0.512036481717271</v>
      </c>
      <c r="DI44" t="s">
        <v>1293</v>
      </c>
      <c r="DJ44" t="s">
        <v>1304</v>
      </c>
      <c r="DM44" t="s">
        <v>1444</v>
      </c>
      <c r="DN44" t="s">
        <v>1310</v>
      </c>
      <c r="DO44">
        <v>0.143241135068061</v>
      </c>
      <c r="DP44" t="s">
        <v>1293</v>
      </c>
      <c r="DQ44" s="67" t="s">
        <v>21</v>
      </c>
      <c r="DS44" s="15" t="s">
        <v>1445</v>
      </c>
      <c r="DT44" s="15" t="s">
        <v>1310</v>
      </c>
      <c r="DU44" s="15">
        <v>0.118266758717541</v>
      </c>
      <c r="DV44" s="15" t="s">
        <v>1293</v>
      </c>
      <c r="DW44" s="15" t="s">
        <v>21</v>
      </c>
      <c r="DY44" t="s">
        <v>1446</v>
      </c>
      <c r="DZ44" t="s">
        <v>1310</v>
      </c>
      <c r="EA44">
        <v>0.236770303460567</v>
      </c>
      <c r="EB44" t="s">
        <v>1293</v>
      </c>
      <c r="EC44" s="67" t="s">
        <v>21</v>
      </c>
    </row>
    <row r="45" ht="15.6" spans="1:133">
      <c r="A45" t="s">
        <v>1447</v>
      </c>
      <c r="B45" t="s">
        <v>1292</v>
      </c>
      <c r="C45">
        <v>0.218361744801252</v>
      </c>
      <c r="D45" t="s">
        <v>1293</v>
      </c>
      <c r="E45" t="s">
        <v>21</v>
      </c>
      <c r="G45" t="s">
        <v>1447</v>
      </c>
      <c r="H45">
        <v>-2.50209</v>
      </c>
      <c r="I45">
        <v>47.48687</v>
      </c>
      <c r="J45" s="53">
        <v>0</v>
      </c>
      <c r="K45" t="s">
        <v>1296</v>
      </c>
      <c r="L45">
        <v>1</v>
      </c>
      <c r="M45">
        <v>3</v>
      </c>
      <c r="N45">
        <v>15.7451664605</v>
      </c>
      <c r="O45">
        <v>12.3266668311666</v>
      </c>
      <c r="P45">
        <v>22.5174166358333</v>
      </c>
      <c r="Q45">
        <v>-0.0730833344166666</v>
      </c>
      <c r="R45">
        <v>-1.55059741241116</v>
      </c>
      <c r="S45" s="59">
        <v>8.559000015</v>
      </c>
      <c r="T45">
        <v>8.612000465</v>
      </c>
      <c r="U45">
        <v>9.961999893</v>
      </c>
      <c r="V45">
        <v>12.53899956</v>
      </c>
      <c r="W45">
        <v>14.68700027</v>
      </c>
      <c r="X45">
        <v>17.83099937</v>
      </c>
      <c r="Y45">
        <v>19.79599953</v>
      </c>
      <c r="Z45">
        <v>19.65600014</v>
      </c>
      <c r="AA45">
        <v>19.20199966</v>
      </c>
      <c r="AB45">
        <v>16.20700073</v>
      </c>
      <c r="AC45">
        <v>12.59899998</v>
      </c>
      <c r="AD45">
        <v>8.781000137</v>
      </c>
      <c r="AE45">
        <v>16.19099998</v>
      </c>
      <c r="AF45">
        <v>15.59700012</v>
      </c>
      <c r="AG45">
        <v>20.71800041</v>
      </c>
      <c r="AH45">
        <v>23.73900032</v>
      </c>
      <c r="AI45">
        <v>20.3939991</v>
      </c>
      <c r="AJ45">
        <v>24.92300034</v>
      </c>
      <c r="AK45">
        <v>26.11899948</v>
      </c>
      <c r="AL45">
        <v>26.59399986</v>
      </c>
      <c r="AM45">
        <v>28.09000015</v>
      </c>
      <c r="AN45">
        <v>25.76300049</v>
      </c>
      <c r="AO45">
        <v>24.28100014</v>
      </c>
      <c r="AP45">
        <v>17.7999992399999</v>
      </c>
      <c r="AQ45">
        <v>-0.090999998</v>
      </c>
      <c r="AR45">
        <v>-0.085000001</v>
      </c>
      <c r="AS45">
        <v>-0.092</v>
      </c>
      <c r="AT45">
        <v>-0.090000004</v>
      </c>
      <c r="AU45">
        <v>-0.050000001</v>
      </c>
      <c r="AV45">
        <v>-0.077</v>
      </c>
      <c r="AW45">
        <v>-0.056000002</v>
      </c>
      <c r="AX45">
        <v>-0.043000001</v>
      </c>
      <c r="AY45">
        <v>-0.067000002</v>
      </c>
      <c r="AZ45">
        <v>-0.067000002</v>
      </c>
      <c r="BA45">
        <v>-0.079999998</v>
      </c>
      <c r="BB45">
        <v>-0.079000004</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1</v>
      </c>
      <c r="BZ45">
        <v>1</v>
      </c>
      <c r="CA45">
        <v>0</v>
      </c>
      <c r="CB45">
        <v>0</v>
      </c>
      <c r="CC45">
        <v>0</v>
      </c>
      <c r="CD45">
        <v>3</v>
      </c>
      <c r="CE45">
        <v>0</v>
      </c>
      <c r="CF45">
        <v>0</v>
      </c>
      <c r="CG45">
        <v>0</v>
      </c>
      <c r="CH45">
        <v>1</v>
      </c>
      <c r="CI45">
        <v>1</v>
      </c>
      <c r="CS45" s="1" t="s">
        <v>1448</v>
      </c>
      <c r="CT45" s="1" t="s">
        <v>1310</v>
      </c>
      <c r="CU45" s="1">
        <v>1</v>
      </c>
      <c r="CV45" s="1" t="s">
        <v>1337</v>
      </c>
      <c r="CW45" s="1" t="s">
        <v>17</v>
      </c>
      <c r="CX45" s="1"/>
      <c r="CY45" s="1"/>
      <c r="CZ45" t="s">
        <v>1449</v>
      </c>
      <c r="DA45" t="s">
        <v>1310</v>
      </c>
      <c r="DB45">
        <v>0.111379540259183</v>
      </c>
      <c r="DC45" t="s">
        <v>1293</v>
      </c>
      <c r="DD45" t="s">
        <v>21</v>
      </c>
      <c r="DF45" t="s">
        <v>1450</v>
      </c>
      <c r="DG45" t="s">
        <v>1310</v>
      </c>
      <c r="DH45">
        <v>0.835462105547705</v>
      </c>
      <c r="DI45" t="s">
        <v>1293</v>
      </c>
      <c r="DJ45" s="67" t="s">
        <v>17</v>
      </c>
      <c r="DM45" t="s">
        <v>1451</v>
      </c>
      <c r="DN45" t="s">
        <v>1310</v>
      </c>
      <c r="DO45">
        <v>0.13707830785247</v>
      </c>
      <c r="DP45" t="s">
        <v>1293</v>
      </c>
      <c r="DQ45" s="67" t="s">
        <v>21</v>
      </c>
      <c r="DS45" s="15" t="s">
        <v>1452</v>
      </c>
      <c r="DT45" s="15" t="s">
        <v>1310</v>
      </c>
      <c r="DU45" s="15">
        <v>0.0128259854071176</v>
      </c>
      <c r="DV45" s="15" t="s">
        <v>1293</v>
      </c>
      <c r="DW45" s="15" t="s">
        <v>21</v>
      </c>
      <c r="DY45" t="s">
        <v>1453</v>
      </c>
      <c r="DZ45" t="s">
        <v>1310</v>
      </c>
      <c r="EA45">
        <v>0.397674846938272</v>
      </c>
      <c r="EB45" t="s">
        <v>1293</v>
      </c>
      <c r="EC45" t="s">
        <v>1304</v>
      </c>
    </row>
    <row r="46" ht="15.6" spans="1:133">
      <c r="A46" t="s">
        <v>1454</v>
      </c>
      <c r="B46" t="s">
        <v>1292</v>
      </c>
      <c r="C46">
        <v>0.7354066598621</v>
      </c>
      <c r="D46" t="s">
        <v>1293</v>
      </c>
      <c r="E46" t="s">
        <v>17</v>
      </c>
      <c r="G46" t="s">
        <v>1454</v>
      </c>
      <c r="H46">
        <v>-2.85862</v>
      </c>
      <c r="I46">
        <v>47.51846</v>
      </c>
      <c r="J46" s="53">
        <v>0</v>
      </c>
      <c r="K46" t="s">
        <v>1294</v>
      </c>
      <c r="L46">
        <v>2</v>
      </c>
      <c r="M46">
        <v>1</v>
      </c>
      <c r="N46">
        <v>15.1868332221666</v>
      </c>
      <c r="O46">
        <v>12.4860000606666</v>
      </c>
      <c r="P46">
        <v>31.2955834066666</v>
      </c>
      <c r="Q46">
        <v>0</v>
      </c>
      <c r="R46">
        <v>-0.129211731480006</v>
      </c>
      <c r="S46" s="59">
        <v>8.536000252</v>
      </c>
      <c r="T46">
        <v>8.895000458</v>
      </c>
      <c r="U46">
        <v>9.894000053</v>
      </c>
      <c r="V46">
        <v>12.15699959</v>
      </c>
      <c r="W46">
        <v>13.95199966</v>
      </c>
      <c r="X46">
        <v>17.47500038</v>
      </c>
      <c r="Y46">
        <v>19.27099991</v>
      </c>
      <c r="Z46">
        <v>18.37199974</v>
      </c>
      <c r="AA46">
        <v>19.05699921</v>
      </c>
      <c r="AB46">
        <v>16.08200073</v>
      </c>
      <c r="AC46">
        <v>12.95499992</v>
      </c>
      <c r="AD46">
        <v>9.390999794</v>
      </c>
      <c r="AE46">
        <v>28.87199974</v>
      </c>
      <c r="AF46">
        <v>27.15399933</v>
      </c>
      <c r="AG46">
        <v>30.19400024</v>
      </c>
      <c r="AH46">
        <v>31.25399971</v>
      </c>
      <c r="AI46">
        <v>31.85400009</v>
      </c>
      <c r="AJ46">
        <v>31.67000008</v>
      </c>
      <c r="AK46">
        <v>32.57899857</v>
      </c>
      <c r="AL46">
        <v>33.95500183</v>
      </c>
      <c r="AM46">
        <v>33.58499908</v>
      </c>
      <c r="AN46">
        <v>32.17900085</v>
      </c>
      <c r="AO46">
        <v>32.40800095</v>
      </c>
      <c r="AP46">
        <v>29.84300041</v>
      </c>
      <c r="AQ46">
        <v>0</v>
      </c>
      <c r="AR46">
        <v>0</v>
      </c>
      <c r="AS46">
        <v>0</v>
      </c>
      <c r="AT46">
        <v>0</v>
      </c>
      <c r="AU46">
        <v>0</v>
      </c>
      <c r="AV46">
        <v>0</v>
      </c>
      <c r="AW46">
        <v>0</v>
      </c>
      <c r="AX46">
        <v>0</v>
      </c>
      <c r="AY46">
        <v>0</v>
      </c>
      <c r="AZ46">
        <v>0</v>
      </c>
      <c r="BA46">
        <v>0</v>
      </c>
      <c r="BB46">
        <v>0</v>
      </c>
      <c r="BC46">
        <v>0</v>
      </c>
      <c r="BD46">
        <v>0</v>
      </c>
      <c r="BE46">
        <v>2</v>
      </c>
      <c r="BF46">
        <v>7</v>
      </c>
      <c r="BG46">
        <v>0</v>
      </c>
      <c r="BH46">
        <v>0</v>
      </c>
      <c r="BI46">
        <v>2</v>
      </c>
      <c r="BJ46">
        <v>0</v>
      </c>
      <c r="BK46">
        <v>0</v>
      </c>
      <c r="BL46">
        <v>0</v>
      </c>
      <c r="BM46">
        <v>0</v>
      </c>
      <c r="BN46">
        <v>0</v>
      </c>
      <c r="BO46">
        <v>0</v>
      </c>
      <c r="BP46">
        <v>0</v>
      </c>
      <c r="BQ46">
        <v>0</v>
      </c>
      <c r="BR46">
        <v>0</v>
      </c>
      <c r="BS46">
        <v>0</v>
      </c>
      <c r="BT46">
        <v>0</v>
      </c>
      <c r="BU46">
        <v>0</v>
      </c>
      <c r="BV46">
        <v>0</v>
      </c>
      <c r="BW46">
        <v>0</v>
      </c>
      <c r="BX46">
        <v>0</v>
      </c>
      <c r="BY46">
        <v>1</v>
      </c>
      <c r="BZ46">
        <v>3</v>
      </c>
      <c r="CA46">
        <v>0</v>
      </c>
      <c r="CB46">
        <v>1</v>
      </c>
      <c r="CC46">
        <v>1</v>
      </c>
      <c r="CD46">
        <v>3</v>
      </c>
      <c r="CE46">
        <v>6</v>
      </c>
      <c r="CF46">
        <v>0</v>
      </c>
      <c r="CG46">
        <v>0</v>
      </c>
      <c r="CH46">
        <v>3</v>
      </c>
      <c r="CI46">
        <v>0</v>
      </c>
      <c r="CS46" t="s">
        <v>1455</v>
      </c>
      <c r="CT46" t="s">
        <v>1310</v>
      </c>
      <c r="CU46">
        <v>0.662706003218303</v>
      </c>
      <c r="CV46" t="s">
        <v>1293</v>
      </c>
      <c r="CW46" t="s">
        <v>17</v>
      </c>
      <c r="CZ46" s="1" t="s">
        <v>1456</v>
      </c>
      <c r="DA46" s="1" t="s">
        <v>1310</v>
      </c>
      <c r="DB46" s="1">
        <v>0.248958246614514</v>
      </c>
      <c r="DC46" s="1" t="s">
        <v>1337</v>
      </c>
      <c r="DD46" s="1" t="s">
        <v>21</v>
      </c>
      <c r="DF46" t="s">
        <v>1457</v>
      </c>
      <c r="DG46" t="s">
        <v>1310</v>
      </c>
      <c r="DH46">
        <v>0.880425993562488</v>
      </c>
      <c r="DI46" t="s">
        <v>1293</v>
      </c>
      <c r="DJ46" s="67" t="s">
        <v>17</v>
      </c>
      <c r="DM46" t="s">
        <v>1458</v>
      </c>
      <c r="DN46" t="s">
        <v>1310</v>
      </c>
      <c r="DO46">
        <v>0.143212677144548</v>
      </c>
      <c r="DP46" t="s">
        <v>1293</v>
      </c>
      <c r="DQ46" s="67" t="s">
        <v>21</v>
      </c>
      <c r="DS46" s="15" t="s">
        <v>1459</v>
      </c>
      <c r="DT46" s="15" t="s">
        <v>1310</v>
      </c>
      <c r="DU46" s="15">
        <v>0.120352657099075</v>
      </c>
      <c r="DV46" s="15" t="s">
        <v>1293</v>
      </c>
      <c r="DW46" s="15" t="s">
        <v>21</v>
      </c>
      <c r="DY46" t="s">
        <v>1460</v>
      </c>
      <c r="DZ46" t="s">
        <v>1310</v>
      </c>
      <c r="EA46">
        <v>0.0528659833909712</v>
      </c>
      <c r="EB46" t="s">
        <v>1293</v>
      </c>
      <c r="EC46" s="67" t="s">
        <v>21</v>
      </c>
    </row>
    <row r="47" ht="15.6" spans="1:133">
      <c r="A47" t="s">
        <v>1461</v>
      </c>
      <c r="B47" t="s">
        <v>1292</v>
      </c>
      <c r="C47">
        <v>0.415367653694858</v>
      </c>
      <c r="D47" t="s">
        <v>1293</v>
      </c>
      <c r="E47" t="s">
        <v>1304</v>
      </c>
      <c r="G47" t="s">
        <v>1461</v>
      </c>
      <c r="H47">
        <v>-2.50031</v>
      </c>
      <c r="I47">
        <v>47.486337</v>
      </c>
      <c r="J47" s="53">
        <v>0</v>
      </c>
      <c r="K47" t="s">
        <v>1294</v>
      </c>
      <c r="L47">
        <v>2</v>
      </c>
      <c r="M47">
        <v>1</v>
      </c>
      <c r="N47">
        <v>15.7451664605</v>
      </c>
      <c r="O47">
        <v>12.3266668311666</v>
      </c>
      <c r="P47">
        <v>22.5174166358333</v>
      </c>
      <c r="Q47">
        <v>-0.0730833344166666</v>
      </c>
      <c r="R47">
        <v>-1.55059741241116</v>
      </c>
      <c r="S47" s="59">
        <v>8.559000015</v>
      </c>
      <c r="T47">
        <v>8.612000465</v>
      </c>
      <c r="U47">
        <v>9.961999893</v>
      </c>
      <c r="V47">
        <v>12.53899956</v>
      </c>
      <c r="W47">
        <v>14.68700027</v>
      </c>
      <c r="X47">
        <v>17.83099937</v>
      </c>
      <c r="Y47">
        <v>19.79599953</v>
      </c>
      <c r="Z47">
        <v>19.65600014</v>
      </c>
      <c r="AA47">
        <v>19.20199966</v>
      </c>
      <c r="AB47">
        <v>16.20700073</v>
      </c>
      <c r="AC47">
        <v>12.59899998</v>
      </c>
      <c r="AD47">
        <v>8.781000137</v>
      </c>
      <c r="AE47">
        <v>16.19099998</v>
      </c>
      <c r="AF47">
        <v>15.59700012</v>
      </c>
      <c r="AG47">
        <v>20.71800041</v>
      </c>
      <c r="AH47">
        <v>23.73900032</v>
      </c>
      <c r="AI47">
        <v>20.3939991</v>
      </c>
      <c r="AJ47">
        <v>24.92300034</v>
      </c>
      <c r="AK47">
        <v>26.11899948</v>
      </c>
      <c r="AL47">
        <v>26.59399986</v>
      </c>
      <c r="AM47">
        <v>28.09000015</v>
      </c>
      <c r="AN47">
        <v>25.76300049</v>
      </c>
      <c r="AO47">
        <v>24.28100014</v>
      </c>
      <c r="AP47">
        <v>17.7999992399999</v>
      </c>
      <c r="AQ47">
        <v>-0.090999998</v>
      </c>
      <c r="AR47">
        <v>-0.085000001</v>
      </c>
      <c r="AS47">
        <v>-0.092</v>
      </c>
      <c r="AT47">
        <v>-0.090000004</v>
      </c>
      <c r="AU47">
        <v>-0.050000001</v>
      </c>
      <c r="AV47">
        <v>-0.077</v>
      </c>
      <c r="AW47">
        <v>-0.056000002</v>
      </c>
      <c r="AX47">
        <v>-0.043000001</v>
      </c>
      <c r="AY47">
        <v>-0.067000002</v>
      </c>
      <c r="AZ47">
        <v>-0.067000002</v>
      </c>
      <c r="BA47">
        <v>-0.079999998</v>
      </c>
      <c r="BB47">
        <v>-0.079000004</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1</v>
      </c>
      <c r="BZ47">
        <v>1</v>
      </c>
      <c r="CA47">
        <v>0</v>
      </c>
      <c r="CB47">
        <v>0</v>
      </c>
      <c r="CC47">
        <v>0</v>
      </c>
      <c r="CD47">
        <v>3</v>
      </c>
      <c r="CE47">
        <v>0</v>
      </c>
      <c r="CF47">
        <v>0</v>
      </c>
      <c r="CG47">
        <v>0</v>
      </c>
      <c r="CH47">
        <v>1</v>
      </c>
      <c r="CI47">
        <v>1</v>
      </c>
      <c r="CS47" t="s">
        <v>1462</v>
      </c>
      <c r="CT47" t="s">
        <v>1310</v>
      </c>
      <c r="CU47">
        <v>0.820677576957108</v>
      </c>
      <c r="CV47" t="s">
        <v>1293</v>
      </c>
      <c r="CW47" t="s">
        <v>17</v>
      </c>
      <c r="CZ47" s="1" t="s">
        <v>1463</v>
      </c>
      <c r="DA47" s="1" t="s">
        <v>1310</v>
      </c>
      <c r="DB47" s="1">
        <v>0.0551287597804858</v>
      </c>
      <c r="DC47" s="1" t="s">
        <v>1337</v>
      </c>
      <c r="DD47" s="1" t="s">
        <v>21</v>
      </c>
      <c r="DF47" t="s">
        <v>1464</v>
      </c>
      <c r="DG47" t="s">
        <v>1310</v>
      </c>
      <c r="DH47">
        <v>0.773472228325424</v>
      </c>
      <c r="DI47" t="s">
        <v>1293</v>
      </c>
      <c r="DJ47" s="67" t="s">
        <v>17</v>
      </c>
      <c r="DM47" t="s">
        <v>1465</v>
      </c>
      <c r="DN47" t="s">
        <v>1310</v>
      </c>
      <c r="DO47">
        <v>0.955592058366189</v>
      </c>
      <c r="DP47" t="s">
        <v>1293</v>
      </c>
      <c r="DQ47" s="67" t="s">
        <v>17</v>
      </c>
      <c r="DS47" s="15" t="s">
        <v>1466</v>
      </c>
      <c r="DT47" s="15" t="s">
        <v>1310</v>
      </c>
      <c r="DU47" s="15">
        <v>0.19139114752072</v>
      </c>
      <c r="DV47" s="15" t="s">
        <v>1293</v>
      </c>
      <c r="DW47" s="15" t="s">
        <v>21</v>
      </c>
      <c r="DY47" t="s">
        <v>1467</v>
      </c>
      <c r="DZ47" t="s">
        <v>1310</v>
      </c>
      <c r="EA47">
        <v>0.24480337799493</v>
      </c>
      <c r="EB47" t="s">
        <v>1293</v>
      </c>
      <c r="EC47" s="67" t="s">
        <v>21</v>
      </c>
    </row>
    <row r="48" ht="15.6" spans="1:133">
      <c r="A48" t="s">
        <v>1468</v>
      </c>
      <c r="B48" t="s">
        <v>1292</v>
      </c>
      <c r="C48">
        <v>0.283080442052021</v>
      </c>
      <c r="D48" t="s">
        <v>1293</v>
      </c>
      <c r="E48" t="s">
        <v>21</v>
      </c>
      <c r="G48" t="s">
        <v>1468</v>
      </c>
      <c r="H48">
        <v>-2.22018</v>
      </c>
      <c r="I48">
        <v>47.15693</v>
      </c>
      <c r="J48" s="53">
        <v>0</v>
      </c>
      <c r="K48" t="s">
        <v>1294</v>
      </c>
      <c r="L48" s="57" t="s">
        <v>1469</v>
      </c>
      <c r="M48">
        <v>1</v>
      </c>
      <c r="N48">
        <v>15.3719998966666</v>
      </c>
      <c r="O48">
        <v>12.299499988</v>
      </c>
      <c r="P48">
        <v>26.7850832958333</v>
      </c>
      <c r="Q48">
        <v>-0.02316666675</v>
      </c>
      <c r="R48">
        <v>-1.41706601978664</v>
      </c>
      <c r="S48" s="59">
        <v>8.572999954</v>
      </c>
      <c r="T48">
        <v>8.631999969</v>
      </c>
      <c r="U48">
        <v>10.00500011</v>
      </c>
      <c r="V48">
        <v>12.41899967</v>
      </c>
      <c r="W48">
        <v>14.28600025</v>
      </c>
      <c r="X48">
        <v>17.69499969</v>
      </c>
      <c r="Y48">
        <v>18.82999992</v>
      </c>
      <c r="Z48">
        <v>18.99699974</v>
      </c>
      <c r="AA48">
        <v>18.19499969</v>
      </c>
      <c r="AB48">
        <v>16.26300049</v>
      </c>
      <c r="AC48">
        <v>12.93900013</v>
      </c>
      <c r="AD48">
        <v>9.194999695</v>
      </c>
      <c r="AE48">
        <v>21.94199944</v>
      </c>
      <c r="AF48">
        <v>25.16799927</v>
      </c>
      <c r="AG48">
        <v>23.75300026</v>
      </c>
      <c r="AH48">
        <v>28.30699921</v>
      </c>
      <c r="AI48">
        <v>25.22999954</v>
      </c>
      <c r="AJ48">
        <v>28.49900055</v>
      </c>
      <c r="AK48">
        <v>29.36300087</v>
      </c>
      <c r="AL48">
        <v>28.42399979</v>
      </c>
      <c r="AM48">
        <v>30.18000031</v>
      </c>
      <c r="AN48">
        <v>29.2159996</v>
      </c>
      <c r="AO48">
        <v>26.79100037</v>
      </c>
      <c r="AP48">
        <v>24.54800034</v>
      </c>
      <c r="AQ48">
        <v>-0.028999999</v>
      </c>
      <c r="AR48">
        <v>-0.028000001</v>
      </c>
      <c r="AS48">
        <v>-0.025</v>
      </c>
      <c r="AT48">
        <v>-0.035999998</v>
      </c>
      <c r="AU48">
        <v>-0.021</v>
      </c>
      <c r="AV48">
        <v>-0.017000001</v>
      </c>
      <c r="AW48">
        <v>-0.007</v>
      </c>
      <c r="AX48">
        <v>-0.011</v>
      </c>
      <c r="AY48">
        <v>-0.028000001</v>
      </c>
      <c r="AZ48">
        <v>-0.018999999</v>
      </c>
      <c r="BA48">
        <v>-0.034000002</v>
      </c>
      <c r="BB48">
        <v>-0.023</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3</v>
      </c>
      <c r="CA48">
        <v>0</v>
      </c>
      <c r="CB48">
        <v>0</v>
      </c>
      <c r="CC48">
        <v>0</v>
      </c>
      <c r="CD48">
        <v>2</v>
      </c>
      <c r="CE48">
        <v>0</v>
      </c>
      <c r="CF48">
        <v>1</v>
      </c>
      <c r="CG48">
        <v>1</v>
      </c>
      <c r="CH48">
        <v>1</v>
      </c>
      <c r="CI48">
        <v>0</v>
      </c>
      <c r="CZ48" t="s">
        <v>1470</v>
      </c>
      <c r="DA48" t="s">
        <v>1310</v>
      </c>
      <c r="DB48">
        <v>0.453914076012546</v>
      </c>
      <c r="DC48" t="s">
        <v>1293</v>
      </c>
      <c r="DD48" t="s">
        <v>1304</v>
      </c>
      <c r="DF48" t="s">
        <v>1471</v>
      </c>
      <c r="DG48" t="s">
        <v>1310</v>
      </c>
      <c r="DH48">
        <v>0.866184105769238</v>
      </c>
      <c r="DI48" t="s">
        <v>1293</v>
      </c>
      <c r="DJ48" s="67" t="s">
        <v>17</v>
      </c>
      <c r="DM48" t="s">
        <v>1472</v>
      </c>
      <c r="DN48" t="s">
        <v>1310</v>
      </c>
      <c r="DO48">
        <v>0.588653073879685</v>
      </c>
      <c r="DP48" t="s">
        <v>1293</v>
      </c>
      <c r="DQ48" t="s">
        <v>1304</v>
      </c>
      <c r="DS48" s="63" t="s">
        <v>1473</v>
      </c>
      <c r="DT48" s="63" t="s">
        <v>1310</v>
      </c>
      <c r="DU48" s="63">
        <v>0.121824007356178</v>
      </c>
      <c r="DV48" s="63" t="s">
        <v>1337</v>
      </c>
      <c r="DW48" s="63" t="s">
        <v>21</v>
      </c>
      <c r="DY48" t="s">
        <v>1474</v>
      </c>
      <c r="DZ48" t="s">
        <v>1310</v>
      </c>
      <c r="EA48">
        <v>0.232070163710252</v>
      </c>
      <c r="EB48" t="s">
        <v>1293</v>
      </c>
      <c r="EC48" s="67" t="s">
        <v>21</v>
      </c>
    </row>
    <row r="49" ht="15.6" spans="1:133">
      <c r="A49" t="s">
        <v>1475</v>
      </c>
      <c r="B49" t="s">
        <v>1292</v>
      </c>
      <c r="C49">
        <v>0.234387555419153</v>
      </c>
      <c r="D49" t="s">
        <v>1293</v>
      </c>
      <c r="E49" t="s">
        <v>21</v>
      </c>
      <c r="G49" t="s">
        <v>1475</v>
      </c>
      <c r="H49">
        <v>-2.441557</v>
      </c>
      <c r="I49">
        <v>47.495089</v>
      </c>
      <c r="J49" s="53">
        <v>0</v>
      </c>
      <c r="K49" t="s">
        <v>1302</v>
      </c>
      <c r="L49">
        <v>1</v>
      </c>
      <c r="M49">
        <v>1</v>
      </c>
      <c r="N49">
        <v>15.8176663716666</v>
      </c>
      <c r="O49">
        <v>12.4096666966666</v>
      </c>
      <c r="P49">
        <v>6.05508329475</v>
      </c>
      <c r="Q49">
        <v>-0.002</v>
      </c>
      <c r="R49">
        <v>3.4408065197572</v>
      </c>
      <c r="S49" s="59">
        <v>8.675999641</v>
      </c>
      <c r="T49">
        <v>8.642000198</v>
      </c>
      <c r="U49">
        <v>10.0539999</v>
      </c>
      <c r="V49">
        <v>12.61999989</v>
      </c>
      <c r="W49">
        <v>14.73600006</v>
      </c>
      <c r="X49">
        <v>17.84499931</v>
      </c>
      <c r="Y49">
        <v>19.80999947</v>
      </c>
      <c r="Z49">
        <v>19.8409996</v>
      </c>
      <c r="AA49">
        <v>19.34900093</v>
      </c>
      <c r="AB49">
        <v>16.3239994</v>
      </c>
      <c r="AC49">
        <v>12.66600037</v>
      </c>
      <c r="AD49">
        <v>8.800999641</v>
      </c>
      <c r="AE49">
        <v>4.224999905</v>
      </c>
      <c r="AF49">
        <v>3.937000036</v>
      </c>
      <c r="AG49">
        <v>5.44299984</v>
      </c>
      <c r="AH49">
        <v>6.293000221</v>
      </c>
      <c r="AI49">
        <v>5.316999912</v>
      </c>
      <c r="AJ49">
        <v>6.993000031</v>
      </c>
      <c r="AK49">
        <v>7.179999828</v>
      </c>
      <c r="AL49">
        <v>7.323999882</v>
      </c>
      <c r="AM49">
        <v>7.739999771</v>
      </c>
      <c r="AN49">
        <v>7.000999928</v>
      </c>
      <c r="AO49">
        <v>6.394999981</v>
      </c>
      <c r="AP49">
        <v>4.813000202</v>
      </c>
      <c r="AQ49">
        <v>-0.005</v>
      </c>
      <c r="AR49">
        <v>-0.005</v>
      </c>
      <c r="AS49">
        <v>-0.003</v>
      </c>
      <c r="AT49">
        <v>-0.002</v>
      </c>
      <c r="AU49">
        <v>-0.002</v>
      </c>
      <c r="AV49">
        <v>-0.001</v>
      </c>
      <c r="AW49">
        <v>0</v>
      </c>
      <c r="AX49">
        <v>0</v>
      </c>
      <c r="AY49">
        <v>0</v>
      </c>
      <c r="AZ49">
        <v>-0.001</v>
      </c>
      <c r="BA49">
        <v>-0.002</v>
      </c>
      <c r="BB49">
        <v>-0.003</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75</v>
      </c>
      <c r="BZ49">
        <v>289</v>
      </c>
      <c r="CA49">
        <v>79</v>
      </c>
      <c r="CB49">
        <v>8</v>
      </c>
      <c r="CC49">
        <v>14</v>
      </c>
      <c r="CD49">
        <v>197</v>
      </c>
      <c r="CE49">
        <v>66</v>
      </c>
      <c r="CF49">
        <v>5</v>
      </c>
      <c r="CG49">
        <v>49</v>
      </c>
      <c r="CH49">
        <v>165</v>
      </c>
      <c r="CI49">
        <v>83</v>
      </c>
      <c r="DF49" t="s">
        <v>1476</v>
      </c>
      <c r="DG49" t="s">
        <v>1310</v>
      </c>
      <c r="DH49">
        <v>0.754182590696637</v>
      </c>
      <c r="DI49" t="s">
        <v>1293</v>
      </c>
      <c r="DJ49" s="67" t="s">
        <v>17</v>
      </c>
      <c r="DM49" s="1" t="s">
        <v>1477</v>
      </c>
      <c r="DN49" s="1" t="s">
        <v>1310</v>
      </c>
      <c r="DO49" s="1">
        <v>0.353889555015424</v>
      </c>
      <c r="DP49" s="1" t="s">
        <v>1337</v>
      </c>
      <c r="DQ49" s="1" t="s">
        <v>1304</v>
      </c>
      <c r="DS49" s="15" t="s">
        <v>1478</v>
      </c>
      <c r="DT49" s="15" t="s">
        <v>1310</v>
      </c>
      <c r="DU49" s="15">
        <v>0.142806775146378</v>
      </c>
      <c r="DV49" s="15" t="s">
        <v>1293</v>
      </c>
      <c r="DW49" s="15" t="s">
        <v>21</v>
      </c>
      <c r="DY49" t="s">
        <v>1479</v>
      </c>
      <c r="DZ49" t="s">
        <v>1310</v>
      </c>
      <c r="EA49">
        <v>0.0391162532039839</v>
      </c>
      <c r="EB49" t="s">
        <v>1293</v>
      </c>
      <c r="EC49" s="67" t="s">
        <v>21</v>
      </c>
    </row>
    <row r="50" ht="15.6" spans="1:133">
      <c r="A50" t="s">
        <v>1480</v>
      </c>
      <c r="B50" t="s">
        <v>1292</v>
      </c>
      <c r="C50">
        <v>0.319181243928909</v>
      </c>
      <c r="D50" t="s">
        <v>1293</v>
      </c>
      <c r="E50" t="s">
        <v>1304</v>
      </c>
      <c r="G50" t="s">
        <v>1480</v>
      </c>
      <c r="H50">
        <v>-2.5917</v>
      </c>
      <c r="I50">
        <v>47.4218</v>
      </c>
      <c r="J50" s="53">
        <v>0</v>
      </c>
      <c r="K50" t="s">
        <v>1296</v>
      </c>
      <c r="L50">
        <v>1</v>
      </c>
      <c r="M50">
        <v>3</v>
      </c>
      <c r="N50">
        <v>15.2054999685</v>
      </c>
      <c r="O50">
        <v>12.2839997606666</v>
      </c>
      <c r="P50">
        <v>30.2022498441666</v>
      </c>
      <c r="Q50">
        <v>-0.0145833331666666</v>
      </c>
      <c r="R50">
        <v>0.310154928303839</v>
      </c>
      <c r="S50" s="59">
        <v>8.324000359</v>
      </c>
      <c r="T50">
        <v>8.795000076</v>
      </c>
      <c r="U50">
        <v>9.800999641</v>
      </c>
      <c r="V50">
        <v>12.10099983</v>
      </c>
      <c r="W50">
        <v>13.9989996</v>
      </c>
      <c r="X50">
        <v>17.5890007</v>
      </c>
      <c r="Y50">
        <v>19.05500031</v>
      </c>
      <c r="Z50">
        <v>18.68799973</v>
      </c>
      <c r="AA50">
        <v>18.43199921</v>
      </c>
      <c r="AB50">
        <v>16.00799942</v>
      </c>
      <c r="AC50">
        <v>12.88799953</v>
      </c>
      <c r="AD50">
        <v>9.256999969</v>
      </c>
      <c r="AE50">
        <v>26.29599953</v>
      </c>
      <c r="AF50">
        <v>26.35400009</v>
      </c>
      <c r="AG50">
        <v>29.1609993</v>
      </c>
      <c r="AH50">
        <v>30.5170002</v>
      </c>
      <c r="AI50">
        <v>30.25699997</v>
      </c>
      <c r="AJ50">
        <v>30.38599968</v>
      </c>
      <c r="AK50">
        <v>31.8220005</v>
      </c>
      <c r="AL50">
        <v>32.72299957</v>
      </c>
      <c r="AM50">
        <v>33.30899811</v>
      </c>
      <c r="AN50">
        <v>32.4640007</v>
      </c>
      <c r="AO50">
        <v>31.32699966</v>
      </c>
      <c r="AP50">
        <v>27.81100082</v>
      </c>
      <c r="AQ50">
        <v>-0.016000001</v>
      </c>
      <c r="AR50">
        <v>-0.041999999</v>
      </c>
      <c r="AS50">
        <v>-0.004</v>
      </c>
      <c r="AT50">
        <v>-0.037999999</v>
      </c>
      <c r="AU50">
        <v>-0.005</v>
      </c>
      <c r="AV50">
        <v>-0.009</v>
      </c>
      <c r="AW50">
        <v>0.007</v>
      </c>
      <c r="AX50">
        <v>-0.017999999</v>
      </c>
      <c r="AY50">
        <v>-0.002</v>
      </c>
      <c r="AZ50">
        <v>-0.016000001</v>
      </c>
      <c r="BA50">
        <v>-0.017999999</v>
      </c>
      <c r="BB50">
        <v>-0.014</v>
      </c>
      <c r="BC50">
        <v>0</v>
      </c>
      <c r="BD50">
        <v>0</v>
      </c>
      <c r="BE50">
        <v>3</v>
      </c>
      <c r="BF50">
        <v>1</v>
      </c>
      <c r="BG50">
        <v>0</v>
      </c>
      <c r="BH50">
        <v>1</v>
      </c>
      <c r="BI50">
        <v>14</v>
      </c>
      <c r="BJ50">
        <v>0</v>
      </c>
      <c r="BK50">
        <v>0</v>
      </c>
      <c r="BL50">
        <v>0</v>
      </c>
      <c r="BM50">
        <v>2</v>
      </c>
      <c r="BN50">
        <v>0</v>
      </c>
      <c r="BO50">
        <v>0</v>
      </c>
      <c r="BP50">
        <v>0</v>
      </c>
      <c r="BQ50">
        <v>0</v>
      </c>
      <c r="BR50">
        <v>0</v>
      </c>
      <c r="BS50">
        <v>0</v>
      </c>
      <c r="BT50">
        <v>0</v>
      </c>
      <c r="BU50">
        <v>0</v>
      </c>
      <c r="BV50">
        <v>0</v>
      </c>
      <c r="BW50">
        <v>0</v>
      </c>
      <c r="BX50">
        <v>0</v>
      </c>
      <c r="BY50">
        <v>3</v>
      </c>
      <c r="BZ50">
        <v>7</v>
      </c>
      <c r="CA50">
        <v>1</v>
      </c>
      <c r="CB50">
        <v>1</v>
      </c>
      <c r="CC50">
        <v>0</v>
      </c>
      <c r="CD50">
        <v>3</v>
      </c>
      <c r="CE50">
        <v>0</v>
      </c>
      <c r="CF50">
        <v>1</v>
      </c>
      <c r="CG50">
        <v>4</v>
      </c>
      <c r="CH50">
        <v>3</v>
      </c>
      <c r="CI50">
        <v>1</v>
      </c>
      <c r="DM50" t="s">
        <v>1481</v>
      </c>
      <c r="DN50" t="s">
        <v>1310</v>
      </c>
      <c r="DO50">
        <v>0.419391813658779</v>
      </c>
      <c r="DP50" t="s">
        <v>1293</v>
      </c>
      <c r="DQ50" t="s">
        <v>1304</v>
      </c>
      <c r="DS50" s="63" t="s">
        <v>1482</v>
      </c>
      <c r="DT50" s="63" t="s">
        <v>1310</v>
      </c>
      <c r="DU50" s="63">
        <v>0.0583091165745824</v>
      </c>
      <c r="DV50" s="63" t="s">
        <v>1337</v>
      </c>
      <c r="DW50" s="63" t="s">
        <v>21</v>
      </c>
      <c r="DY50" t="s">
        <v>1483</v>
      </c>
      <c r="DZ50" t="s">
        <v>1310</v>
      </c>
      <c r="EA50">
        <v>0.61586496780727</v>
      </c>
      <c r="EB50" t="s">
        <v>1293</v>
      </c>
      <c r="EC50" s="67" t="s">
        <v>17</v>
      </c>
    </row>
    <row r="51" ht="15.6" spans="1:133">
      <c r="A51" t="s">
        <v>1484</v>
      </c>
      <c r="B51" t="s">
        <v>1292</v>
      </c>
      <c r="C51">
        <v>0.344595421080797</v>
      </c>
      <c r="D51" t="s">
        <v>1293</v>
      </c>
      <c r="E51" t="s">
        <v>1304</v>
      </c>
      <c r="G51" t="s">
        <v>1484</v>
      </c>
      <c r="H51">
        <v>-2.5917</v>
      </c>
      <c r="I51">
        <v>47.4218</v>
      </c>
      <c r="J51" s="53">
        <v>0</v>
      </c>
      <c r="K51" t="s">
        <v>1296</v>
      </c>
      <c r="L51">
        <v>1</v>
      </c>
      <c r="M51">
        <v>3</v>
      </c>
      <c r="N51">
        <v>15.2054999685</v>
      </c>
      <c r="O51">
        <v>12.2839997606666</v>
      </c>
      <c r="P51">
        <v>30.2022498441666</v>
      </c>
      <c r="Q51">
        <v>-0.0145833331666666</v>
      </c>
      <c r="R51">
        <v>0.310154928303839</v>
      </c>
      <c r="S51" s="59">
        <v>8.324000359</v>
      </c>
      <c r="T51">
        <v>8.795000076</v>
      </c>
      <c r="U51">
        <v>9.800999641</v>
      </c>
      <c r="V51">
        <v>12.10099983</v>
      </c>
      <c r="W51">
        <v>13.9989996</v>
      </c>
      <c r="X51">
        <v>17.5890007</v>
      </c>
      <c r="Y51">
        <v>19.05500031</v>
      </c>
      <c r="Z51">
        <v>18.68799973</v>
      </c>
      <c r="AA51">
        <v>18.43199921</v>
      </c>
      <c r="AB51">
        <v>16.00799942</v>
      </c>
      <c r="AC51">
        <v>12.88799953</v>
      </c>
      <c r="AD51">
        <v>9.256999969</v>
      </c>
      <c r="AE51">
        <v>26.29599953</v>
      </c>
      <c r="AF51">
        <v>26.35400009</v>
      </c>
      <c r="AG51">
        <v>29.1609993</v>
      </c>
      <c r="AH51">
        <v>30.5170002</v>
      </c>
      <c r="AI51">
        <v>30.25699997</v>
      </c>
      <c r="AJ51">
        <v>30.38599968</v>
      </c>
      <c r="AK51">
        <v>31.8220005</v>
      </c>
      <c r="AL51">
        <v>32.72299957</v>
      </c>
      <c r="AM51">
        <v>33.30899811</v>
      </c>
      <c r="AN51">
        <v>32.4640007</v>
      </c>
      <c r="AO51">
        <v>31.32699966</v>
      </c>
      <c r="AP51">
        <v>27.81100082</v>
      </c>
      <c r="AQ51">
        <v>-0.016000001</v>
      </c>
      <c r="AR51">
        <v>-0.041999999</v>
      </c>
      <c r="AS51">
        <v>-0.004</v>
      </c>
      <c r="AT51">
        <v>-0.037999999</v>
      </c>
      <c r="AU51">
        <v>-0.005</v>
      </c>
      <c r="AV51">
        <v>-0.009</v>
      </c>
      <c r="AW51">
        <v>0.007</v>
      </c>
      <c r="AX51">
        <v>-0.017999999</v>
      </c>
      <c r="AY51">
        <v>-0.002</v>
      </c>
      <c r="AZ51">
        <v>-0.016000001</v>
      </c>
      <c r="BA51">
        <v>-0.017999999</v>
      </c>
      <c r="BB51">
        <v>-0.014</v>
      </c>
      <c r="BC51">
        <v>0</v>
      </c>
      <c r="BD51">
        <v>0</v>
      </c>
      <c r="BE51">
        <v>3</v>
      </c>
      <c r="BF51">
        <v>1</v>
      </c>
      <c r="BG51">
        <v>0</v>
      </c>
      <c r="BH51">
        <v>1</v>
      </c>
      <c r="BI51">
        <v>14</v>
      </c>
      <c r="BJ51">
        <v>0</v>
      </c>
      <c r="BK51">
        <v>0</v>
      </c>
      <c r="BL51">
        <v>0</v>
      </c>
      <c r="BM51">
        <v>2</v>
      </c>
      <c r="BN51">
        <v>0</v>
      </c>
      <c r="BO51">
        <v>0</v>
      </c>
      <c r="BP51">
        <v>0</v>
      </c>
      <c r="BQ51">
        <v>0</v>
      </c>
      <c r="BR51">
        <v>0</v>
      </c>
      <c r="BS51">
        <v>0</v>
      </c>
      <c r="BT51">
        <v>0</v>
      </c>
      <c r="BU51">
        <v>0</v>
      </c>
      <c r="BV51">
        <v>0</v>
      </c>
      <c r="BW51">
        <v>0</v>
      </c>
      <c r="BX51">
        <v>0</v>
      </c>
      <c r="BY51">
        <v>3</v>
      </c>
      <c r="BZ51">
        <v>7</v>
      </c>
      <c r="CA51">
        <v>1</v>
      </c>
      <c r="CB51">
        <v>1</v>
      </c>
      <c r="CC51">
        <v>0</v>
      </c>
      <c r="CD51">
        <v>3</v>
      </c>
      <c r="CE51">
        <v>0</v>
      </c>
      <c r="CF51">
        <v>1</v>
      </c>
      <c r="CG51">
        <v>4</v>
      </c>
      <c r="CH51">
        <v>3</v>
      </c>
      <c r="CI51">
        <v>1</v>
      </c>
      <c r="DS51" s="15" t="s">
        <v>1485</v>
      </c>
      <c r="DT51" s="15" t="s">
        <v>1310</v>
      </c>
      <c r="DU51" s="15">
        <v>0.126807414805855</v>
      </c>
      <c r="DV51" s="15" t="s">
        <v>1293</v>
      </c>
      <c r="DW51" s="15" t="s">
        <v>21</v>
      </c>
      <c r="DY51" t="s">
        <v>1486</v>
      </c>
      <c r="DZ51" t="s">
        <v>1310</v>
      </c>
      <c r="EA51">
        <v>0.18571050442841</v>
      </c>
      <c r="EB51" t="s">
        <v>1293</v>
      </c>
      <c r="EC51" s="67" t="s">
        <v>21</v>
      </c>
    </row>
    <row r="52" ht="15.6" spans="1:133">
      <c r="A52" t="s">
        <v>1487</v>
      </c>
      <c r="B52" t="s">
        <v>1292</v>
      </c>
      <c r="C52">
        <v>0.0826089196010866</v>
      </c>
      <c r="D52" t="s">
        <v>1293</v>
      </c>
      <c r="E52" t="s">
        <v>21</v>
      </c>
      <c r="G52" t="s">
        <v>1487</v>
      </c>
      <c r="H52">
        <v>-2.24218</v>
      </c>
      <c r="I52">
        <v>47.13757</v>
      </c>
      <c r="J52" s="53">
        <v>0</v>
      </c>
      <c r="K52" t="s">
        <v>1294</v>
      </c>
      <c r="L52">
        <v>1</v>
      </c>
      <c r="M52">
        <v>1</v>
      </c>
      <c r="N52">
        <v>15.040833313</v>
      </c>
      <c r="O52">
        <v>12.4434998848333</v>
      </c>
      <c r="P52">
        <v>29.8963332175</v>
      </c>
      <c r="Q52">
        <v>-0.00733333333333333</v>
      </c>
      <c r="R52">
        <v>-0.606135803570315</v>
      </c>
      <c r="S52" s="59">
        <v>8.987000465</v>
      </c>
      <c r="T52">
        <v>8.682999611</v>
      </c>
      <c r="U52">
        <v>9.960000038</v>
      </c>
      <c r="V52">
        <v>12.15999985</v>
      </c>
      <c r="W52">
        <v>13.95199966</v>
      </c>
      <c r="X52">
        <v>17.20800018</v>
      </c>
      <c r="Y52">
        <v>18.38899994</v>
      </c>
      <c r="Z52">
        <v>18.57600021</v>
      </c>
      <c r="AA52">
        <v>17.81699944</v>
      </c>
      <c r="AB52">
        <v>16.29500008</v>
      </c>
      <c r="AC52">
        <v>13.41399956</v>
      </c>
      <c r="AD52">
        <v>9.465000153</v>
      </c>
      <c r="AE52">
        <v>26.05900002</v>
      </c>
      <c r="AF52">
        <v>28.07999992</v>
      </c>
      <c r="AG52">
        <v>27.20400047</v>
      </c>
      <c r="AH52">
        <v>31.00699997</v>
      </c>
      <c r="AI52">
        <v>29.21699905</v>
      </c>
      <c r="AJ52">
        <v>31.5739994</v>
      </c>
      <c r="AK52">
        <v>31.69199944</v>
      </c>
      <c r="AL52">
        <v>31.19599915</v>
      </c>
      <c r="AM52">
        <v>32.19400024</v>
      </c>
      <c r="AN52">
        <v>31.79299927</v>
      </c>
      <c r="AO52">
        <v>30.62000084</v>
      </c>
      <c r="AP52">
        <v>28.12000084</v>
      </c>
      <c r="AQ52">
        <v>-0.01</v>
      </c>
      <c r="AR52">
        <v>-0.004</v>
      </c>
      <c r="AS52">
        <v>-0.011</v>
      </c>
      <c r="AT52">
        <v>-0.011</v>
      </c>
      <c r="AU52">
        <v>-0.007</v>
      </c>
      <c r="AV52">
        <v>-0.006</v>
      </c>
      <c r="AW52">
        <v>-0.003</v>
      </c>
      <c r="AX52">
        <v>-0.006</v>
      </c>
      <c r="AY52">
        <v>-0.006</v>
      </c>
      <c r="AZ52">
        <v>-0.006</v>
      </c>
      <c r="BA52">
        <v>-0.011</v>
      </c>
      <c r="BB52">
        <v>-0.007</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2</v>
      </c>
      <c r="BZ52">
        <v>3</v>
      </c>
      <c r="CA52">
        <v>3</v>
      </c>
      <c r="CB52">
        <v>0</v>
      </c>
      <c r="CC52">
        <v>1</v>
      </c>
      <c r="CD52">
        <v>5</v>
      </c>
      <c r="CE52">
        <v>0</v>
      </c>
      <c r="CF52">
        <v>0</v>
      </c>
      <c r="CG52">
        <v>3</v>
      </c>
      <c r="CH52">
        <v>0</v>
      </c>
      <c r="CI52">
        <v>1</v>
      </c>
      <c r="DY52" t="s">
        <v>1488</v>
      </c>
      <c r="DZ52" t="s">
        <v>1310</v>
      </c>
      <c r="EA52">
        <v>0.290221923385607</v>
      </c>
      <c r="EB52" t="s">
        <v>1293</v>
      </c>
      <c r="EC52" s="67" t="s">
        <v>21</v>
      </c>
    </row>
    <row r="53" ht="15.6" spans="1:139">
      <c r="A53" s="16" t="s">
        <v>1489</v>
      </c>
      <c r="B53" s="16" t="s">
        <v>1292</v>
      </c>
      <c r="C53" s="16">
        <v>0.211524003070073</v>
      </c>
      <c r="D53" s="16" t="s">
        <v>1308</v>
      </c>
      <c r="E53" s="16" t="s">
        <v>21</v>
      </c>
      <c r="F53" s="16"/>
      <c r="G53" s="16" t="s">
        <v>1489</v>
      </c>
      <c r="H53" s="16">
        <v>-2.875136667</v>
      </c>
      <c r="I53" s="16">
        <v>47.34406833</v>
      </c>
      <c r="J53" s="56">
        <v>1</v>
      </c>
      <c r="K53" s="16" t="s">
        <v>1302</v>
      </c>
      <c r="L53" s="16">
        <v>1</v>
      </c>
      <c r="M53" s="16">
        <v>3</v>
      </c>
      <c r="N53" s="16">
        <v>14.6924996366666</v>
      </c>
      <c r="O53" s="16">
        <v>12.8088334403333</v>
      </c>
      <c r="P53" s="16">
        <v>33.2620835308333</v>
      </c>
      <c r="Q53" s="61">
        <v>-8.33333333333333e-5</v>
      </c>
      <c r="R53" s="16">
        <v>4.71062160660484</v>
      </c>
      <c r="S53" s="60">
        <v>9.373999596</v>
      </c>
      <c r="T53" s="16">
        <v>9.302000046</v>
      </c>
      <c r="U53" s="16">
        <v>10.15499973</v>
      </c>
      <c r="V53" s="16">
        <v>12.02799988</v>
      </c>
      <c r="W53" s="16">
        <v>13.14599991</v>
      </c>
      <c r="X53" s="16">
        <v>17.15999985</v>
      </c>
      <c r="Y53" s="16">
        <v>17.96299934</v>
      </c>
      <c r="Z53" s="16">
        <v>17.70299911</v>
      </c>
      <c r="AA53" s="16">
        <v>18.23600006</v>
      </c>
      <c r="AB53" s="16">
        <v>16.03300095</v>
      </c>
      <c r="AC53" s="16">
        <v>13.50800037</v>
      </c>
      <c r="AD53" s="16">
        <v>10.3999996199999</v>
      </c>
      <c r="AE53" s="16">
        <v>31.02199936</v>
      </c>
      <c r="AF53" s="16">
        <v>30.78000069</v>
      </c>
      <c r="AG53" s="16">
        <v>32.14599991</v>
      </c>
      <c r="AH53" s="16">
        <v>33.34899902</v>
      </c>
      <c r="AI53" s="16">
        <v>34.09700012</v>
      </c>
      <c r="AJ53" s="16">
        <v>32.9090004</v>
      </c>
      <c r="AK53" s="16">
        <v>34.0019989</v>
      </c>
      <c r="AL53" s="16">
        <v>34.40200043</v>
      </c>
      <c r="AM53" s="16">
        <v>34.40200043</v>
      </c>
      <c r="AN53" s="16">
        <v>34.33200073</v>
      </c>
      <c r="AO53" s="16">
        <v>33.56100082</v>
      </c>
      <c r="AP53" s="16">
        <v>34.14300156</v>
      </c>
      <c r="AQ53" s="16">
        <v>0</v>
      </c>
      <c r="AR53" s="16">
        <v>-0.003</v>
      </c>
      <c r="AS53" s="16">
        <v>0.001</v>
      </c>
      <c r="AT53" s="16">
        <v>0</v>
      </c>
      <c r="AU53" s="16">
        <v>0.001</v>
      </c>
      <c r="AV53" s="16">
        <v>0</v>
      </c>
      <c r="AW53" s="16">
        <v>0.001</v>
      </c>
      <c r="AX53" s="16">
        <v>0.001</v>
      </c>
      <c r="AY53" s="16">
        <v>0</v>
      </c>
      <c r="AZ53" s="16">
        <v>0</v>
      </c>
      <c r="BA53" s="16">
        <v>0</v>
      </c>
      <c r="BB53" s="16">
        <v>-0.002</v>
      </c>
      <c r="BC53" s="16">
        <v>0</v>
      </c>
      <c r="BD53" s="16">
        <v>1</v>
      </c>
      <c r="BE53" s="16">
        <v>0</v>
      </c>
      <c r="BF53" s="16">
        <v>1</v>
      </c>
      <c r="BG53" s="16">
        <v>0</v>
      </c>
      <c r="BH53" s="16">
        <v>5</v>
      </c>
      <c r="BI53" s="16">
        <v>1</v>
      </c>
      <c r="BJ53" s="16">
        <v>0</v>
      </c>
      <c r="BK53" s="16">
        <v>2</v>
      </c>
      <c r="BL53" s="16">
        <v>39</v>
      </c>
      <c r="BM53" s="16">
        <v>43</v>
      </c>
      <c r="BN53" s="16">
        <v>248</v>
      </c>
      <c r="BO53" s="16">
        <v>514</v>
      </c>
      <c r="BP53" s="16">
        <v>329</v>
      </c>
      <c r="BQ53" s="16">
        <v>256</v>
      </c>
      <c r="BR53" s="16">
        <v>153</v>
      </c>
      <c r="BS53" s="16">
        <v>478</v>
      </c>
      <c r="BT53" s="16">
        <v>298</v>
      </c>
      <c r="BU53" s="16">
        <v>280</v>
      </c>
      <c r="BV53" s="16">
        <v>189</v>
      </c>
      <c r="BW53" s="16">
        <v>100</v>
      </c>
      <c r="BX53" s="16">
        <v>5</v>
      </c>
      <c r="BY53" s="16">
        <v>69</v>
      </c>
      <c r="BZ53" s="16">
        <v>128</v>
      </c>
      <c r="CA53" s="16">
        <v>50</v>
      </c>
      <c r="CB53" s="16">
        <v>14</v>
      </c>
      <c r="CC53" s="16">
        <v>12</v>
      </c>
      <c r="CD53" s="16">
        <v>135</v>
      </c>
      <c r="CE53" s="16">
        <v>49</v>
      </c>
      <c r="CF53" s="16">
        <v>22</v>
      </c>
      <c r="CG53" s="16">
        <v>49</v>
      </c>
      <c r="CH53" s="16">
        <v>131</v>
      </c>
      <c r="CI53" s="16">
        <v>66</v>
      </c>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t="s">
        <v>1490</v>
      </c>
      <c r="DZ53" t="s">
        <v>1310</v>
      </c>
      <c r="EA53">
        <v>0.101264935247299</v>
      </c>
      <c r="EB53" t="s">
        <v>1293</v>
      </c>
      <c r="EC53" s="67" t="s">
        <v>21</v>
      </c>
      <c r="ED53" s="16"/>
      <c r="EE53" s="16" t="s">
        <v>1491</v>
      </c>
      <c r="EF53" s="16" t="s">
        <v>1310</v>
      </c>
      <c r="EG53" s="16">
        <v>0.294589830788861</v>
      </c>
      <c r="EH53" s="16" t="s">
        <v>1293</v>
      </c>
      <c r="EI53" s="65" t="s">
        <v>21</v>
      </c>
    </row>
    <row r="54" ht="15.6" spans="1:139">
      <c r="A54" t="s">
        <v>1492</v>
      </c>
      <c r="B54" t="s">
        <v>1292</v>
      </c>
      <c r="C54">
        <v>0.741346812961364</v>
      </c>
      <c r="D54" t="s">
        <v>1293</v>
      </c>
      <c r="E54" t="s">
        <v>17</v>
      </c>
      <c r="G54" t="s">
        <v>1492</v>
      </c>
      <c r="H54">
        <v>-2.824</v>
      </c>
      <c r="I54">
        <v>47.48921</v>
      </c>
      <c r="J54" s="53">
        <v>0</v>
      </c>
      <c r="K54" t="s">
        <v>1294</v>
      </c>
      <c r="L54">
        <v>2</v>
      </c>
      <c r="M54">
        <v>3</v>
      </c>
      <c r="N54">
        <v>15.1425002443333</v>
      </c>
      <c r="O54">
        <v>12.456000169</v>
      </c>
      <c r="P54">
        <v>31.1183331808333</v>
      </c>
      <c r="Q54">
        <v>-0.0493333339166666</v>
      </c>
      <c r="R54">
        <v>-1.19392246847243</v>
      </c>
      <c r="S54" s="59">
        <v>8.503000259</v>
      </c>
      <c r="T54">
        <v>8.854999542</v>
      </c>
      <c r="U54">
        <v>9.930999756</v>
      </c>
      <c r="V54">
        <v>12.13500023</v>
      </c>
      <c r="W54">
        <v>13.79500008</v>
      </c>
      <c r="X54">
        <v>17.66900063</v>
      </c>
      <c r="Y54">
        <v>18.91900063</v>
      </c>
      <c r="Z54">
        <v>18.40600014</v>
      </c>
      <c r="AA54">
        <v>18.98800087</v>
      </c>
      <c r="AB54">
        <v>16.07900047</v>
      </c>
      <c r="AC54">
        <v>12.97000027</v>
      </c>
      <c r="AD54">
        <v>9.340999603</v>
      </c>
      <c r="AE54">
        <v>28.11899948</v>
      </c>
      <c r="AF54">
        <v>26.65500069</v>
      </c>
      <c r="AG54">
        <v>30.10499954</v>
      </c>
      <c r="AH54">
        <v>31.18899918</v>
      </c>
      <c r="AI54">
        <v>31.95599937</v>
      </c>
      <c r="AJ54">
        <v>31.04000092</v>
      </c>
      <c r="AK54">
        <v>32.64099884</v>
      </c>
      <c r="AL54">
        <v>33.73300171</v>
      </c>
      <c r="AM54">
        <v>33.47399902</v>
      </c>
      <c r="AN54">
        <v>32.50799942</v>
      </c>
      <c r="AO54">
        <v>32.42900085</v>
      </c>
      <c r="AP54">
        <v>29.57099915</v>
      </c>
      <c r="AQ54">
        <v>-0.018999999</v>
      </c>
      <c r="AR54">
        <v>-0.128000006</v>
      </c>
      <c r="AS54">
        <v>-0.041999999</v>
      </c>
      <c r="AT54">
        <v>-0.082000002</v>
      </c>
      <c r="AU54">
        <v>-0.008</v>
      </c>
      <c r="AV54">
        <v>-0.023</v>
      </c>
      <c r="AW54">
        <v>-0.008</v>
      </c>
      <c r="AX54">
        <v>-0.008</v>
      </c>
      <c r="AY54">
        <v>-0.028000001</v>
      </c>
      <c r="AZ54">
        <v>-0.055</v>
      </c>
      <c r="BA54">
        <v>-0.007</v>
      </c>
      <c r="BB54">
        <v>-0.184</v>
      </c>
      <c r="BC54">
        <v>0</v>
      </c>
      <c r="BD54">
        <v>0</v>
      </c>
      <c r="BE54">
        <v>0</v>
      </c>
      <c r="BF54">
        <v>0</v>
      </c>
      <c r="BG54">
        <v>0</v>
      </c>
      <c r="BH54">
        <v>0</v>
      </c>
      <c r="BI54">
        <v>0</v>
      </c>
      <c r="BJ54">
        <v>1</v>
      </c>
      <c r="BK54">
        <v>0</v>
      </c>
      <c r="BL54">
        <v>0</v>
      </c>
      <c r="BM54">
        <v>0</v>
      </c>
      <c r="BN54">
        <v>0</v>
      </c>
      <c r="BO54">
        <v>0</v>
      </c>
      <c r="BP54">
        <v>0</v>
      </c>
      <c r="BQ54">
        <v>0</v>
      </c>
      <c r="BR54">
        <v>0</v>
      </c>
      <c r="BS54">
        <v>0</v>
      </c>
      <c r="BT54">
        <v>0</v>
      </c>
      <c r="BU54">
        <v>0</v>
      </c>
      <c r="BV54">
        <v>0</v>
      </c>
      <c r="BW54">
        <v>0</v>
      </c>
      <c r="BX54">
        <v>0</v>
      </c>
      <c r="BY54">
        <v>0</v>
      </c>
      <c r="BZ54">
        <v>5</v>
      </c>
      <c r="CA54">
        <v>0</v>
      </c>
      <c r="CB54">
        <v>0</v>
      </c>
      <c r="CC54">
        <v>0</v>
      </c>
      <c r="CD54">
        <v>3</v>
      </c>
      <c r="CE54">
        <v>0</v>
      </c>
      <c r="CF54">
        <v>0</v>
      </c>
      <c r="CG54">
        <v>0</v>
      </c>
      <c r="CH54">
        <v>1</v>
      </c>
      <c r="CI54">
        <v>0</v>
      </c>
      <c r="EE54" t="s">
        <v>1493</v>
      </c>
      <c r="EF54" t="s">
        <v>1310</v>
      </c>
      <c r="EG54">
        <v>0.166981312101978</v>
      </c>
      <c r="EH54" t="s">
        <v>1293</v>
      </c>
      <c r="EI54" s="67" t="s">
        <v>21</v>
      </c>
    </row>
    <row r="55" ht="15.6" spans="1:139">
      <c r="A55" t="s">
        <v>1494</v>
      </c>
      <c r="B55" t="s">
        <v>1292</v>
      </c>
      <c r="C55">
        <v>0.626774758175955</v>
      </c>
      <c r="D55" t="s">
        <v>1293</v>
      </c>
      <c r="E55" t="s">
        <v>17</v>
      </c>
      <c r="G55" t="s">
        <v>1494</v>
      </c>
      <c r="H55">
        <v>-2.57585</v>
      </c>
      <c r="I55">
        <v>47.51539</v>
      </c>
      <c r="J55" s="53">
        <v>0</v>
      </c>
      <c r="K55" t="s">
        <v>1294</v>
      </c>
      <c r="L55">
        <v>2</v>
      </c>
      <c r="M55">
        <v>3</v>
      </c>
      <c r="N55">
        <v>15.1328336405</v>
      </c>
      <c r="O55">
        <v>12.5141663555</v>
      </c>
      <c r="P55">
        <v>31.5493335716666</v>
      </c>
      <c r="Q55">
        <v>0</v>
      </c>
      <c r="R55">
        <v>-1.55059741241116</v>
      </c>
      <c r="S55" s="59">
        <v>8.578000069</v>
      </c>
      <c r="T55">
        <v>8.93999958</v>
      </c>
      <c r="U55">
        <v>9.901000023</v>
      </c>
      <c r="V55">
        <v>12.1499996199999</v>
      </c>
      <c r="W55">
        <v>13.86400032</v>
      </c>
      <c r="X55">
        <v>17.3560009</v>
      </c>
      <c r="Y55">
        <v>19.27700043</v>
      </c>
      <c r="Z55">
        <v>18.24900055</v>
      </c>
      <c r="AA55">
        <v>18.9659996</v>
      </c>
      <c r="AB55">
        <v>16.0499992399999</v>
      </c>
      <c r="AC55">
        <v>13.03899956</v>
      </c>
      <c r="AD55">
        <v>9.512000084</v>
      </c>
      <c r="AE55">
        <v>29.23600006</v>
      </c>
      <c r="AF55">
        <v>27.47400093</v>
      </c>
      <c r="AG55">
        <v>30.32500076</v>
      </c>
      <c r="AH55">
        <v>31.36400032</v>
      </c>
      <c r="AI55">
        <v>32.18799973</v>
      </c>
      <c r="AJ55">
        <v>32.07400131</v>
      </c>
      <c r="AK55">
        <v>32.79800034</v>
      </c>
      <c r="AL55">
        <v>34.05699921</v>
      </c>
      <c r="AM55">
        <v>33.79600143</v>
      </c>
      <c r="AN55">
        <v>32.36999893</v>
      </c>
      <c r="AO55">
        <v>32.59799957</v>
      </c>
      <c r="AP55">
        <v>30.31200027</v>
      </c>
      <c r="AQ55">
        <v>0</v>
      </c>
      <c r="AR55">
        <v>0</v>
      </c>
      <c r="AS55">
        <v>0</v>
      </c>
      <c r="AT55">
        <v>0</v>
      </c>
      <c r="AU55">
        <v>0</v>
      </c>
      <c r="AV55">
        <v>0</v>
      </c>
      <c r="AW55">
        <v>0</v>
      </c>
      <c r="AX55">
        <v>0</v>
      </c>
      <c r="AY55">
        <v>0</v>
      </c>
      <c r="AZ55">
        <v>0</v>
      </c>
      <c r="BA55">
        <v>0</v>
      </c>
      <c r="BB55">
        <v>0</v>
      </c>
      <c r="BC55">
        <v>0</v>
      </c>
      <c r="BD55">
        <v>0</v>
      </c>
      <c r="BE55">
        <v>0</v>
      </c>
      <c r="BF55">
        <v>0</v>
      </c>
      <c r="BG55">
        <v>0</v>
      </c>
      <c r="BH55">
        <v>0</v>
      </c>
      <c r="BI55">
        <v>1</v>
      </c>
      <c r="BJ55">
        <v>0</v>
      </c>
      <c r="BK55">
        <v>0</v>
      </c>
      <c r="BL55">
        <v>0</v>
      </c>
      <c r="BM55">
        <v>0</v>
      </c>
      <c r="BN55">
        <v>0</v>
      </c>
      <c r="BO55">
        <v>0</v>
      </c>
      <c r="BP55">
        <v>0</v>
      </c>
      <c r="BQ55">
        <v>0</v>
      </c>
      <c r="BR55">
        <v>0</v>
      </c>
      <c r="BS55">
        <v>0</v>
      </c>
      <c r="BT55">
        <v>0</v>
      </c>
      <c r="BU55">
        <v>0</v>
      </c>
      <c r="BV55">
        <v>0</v>
      </c>
      <c r="BW55">
        <v>0</v>
      </c>
      <c r="BX55">
        <v>0</v>
      </c>
      <c r="BY55">
        <v>0</v>
      </c>
      <c r="BZ55">
        <v>2</v>
      </c>
      <c r="CA55">
        <v>0</v>
      </c>
      <c r="CB55">
        <v>0</v>
      </c>
      <c r="CC55">
        <v>0</v>
      </c>
      <c r="CD55">
        <v>2</v>
      </c>
      <c r="CE55">
        <v>0</v>
      </c>
      <c r="CF55">
        <v>0</v>
      </c>
      <c r="CG55">
        <v>2</v>
      </c>
      <c r="CH55">
        <v>0</v>
      </c>
      <c r="CI55">
        <v>0</v>
      </c>
      <c r="EE55" t="s">
        <v>1495</v>
      </c>
      <c r="EF55" t="s">
        <v>1310</v>
      </c>
      <c r="EG55">
        <v>0.185216188886735</v>
      </c>
      <c r="EH55" t="s">
        <v>1293</v>
      </c>
      <c r="EI55" s="67" t="s">
        <v>21</v>
      </c>
    </row>
    <row r="56" ht="15.6" spans="1:139">
      <c r="A56" t="s">
        <v>1496</v>
      </c>
      <c r="B56" t="s">
        <v>1292</v>
      </c>
      <c r="C56">
        <v>0.684958416814842</v>
      </c>
      <c r="D56" t="s">
        <v>1293</v>
      </c>
      <c r="E56" t="s">
        <v>17</v>
      </c>
      <c r="G56" t="s">
        <v>1496</v>
      </c>
      <c r="H56">
        <v>-2.60649</v>
      </c>
      <c r="I56">
        <v>47.50656</v>
      </c>
      <c r="J56" s="53">
        <v>0</v>
      </c>
      <c r="K56" t="s">
        <v>1294</v>
      </c>
      <c r="L56">
        <v>2</v>
      </c>
      <c r="M56">
        <v>3</v>
      </c>
      <c r="N56">
        <v>15.4145003955</v>
      </c>
      <c r="O56">
        <v>12.2084999088333</v>
      </c>
      <c r="P56">
        <v>27.8447502466666</v>
      </c>
      <c r="Q56">
        <v>-0.0281666666666666</v>
      </c>
      <c r="R56">
        <v>-3.49650756146648</v>
      </c>
      <c r="S56" s="59">
        <v>8.32999992399999</v>
      </c>
      <c r="T56">
        <v>8.572999954</v>
      </c>
      <c r="U56">
        <v>9.829000473</v>
      </c>
      <c r="V56">
        <v>12.36100006</v>
      </c>
      <c r="W56">
        <v>14.31099987</v>
      </c>
      <c r="X56">
        <v>17.49500084</v>
      </c>
      <c r="Y56">
        <v>19.47800064</v>
      </c>
      <c r="Z56">
        <v>19.01300049</v>
      </c>
      <c r="AA56">
        <v>19.05800056</v>
      </c>
      <c r="AB56">
        <v>16.05599976</v>
      </c>
      <c r="AC56">
        <v>12.53899956</v>
      </c>
      <c r="AD56">
        <v>8.694999695</v>
      </c>
      <c r="AE56">
        <v>22.90800095</v>
      </c>
      <c r="AF56">
        <v>22.16799927</v>
      </c>
      <c r="AG56">
        <v>26.84000015</v>
      </c>
      <c r="AH56">
        <v>28.27300072</v>
      </c>
      <c r="AI56">
        <v>28.02799988</v>
      </c>
      <c r="AJ56">
        <v>28.74699974</v>
      </c>
      <c r="AK56">
        <v>30.62100029</v>
      </c>
      <c r="AL56">
        <v>31.36700058</v>
      </c>
      <c r="AM56">
        <v>31.80500031</v>
      </c>
      <c r="AN56">
        <v>30.29100037</v>
      </c>
      <c r="AO56">
        <v>29.60400009</v>
      </c>
      <c r="AP56">
        <v>23.48500061</v>
      </c>
      <c r="AQ56">
        <v>-0.048</v>
      </c>
      <c r="AR56">
        <v>-0.035</v>
      </c>
      <c r="AS56">
        <v>-0.044</v>
      </c>
      <c r="AT56">
        <v>-0.035</v>
      </c>
      <c r="AU56">
        <v>-0.023</v>
      </c>
      <c r="AV56">
        <v>-0.021</v>
      </c>
      <c r="AW56">
        <v>-0.022</v>
      </c>
      <c r="AX56">
        <v>-0.008</v>
      </c>
      <c r="AY56">
        <v>-0.021</v>
      </c>
      <c r="AZ56">
        <v>-0.023</v>
      </c>
      <c r="BA56">
        <v>-0.030999999</v>
      </c>
      <c r="BB56">
        <v>-0.027000001</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1</v>
      </c>
      <c r="CD56">
        <v>0</v>
      </c>
      <c r="CE56">
        <v>0</v>
      </c>
      <c r="CF56">
        <v>0</v>
      </c>
      <c r="CG56">
        <v>0</v>
      </c>
      <c r="CH56">
        <v>0</v>
      </c>
      <c r="CI56">
        <v>0</v>
      </c>
      <c r="EE56" s="1" t="s">
        <v>1497</v>
      </c>
      <c r="EF56" s="1" t="s">
        <v>1310</v>
      </c>
      <c r="EG56" s="1">
        <v>0.271392632971591</v>
      </c>
      <c r="EH56" s="1" t="s">
        <v>1337</v>
      </c>
      <c r="EI56" s="66" t="s">
        <v>21</v>
      </c>
    </row>
    <row r="57" ht="15.6" spans="1:139">
      <c r="A57" t="s">
        <v>1498</v>
      </c>
      <c r="B57" t="s">
        <v>1292</v>
      </c>
      <c r="C57">
        <v>0.242282114867764</v>
      </c>
      <c r="D57" t="s">
        <v>1293</v>
      </c>
      <c r="E57" t="s">
        <v>21</v>
      </c>
      <c r="G57" t="s">
        <v>1498</v>
      </c>
      <c r="H57">
        <v>-2.98195</v>
      </c>
      <c r="I57">
        <v>47.5691</v>
      </c>
      <c r="J57" s="53">
        <v>0</v>
      </c>
      <c r="K57" t="s">
        <v>1294</v>
      </c>
      <c r="L57">
        <v>1</v>
      </c>
      <c r="M57" s="57" t="s">
        <v>1469</v>
      </c>
      <c r="N57">
        <v>14.8351667706666</v>
      </c>
      <c r="O57">
        <v>12.7023331328333</v>
      </c>
      <c r="P57">
        <v>32.4794163708333</v>
      </c>
      <c r="Q57">
        <v>-0.002</v>
      </c>
      <c r="R57">
        <v>0.751987680582878</v>
      </c>
      <c r="S57" s="59">
        <v>9.07199955</v>
      </c>
      <c r="T57">
        <v>9.031999588</v>
      </c>
      <c r="U57">
        <v>9.944000244</v>
      </c>
      <c r="V57">
        <v>12.06599998</v>
      </c>
      <c r="W57">
        <v>13.48400021</v>
      </c>
      <c r="X57">
        <v>17.08699989</v>
      </c>
      <c r="Y57">
        <v>18.72500038</v>
      </c>
      <c r="Z57">
        <v>17.70499992</v>
      </c>
      <c r="AA57">
        <v>18.62599945</v>
      </c>
      <c r="AB57">
        <v>16.00399971</v>
      </c>
      <c r="AC57">
        <v>13.5340004</v>
      </c>
      <c r="AD57">
        <v>9.946000099</v>
      </c>
      <c r="AE57">
        <v>30.65099907</v>
      </c>
      <c r="AF57">
        <v>28.65999985</v>
      </c>
      <c r="AG57">
        <v>31.36199951</v>
      </c>
      <c r="AH57">
        <v>32.375</v>
      </c>
      <c r="AI57">
        <v>33.18299866</v>
      </c>
      <c r="AJ57">
        <v>32.76900101</v>
      </c>
      <c r="AK57">
        <v>33.64699936</v>
      </c>
      <c r="AL57">
        <v>34.3769989</v>
      </c>
      <c r="AM57">
        <v>34.36700058</v>
      </c>
      <c r="AN57">
        <v>33.25799942</v>
      </c>
      <c r="AO57">
        <v>33.45800018</v>
      </c>
      <c r="AP57">
        <v>31.64599991</v>
      </c>
      <c r="AQ57">
        <v>0.002</v>
      </c>
      <c r="AR57">
        <v>-0.007</v>
      </c>
      <c r="AS57">
        <v>-0.002</v>
      </c>
      <c r="AT57">
        <v>-0.009</v>
      </c>
      <c r="AU57">
        <v>0.014</v>
      </c>
      <c r="AV57">
        <v>-0.005</v>
      </c>
      <c r="AW57">
        <v>0.003</v>
      </c>
      <c r="AX57">
        <v>0.002</v>
      </c>
      <c r="AY57">
        <v>-0.01</v>
      </c>
      <c r="AZ57">
        <v>-0.007</v>
      </c>
      <c r="BA57">
        <v>-0.005</v>
      </c>
      <c r="BB57">
        <v>0</v>
      </c>
      <c r="BC57">
        <v>0</v>
      </c>
      <c r="BD57">
        <v>0</v>
      </c>
      <c r="BE57">
        <v>3</v>
      </c>
      <c r="BF57">
        <v>14</v>
      </c>
      <c r="BG57">
        <v>0</v>
      </c>
      <c r="BH57">
        <v>0</v>
      </c>
      <c r="BI57">
        <v>20</v>
      </c>
      <c r="BJ57">
        <v>16</v>
      </c>
      <c r="BK57">
        <v>4</v>
      </c>
      <c r="BL57">
        <v>0</v>
      </c>
      <c r="BM57">
        <v>0</v>
      </c>
      <c r="BN57">
        <v>0</v>
      </c>
      <c r="BO57">
        <v>0</v>
      </c>
      <c r="BP57">
        <v>0</v>
      </c>
      <c r="BQ57">
        <v>0</v>
      </c>
      <c r="BR57">
        <v>0</v>
      </c>
      <c r="BS57">
        <v>0</v>
      </c>
      <c r="BT57">
        <v>0</v>
      </c>
      <c r="BU57">
        <v>0</v>
      </c>
      <c r="BV57">
        <v>0</v>
      </c>
      <c r="BW57">
        <v>0</v>
      </c>
      <c r="BX57">
        <v>0</v>
      </c>
      <c r="BY57">
        <v>0</v>
      </c>
      <c r="BZ57">
        <v>6</v>
      </c>
      <c r="CA57">
        <v>0</v>
      </c>
      <c r="CB57">
        <v>0</v>
      </c>
      <c r="CC57">
        <v>1</v>
      </c>
      <c r="CD57">
        <v>1</v>
      </c>
      <c r="CE57">
        <v>0</v>
      </c>
      <c r="CF57">
        <v>2</v>
      </c>
      <c r="CG57">
        <v>0</v>
      </c>
      <c r="CH57">
        <v>3</v>
      </c>
      <c r="CI57">
        <v>0</v>
      </c>
      <c r="EE57" t="s">
        <v>1499</v>
      </c>
      <c r="EF57" t="s">
        <v>1310</v>
      </c>
      <c r="EG57">
        <v>0.0244786361284804</v>
      </c>
      <c r="EH57" t="s">
        <v>1293</v>
      </c>
      <c r="EI57" s="67" t="s">
        <v>21</v>
      </c>
    </row>
    <row r="58" ht="15.6" spans="1:139">
      <c r="A58" t="s">
        <v>1500</v>
      </c>
      <c r="B58" t="s">
        <v>1292</v>
      </c>
      <c r="C58">
        <v>0.208148324046218</v>
      </c>
      <c r="D58" t="s">
        <v>1293</v>
      </c>
      <c r="E58" t="s">
        <v>21</v>
      </c>
      <c r="G58" t="s">
        <v>1500</v>
      </c>
      <c r="H58">
        <v>-3.0519</v>
      </c>
      <c r="I58">
        <v>47.5623</v>
      </c>
      <c r="J58" s="53">
        <v>0</v>
      </c>
      <c r="K58" t="s">
        <v>1501</v>
      </c>
      <c r="L58">
        <v>1</v>
      </c>
      <c r="M58">
        <v>3</v>
      </c>
      <c r="N58">
        <v>14.9656664513333</v>
      </c>
      <c r="O58">
        <v>12.6211665466666</v>
      </c>
      <c r="P58">
        <v>32.0971671733333</v>
      </c>
      <c r="Q58">
        <v>-0.01749999975</v>
      </c>
      <c r="R58">
        <v>1.01435194505037</v>
      </c>
      <c r="S58" s="59">
        <v>8.918999672</v>
      </c>
      <c r="T58">
        <v>8.928999901</v>
      </c>
      <c r="U58">
        <v>9.906999588</v>
      </c>
      <c r="V58">
        <v>12.07999992</v>
      </c>
      <c r="W58">
        <v>13.70499992</v>
      </c>
      <c r="X58">
        <v>17.22599983</v>
      </c>
      <c r="Y58">
        <v>18.96199989</v>
      </c>
      <c r="Z58">
        <v>17.91399956</v>
      </c>
      <c r="AA58">
        <v>18.81200027</v>
      </c>
      <c r="AB58">
        <v>16.00399971</v>
      </c>
      <c r="AC58">
        <v>13.27099991</v>
      </c>
      <c r="AD58">
        <v>9.791999817</v>
      </c>
      <c r="AE58">
        <v>30.20100021</v>
      </c>
      <c r="AF58">
        <v>27.67200089</v>
      </c>
      <c r="AG58">
        <v>30.81800079</v>
      </c>
      <c r="AH58">
        <v>31.84300041</v>
      </c>
      <c r="AI58">
        <v>32.69400024</v>
      </c>
      <c r="AJ58">
        <v>32.56800079</v>
      </c>
      <c r="AK58">
        <v>33.51300049</v>
      </c>
      <c r="AL58">
        <v>34.38399887</v>
      </c>
      <c r="AM58">
        <v>34.26800156</v>
      </c>
      <c r="AN58">
        <v>32.98300171</v>
      </c>
      <c r="AO58">
        <v>33.13000107</v>
      </c>
      <c r="AP58">
        <v>31.09199905</v>
      </c>
      <c r="AQ58">
        <v>-0.015</v>
      </c>
      <c r="AR58">
        <v>-0.014</v>
      </c>
      <c r="AS58">
        <v>-0.024</v>
      </c>
      <c r="AT58">
        <v>-0.028999999</v>
      </c>
      <c r="AU58">
        <v>-0.003</v>
      </c>
      <c r="AV58">
        <v>-0.011</v>
      </c>
      <c r="AW58">
        <v>-0.014</v>
      </c>
      <c r="AX58">
        <v>-0.01</v>
      </c>
      <c r="AY58">
        <v>-0.028999999</v>
      </c>
      <c r="AZ58">
        <v>-0.02</v>
      </c>
      <c r="BA58">
        <v>-0.028999999</v>
      </c>
      <c r="BB58">
        <v>-0.012</v>
      </c>
      <c r="BC58">
        <v>3</v>
      </c>
      <c r="BD58">
        <v>10</v>
      </c>
      <c r="BE58">
        <v>20</v>
      </c>
      <c r="BF58">
        <v>8</v>
      </c>
      <c r="BG58">
        <v>0</v>
      </c>
      <c r="BH58">
        <v>6</v>
      </c>
      <c r="BI58">
        <v>10</v>
      </c>
      <c r="BJ58">
        <v>5</v>
      </c>
      <c r="BK58">
        <v>4</v>
      </c>
      <c r="BL58">
        <v>0</v>
      </c>
      <c r="BM58">
        <v>0</v>
      </c>
      <c r="BN58">
        <v>0</v>
      </c>
      <c r="BO58">
        <v>0</v>
      </c>
      <c r="BP58">
        <v>0</v>
      </c>
      <c r="BQ58">
        <v>0</v>
      </c>
      <c r="BR58">
        <v>0</v>
      </c>
      <c r="BS58">
        <v>0</v>
      </c>
      <c r="BT58">
        <v>0</v>
      </c>
      <c r="BU58">
        <v>0</v>
      </c>
      <c r="BV58">
        <v>0</v>
      </c>
      <c r="BW58">
        <v>0</v>
      </c>
      <c r="BX58">
        <v>0</v>
      </c>
      <c r="BY58">
        <v>2</v>
      </c>
      <c r="BZ58">
        <v>5</v>
      </c>
      <c r="CA58">
        <v>1</v>
      </c>
      <c r="CB58">
        <v>0</v>
      </c>
      <c r="CC58">
        <v>0</v>
      </c>
      <c r="CD58">
        <v>7</v>
      </c>
      <c r="CE58">
        <v>0</v>
      </c>
      <c r="CF58">
        <v>1</v>
      </c>
      <c r="CG58">
        <v>7</v>
      </c>
      <c r="CH58">
        <v>2</v>
      </c>
      <c r="CI58">
        <v>0</v>
      </c>
      <c r="EE58" t="s">
        <v>1502</v>
      </c>
      <c r="EF58" t="s">
        <v>1310</v>
      </c>
      <c r="EG58">
        <v>0.141105301788994</v>
      </c>
      <c r="EH58" t="s">
        <v>1293</v>
      </c>
      <c r="EI58" s="67" t="s">
        <v>21</v>
      </c>
    </row>
    <row r="59" ht="15.6" spans="1:139">
      <c r="A59" t="s">
        <v>1503</v>
      </c>
      <c r="B59" t="s">
        <v>1292</v>
      </c>
      <c r="C59">
        <v>0.667188971431375</v>
      </c>
      <c r="D59" t="s">
        <v>1293</v>
      </c>
      <c r="E59" t="s">
        <v>17</v>
      </c>
      <c r="G59" t="s">
        <v>1503</v>
      </c>
      <c r="H59">
        <v>-3.21113</v>
      </c>
      <c r="I59">
        <v>47.65654</v>
      </c>
      <c r="J59" s="53">
        <v>0</v>
      </c>
      <c r="K59" t="s">
        <v>1294</v>
      </c>
      <c r="L59">
        <v>1</v>
      </c>
      <c r="M59">
        <v>1</v>
      </c>
      <c r="N59">
        <v>14.60866626</v>
      </c>
      <c r="O59">
        <v>12.8806665748333</v>
      </c>
      <c r="P59">
        <v>33.2914996141666</v>
      </c>
      <c r="Q59">
        <v>0</v>
      </c>
      <c r="R59">
        <v>0</v>
      </c>
      <c r="S59" s="59">
        <v>9.475999832</v>
      </c>
      <c r="T59">
        <v>9.102999687</v>
      </c>
      <c r="U59">
        <v>10.02999973</v>
      </c>
      <c r="V59">
        <v>12.07800007</v>
      </c>
      <c r="W59">
        <v>13.2489996</v>
      </c>
      <c r="X59">
        <v>16.96699905</v>
      </c>
      <c r="Y59">
        <v>18.25</v>
      </c>
      <c r="Z59">
        <v>17.07799911</v>
      </c>
      <c r="AA59">
        <v>18.22500038</v>
      </c>
      <c r="AB59">
        <v>16.01199913</v>
      </c>
      <c r="AC59">
        <v>14.16300011</v>
      </c>
      <c r="AD59">
        <v>10.30500031</v>
      </c>
      <c r="AE59">
        <v>31.95599937</v>
      </c>
      <c r="AF59">
        <v>29.88100052</v>
      </c>
      <c r="AG59">
        <v>32.20199966</v>
      </c>
      <c r="AH59">
        <v>33.34199905</v>
      </c>
      <c r="AI59">
        <v>33.8429985</v>
      </c>
      <c r="AJ59">
        <v>33.54700089</v>
      </c>
      <c r="AK59">
        <v>34.30199814</v>
      </c>
      <c r="AL59">
        <v>34.58200073</v>
      </c>
      <c r="AM59">
        <v>34.79299927</v>
      </c>
      <c r="AN59">
        <v>34.10900116</v>
      </c>
      <c r="AO59">
        <v>34.15299988</v>
      </c>
      <c r="AP59">
        <v>32.7879982</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EE59" t="s">
        <v>1504</v>
      </c>
      <c r="EF59" t="s">
        <v>1310</v>
      </c>
      <c r="EG59">
        <v>0.245937473432394</v>
      </c>
      <c r="EH59" t="s">
        <v>1293</v>
      </c>
      <c r="EI59" s="67" t="s">
        <v>21</v>
      </c>
    </row>
    <row r="60" ht="15.6" spans="1:139">
      <c r="A60" t="s">
        <v>1505</v>
      </c>
      <c r="B60" t="s">
        <v>1292</v>
      </c>
      <c r="C60">
        <v>0.601021429096878</v>
      </c>
      <c r="D60" t="s">
        <v>1293</v>
      </c>
      <c r="E60" t="s">
        <v>17</v>
      </c>
      <c r="G60" t="s">
        <v>1505</v>
      </c>
      <c r="H60">
        <v>-2.68219</v>
      </c>
      <c r="I60">
        <v>47.49342</v>
      </c>
      <c r="J60" s="53">
        <v>0</v>
      </c>
      <c r="K60" t="s">
        <v>1294</v>
      </c>
      <c r="L60">
        <v>2</v>
      </c>
      <c r="M60">
        <v>3</v>
      </c>
      <c r="N60">
        <v>15.2824999491666</v>
      </c>
      <c r="O60">
        <v>12.2765000653333</v>
      </c>
      <c r="P60">
        <v>29.1265002891666</v>
      </c>
      <c r="Q60">
        <v>-0.0134166668333333</v>
      </c>
      <c r="R60">
        <v>-1.0986122886681</v>
      </c>
      <c r="S60" s="59">
        <v>8.434000015</v>
      </c>
      <c r="T60">
        <v>8.618000031</v>
      </c>
      <c r="U60">
        <v>9.869000435</v>
      </c>
      <c r="V60">
        <v>12.25500011</v>
      </c>
      <c r="W60">
        <v>14.18000031</v>
      </c>
      <c r="X60">
        <v>17.35400009</v>
      </c>
      <c r="Y60">
        <v>19.23699951</v>
      </c>
      <c r="Z60">
        <v>18.7999992399999</v>
      </c>
      <c r="AA60">
        <v>19.05800056</v>
      </c>
      <c r="AB60">
        <v>16.07299995</v>
      </c>
      <c r="AC60">
        <v>12.67700005</v>
      </c>
      <c r="AD60">
        <v>8.798999786</v>
      </c>
      <c r="AE60">
        <v>25.00099945</v>
      </c>
      <c r="AF60">
        <v>23.7840004</v>
      </c>
      <c r="AG60">
        <v>28.19099998</v>
      </c>
      <c r="AH60">
        <v>29.4659996</v>
      </c>
      <c r="AI60">
        <v>29.54700089</v>
      </c>
      <c r="AJ60">
        <v>29.78800011</v>
      </c>
      <c r="AK60">
        <v>31.36700058</v>
      </c>
      <c r="AL60">
        <v>32.35800171</v>
      </c>
      <c r="AM60">
        <v>32.41799927</v>
      </c>
      <c r="AN60">
        <v>31.09900093</v>
      </c>
      <c r="AO60">
        <v>30.84900093</v>
      </c>
      <c r="AP60">
        <v>25.64999962</v>
      </c>
      <c r="AQ60">
        <v>-0.026000001</v>
      </c>
      <c r="AR60">
        <v>-0.025</v>
      </c>
      <c r="AS60">
        <v>-0.02</v>
      </c>
      <c r="AT60">
        <v>-0.025</v>
      </c>
      <c r="AU60">
        <v>-0.009</v>
      </c>
      <c r="AV60">
        <v>0.003</v>
      </c>
      <c r="AW60">
        <v>-0.003</v>
      </c>
      <c r="AX60">
        <v>-0.001</v>
      </c>
      <c r="AY60">
        <v>-0.008</v>
      </c>
      <c r="AZ60">
        <v>-0.017000001</v>
      </c>
      <c r="BA60">
        <v>-0.01</v>
      </c>
      <c r="BB60">
        <v>-0.02</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3</v>
      </c>
      <c r="BZ60">
        <v>2</v>
      </c>
      <c r="CA60">
        <v>0</v>
      </c>
      <c r="CB60">
        <v>1</v>
      </c>
      <c r="CC60">
        <v>0</v>
      </c>
      <c r="CD60">
        <v>2</v>
      </c>
      <c r="CE60">
        <v>0</v>
      </c>
      <c r="CF60">
        <v>0</v>
      </c>
      <c r="CG60">
        <v>0</v>
      </c>
      <c r="CH60">
        <v>1</v>
      </c>
      <c r="CI60">
        <v>2</v>
      </c>
      <c r="EE60" t="s">
        <v>1506</v>
      </c>
      <c r="EF60" t="s">
        <v>1310</v>
      </c>
      <c r="EG60">
        <v>0.132523000637112</v>
      </c>
      <c r="EH60" t="s">
        <v>1293</v>
      </c>
      <c r="EI60" s="67" t="s">
        <v>21</v>
      </c>
    </row>
    <row r="61" ht="15.6" spans="1:139">
      <c r="A61" t="s">
        <v>1507</v>
      </c>
      <c r="B61" t="s">
        <v>1292</v>
      </c>
      <c r="C61">
        <v>0.540557129199394</v>
      </c>
      <c r="D61" t="s">
        <v>1293</v>
      </c>
      <c r="E61" t="s">
        <v>1304</v>
      </c>
      <c r="G61" t="s">
        <v>1507</v>
      </c>
      <c r="H61">
        <v>-2.73974</v>
      </c>
      <c r="I61">
        <v>47.49967</v>
      </c>
      <c r="J61" s="53">
        <v>0</v>
      </c>
      <c r="K61" t="s">
        <v>1294</v>
      </c>
      <c r="L61">
        <v>2</v>
      </c>
      <c r="M61">
        <v>3</v>
      </c>
      <c r="N61">
        <v>15.2758332891666</v>
      </c>
      <c r="O61">
        <v>12.2793332736666</v>
      </c>
      <c r="P61">
        <v>29.3412501025</v>
      </c>
      <c r="Q61">
        <v>-0.0214166668333333</v>
      </c>
      <c r="R61">
        <v>-3.49650756146648</v>
      </c>
      <c r="S61" s="59">
        <v>8.418999672</v>
      </c>
      <c r="T61">
        <v>8.63599968</v>
      </c>
      <c r="U61">
        <v>9.869000435</v>
      </c>
      <c r="V61">
        <v>12.24100018</v>
      </c>
      <c r="W61">
        <v>14.16499996</v>
      </c>
      <c r="X61">
        <v>17.36199951</v>
      </c>
      <c r="Y61">
        <v>19.2329998</v>
      </c>
      <c r="Z61">
        <v>18.78499985</v>
      </c>
      <c r="AA61">
        <v>19.06999969</v>
      </c>
      <c r="AB61">
        <v>16.05500031</v>
      </c>
      <c r="AC61">
        <v>12.67800045</v>
      </c>
      <c r="AD61">
        <v>8.81799984</v>
      </c>
      <c r="AE61">
        <v>25.49300003</v>
      </c>
      <c r="AF61">
        <v>24.03499985</v>
      </c>
      <c r="AG61">
        <v>28.35899925</v>
      </c>
      <c r="AH61">
        <v>29.54899979</v>
      </c>
      <c r="AI61">
        <v>29.7999992399999</v>
      </c>
      <c r="AJ61">
        <v>30.00099945</v>
      </c>
      <c r="AK61">
        <v>31.47500038</v>
      </c>
      <c r="AL61">
        <v>32.51900101</v>
      </c>
      <c r="AM61">
        <v>32.50500107</v>
      </c>
      <c r="AN61">
        <v>31.21999931</v>
      </c>
      <c r="AO61">
        <v>31.03300095</v>
      </c>
      <c r="AP61">
        <v>26.1060009</v>
      </c>
      <c r="AQ61">
        <v>-0.032000002</v>
      </c>
      <c r="AR61">
        <v>-0.033</v>
      </c>
      <c r="AS61">
        <v>-0.026000001</v>
      </c>
      <c r="AT61">
        <v>-0.039999999</v>
      </c>
      <c r="AU61">
        <v>-0.011</v>
      </c>
      <c r="AV61">
        <v>-0.006</v>
      </c>
      <c r="AW61">
        <v>-0.01</v>
      </c>
      <c r="AX61">
        <v>-0.008</v>
      </c>
      <c r="AY61">
        <v>-0.017000001</v>
      </c>
      <c r="AZ61">
        <v>-0.024</v>
      </c>
      <c r="BA61">
        <v>-0.021</v>
      </c>
      <c r="BB61">
        <v>-0.028999999</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1</v>
      </c>
      <c r="CA61">
        <v>0</v>
      </c>
      <c r="CB61">
        <v>0</v>
      </c>
      <c r="CC61">
        <v>0</v>
      </c>
      <c r="CD61">
        <v>0</v>
      </c>
      <c r="CE61">
        <v>0</v>
      </c>
      <c r="CF61">
        <v>0</v>
      </c>
      <c r="CG61">
        <v>0</v>
      </c>
      <c r="CH61">
        <v>0</v>
      </c>
      <c r="CI61">
        <v>0</v>
      </c>
      <c r="EE61" t="s">
        <v>1508</v>
      </c>
      <c r="EF61" t="s">
        <v>1310</v>
      </c>
      <c r="EG61">
        <v>0.0783202461106812</v>
      </c>
      <c r="EH61" t="s">
        <v>1293</v>
      </c>
      <c r="EI61" s="67" t="s">
        <v>21</v>
      </c>
    </row>
    <row r="62" ht="15.6" spans="1:139">
      <c r="A62" t="s">
        <v>1509</v>
      </c>
      <c r="B62" t="s">
        <v>1292</v>
      </c>
      <c r="C62">
        <v>0.692029488398049</v>
      </c>
      <c r="D62" t="s">
        <v>1293</v>
      </c>
      <c r="E62" t="s">
        <v>17</v>
      </c>
      <c r="G62" t="s">
        <v>1509</v>
      </c>
      <c r="H62">
        <v>-2.79206</v>
      </c>
      <c r="I62">
        <v>47.48437</v>
      </c>
      <c r="J62" s="53">
        <v>0</v>
      </c>
      <c r="K62" t="s">
        <v>1294</v>
      </c>
      <c r="L62">
        <v>2</v>
      </c>
      <c r="M62">
        <v>3</v>
      </c>
      <c r="N62">
        <v>15.1601668994999</v>
      </c>
      <c r="O62">
        <v>12.4234997423333</v>
      </c>
      <c r="P62">
        <v>30.8918329858333</v>
      </c>
      <c r="Q62">
        <v>-0.0480833338333333</v>
      </c>
      <c r="R62">
        <v>0.395312736644146</v>
      </c>
      <c r="S62" s="59">
        <v>8.470999718</v>
      </c>
      <c r="T62">
        <v>8.81799984</v>
      </c>
      <c r="U62">
        <v>9.913000107</v>
      </c>
      <c r="V62">
        <v>12.15400028</v>
      </c>
      <c r="W62">
        <v>13.86800003</v>
      </c>
      <c r="X62">
        <v>17.62700081</v>
      </c>
      <c r="Y62">
        <v>18.9279995</v>
      </c>
      <c r="Z62">
        <v>18.47100067</v>
      </c>
      <c r="AA62">
        <v>19.0189991</v>
      </c>
      <c r="AB62">
        <v>16.08799934</v>
      </c>
      <c r="AC62">
        <v>12.91100025</v>
      </c>
      <c r="AD62">
        <v>9.234000206</v>
      </c>
      <c r="AE62">
        <v>27.82799911</v>
      </c>
      <c r="AF62">
        <v>26.38100052</v>
      </c>
      <c r="AG62">
        <v>29.83600044</v>
      </c>
      <c r="AH62">
        <v>30.98399925</v>
      </c>
      <c r="AI62">
        <v>31.70100021</v>
      </c>
      <c r="AJ62">
        <v>30.83600044</v>
      </c>
      <c r="AK62">
        <v>32.47999954</v>
      </c>
      <c r="AL62">
        <v>33.56999969</v>
      </c>
      <c r="AM62">
        <v>33.30799866</v>
      </c>
      <c r="AN62">
        <v>32.39699936</v>
      </c>
      <c r="AO62">
        <v>32.24599838</v>
      </c>
      <c r="AP62">
        <v>29.13500023</v>
      </c>
      <c r="AQ62">
        <v>-0.021</v>
      </c>
      <c r="AR62">
        <v>-0.123999998</v>
      </c>
      <c r="AS62">
        <v>-0.045000002</v>
      </c>
      <c r="AT62">
        <v>-0.083999999</v>
      </c>
      <c r="AU62">
        <v>-0.016000001</v>
      </c>
      <c r="AV62">
        <v>-0.02</v>
      </c>
      <c r="AW62">
        <v>-0.011</v>
      </c>
      <c r="AX62">
        <v>-0.012</v>
      </c>
      <c r="AY62">
        <v>-0.025</v>
      </c>
      <c r="AZ62">
        <v>-0.050999999</v>
      </c>
      <c r="BA62">
        <v>-0.01</v>
      </c>
      <c r="BB62">
        <v>-0.158000007</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13</v>
      </c>
      <c r="CA62">
        <v>0</v>
      </c>
      <c r="CB62">
        <v>0</v>
      </c>
      <c r="CC62">
        <v>0</v>
      </c>
      <c r="CD62">
        <v>22</v>
      </c>
      <c r="CE62">
        <v>4</v>
      </c>
      <c r="CF62">
        <v>0</v>
      </c>
      <c r="CG62">
        <v>1</v>
      </c>
      <c r="CH62">
        <v>7</v>
      </c>
      <c r="CI62">
        <v>2</v>
      </c>
      <c r="EE62" t="s">
        <v>1510</v>
      </c>
      <c r="EF62" t="s">
        <v>1310</v>
      </c>
      <c r="EG62">
        <v>0.182813198208611</v>
      </c>
      <c r="EH62" t="s">
        <v>1293</v>
      </c>
      <c r="EI62" s="67" t="s">
        <v>21</v>
      </c>
    </row>
    <row r="63" ht="15.6" spans="1:139">
      <c r="A63" t="s">
        <v>1511</v>
      </c>
      <c r="B63" t="s">
        <v>1292</v>
      </c>
      <c r="C63">
        <v>0.717622270245336</v>
      </c>
      <c r="D63" t="s">
        <v>1293</v>
      </c>
      <c r="E63" t="s">
        <v>17</v>
      </c>
      <c r="G63" t="s">
        <v>1511</v>
      </c>
      <c r="H63">
        <v>-2.8494</v>
      </c>
      <c r="I63">
        <v>47.4988</v>
      </c>
      <c r="J63" s="53">
        <v>0</v>
      </c>
      <c r="K63" t="s">
        <v>1294</v>
      </c>
      <c r="L63">
        <v>2</v>
      </c>
      <c r="M63">
        <v>3</v>
      </c>
      <c r="N63">
        <v>15.1256666188333</v>
      </c>
      <c r="O63">
        <v>12.4798332856666</v>
      </c>
      <c r="P63">
        <v>31.1759168308333</v>
      </c>
      <c r="Q63">
        <v>-0.00441666666666666</v>
      </c>
      <c r="R63">
        <v>1.99655388187406</v>
      </c>
      <c r="S63" s="59">
        <v>8.57999992399999</v>
      </c>
      <c r="T63">
        <v>8.848999977</v>
      </c>
      <c r="U63">
        <v>9.890000343</v>
      </c>
      <c r="V63">
        <v>12.14500046</v>
      </c>
      <c r="W63">
        <v>13.89700031</v>
      </c>
      <c r="X63">
        <v>17.41300011</v>
      </c>
      <c r="Y63">
        <v>19.02599907</v>
      </c>
      <c r="Z63">
        <v>18.38299942</v>
      </c>
      <c r="AA63">
        <v>19.02099991</v>
      </c>
      <c r="AB63">
        <v>16.09700012</v>
      </c>
      <c r="AC63">
        <v>12.98799992</v>
      </c>
      <c r="AD63">
        <v>9.343999863</v>
      </c>
      <c r="AE63">
        <v>28.52199936</v>
      </c>
      <c r="AF63">
        <v>26.82999992</v>
      </c>
      <c r="AG63">
        <v>30.24099922</v>
      </c>
      <c r="AH63">
        <v>31.26799965</v>
      </c>
      <c r="AI63">
        <v>31.80800056</v>
      </c>
      <c r="AJ63">
        <v>31.43099976</v>
      </c>
      <c r="AK63">
        <v>32.58000183</v>
      </c>
      <c r="AL63">
        <v>33.82099915</v>
      </c>
      <c r="AM63">
        <v>33.44900131</v>
      </c>
      <c r="AN63">
        <v>32.24000168</v>
      </c>
      <c r="AO63">
        <v>32.41600037</v>
      </c>
      <c r="AP63">
        <v>29.50499916</v>
      </c>
      <c r="AQ63">
        <v>-0.001</v>
      </c>
      <c r="AR63">
        <v>-0.01</v>
      </c>
      <c r="AS63">
        <v>-0.003</v>
      </c>
      <c r="AT63">
        <v>-0.006</v>
      </c>
      <c r="AU63">
        <v>0</v>
      </c>
      <c r="AV63">
        <v>-0.002</v>
      </c>
      <c r="AW63">
        <v>0</v>
      </c>
      <c r="AX63">
        <v>0</v>
      </c>
      <c r="AY63">
        <v>-0.004</v>
      </c>
      <c r="AZ63">
        <v>-0.005</v>
      </c>
      <c r="BA63">
        <v>-0.001</v>
      </c>
      <c r="BB63">
        <v>-0.021</v>
      </c>
      <c r="BC63">
        <v>5</v>
      </c>
      <c r="BD63">
        <v>1</v>
      </c>
      <c r="BE63">
        <v>4</v>
      </c>
      <c r="BF63">
        <v>8</v>
      </c>
      <c r="BG63">
        <v>0</v>
      </c>
      <c r="BH63">
        <v>0</v>
      </c>
      <c r="BI63">
        <v>4</v>
      </c>
      <c r="BJ63">
        <v>8</v>
      </c>
      <c r="BK63">
        <v>2</v>
      </c>
      <c r="BL63">
        <v>0</v>
      </c>
      <c r="BM63">
        <v>0</v>
      </c>
      <c r="BN63">
        <v>0</v>
      </c>
      <c r="BO63">
        <v>0</v>
      </c>
      <c r="BP63">
        <v>1</v>
      </c>
      <c r="BQ63">
        <v>0</v>
      </c>
      <c r="BR63">
        <v>0</v>
      </c>
      <c r="BS63">
        <v>0</v>
      </c>
      <c r="BT63">
        <v>0</v>
      </c>
      <c r="BU63">
        <v>0</v>
      </c>
      <c r="BV63">
        <v>0</v>
      </c>
      <c r="BW63">
        <v>0</v>
      </c>
      <c r="BX63">
        <v>0</v>
      </c>
      <c r="BY63">
        <v>11</v>
      </c>
      <c r="BZ63">
        <v>37</v>
      </c>
      <c r="CA63">
        <v>18</v>
      </c>
      <c r="CB63">
        <v>5</v>
      </c>
      <c r="CC63">
        <v>10</v>
      </c>
      <c r="CD63">
        <v>53</v>
      </c>
      <c r="CE63">
        <v>14</v>
      </c>
      <c r="CF63">
        <v>2</v>
      </c>
      <c r="CG63">
        <v>5</v>
      </c>
      <c r="CH63">
        <v>37</v>
      </c>
      <c r="CI63">
        <v>18</v>
      </c>
      <c r="EE63" t="s">
        <v>1512</v>
      </c>
      <c r="EF63" t="s">
        <v>1310</v>
      </c>
      <c r="EG63">
        <v>0.171489572515236</v>
      </c>
      <c r="EH63" t="s">
        <v>1293</v>
      </c>
      <c r="EI63" s="67" t="s">
        <v>21</v>
      </c>
    </row>
    <row r="64" ht="15.6" spans="1:139">
      <c r="A64" t="s">
        <v>1513</v>
      </c>
      <c r="B64" t="s">
        <v>1292</v>
      </c>
      <c r="C64">
        <v>0.568878616859354</v>
      </c>
      <c r="D64" t="s">
        <v>1293</v>
      </c>
      <c r="E64" t="s">
        <v>1304</v>
      </c>
      <c r="G64" t="s">
        <v>1513</v>
      </c>
      <c r="H64">
        <v>-2.89603</v>
      </c>
      <c r="I64">
        <v>47.54215</v>
      </c>
      <c r="J64" s="53">
        <v>0</v>
      </c>
      <c r="K64" t="s">
        <v>1302</v>
      </c>
      <c r="L64">
        <v>1</v>
      </c>
      <c r="M64">
        <v>3</v>
      </c>
      <c r="N64">
        <v>15.1826666188333</v>
      </c>
      <c r="O64">
        <v>12.4901665053333</v>
      </c>
      <c r="P64">
        <v>31.3000831591666</v>
      </c>
      <c r="Q64">
        <v>0</v>
      </c>
      <c r="R64">
        <v>4.08978874568624</v>
      </c>
      <c r="S64" s="59">
        <v>8.548999786</v>
      </c>
      <c r="T64">
        <v>8.895000458</v>
      </c>
      <c r="U64">
        <v>9.894000053</v>
      </c>
      <c r="V64">
        <v>12.15699959</v>
      </c>
      <c r="W64">
        <v>13.95499992</v>
      </c>
      <c r="X64">
        <v>17.46899986</v>
      </c>
      <c r="Y64">
        <v>19.25300026</v>
      </c>
      <c r="Z64">
        <v>18.36800003</v>
      </c>
      <c r="AA64">
        <v>19.0529995</v>
      </c>
      <c r="AB64">
        <v>16.08499908</v>
      </c>
      <c r="AC64">
        <v>12.96700001</v>
      </c>
      <c r="AD64">
        <v>9.392000198</v>
      </c>
      <c r="AE64">
        <v>28.87999916</v>
      </c>
      <c r="AF64">
        <v>27.16799927</v>
      </c>
      <c r="AG64">
        <v>30.21699905</v>
      </c>
      <c r="AH64">
        <v>31.28000069</v>
      </c>
      <c r="AI64">
        <v>31.84499931</v>
      </c>
      <c r="AJ64">
        <v>31.65999985</v>
      </c>
      <c r="AK64">
        <v>32.58100128</v>
      </c>
      <c r="AL64">
        <v>33.95199966</v>
      </c>
      <c r="AM64">
        <v>33.57699966</v>
      </c>
      <c r="AN64">
        <v>32.18700027</v>
      </c>
      <c r="AO64">
        <v>32.41799927</v>
      </c>
      <c r="AP64">
        <v>29.83600044</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2</v>
      </c>
      <c r="BM64">
        <v>2</v>
      </c>
      <c r="BN64">
        <v>0</v>
      </c>
      <c r="BO64">
        <v>1</v>
      </c>
      <c r="BP64">
        <v>0</v>
      </c>
      <c r="BQ64">
        <v>0</v>
      </c>
      <c r="BR64">
        <v>0</v>
      </c>
      <c r="BS64">
        <v>0</v>
      </c>
      <c r="BT64">
        <v>0</v>
      </c>
      <c r="BU64">
        <v>0</v>
      </c>
      <c r="BV64">
        <v>0</v>
      </c>
      <c r="BW64">
        <v>0</v>
      </c>
      <c r="BX64">
        <v>0</v>
      </c>
      <c r="BY64">
        <v>99</v>
      </c>
      <c r="BZ64">
        <v>395</v>
      </c>
      <c r="CA64">
        <v>130</v>
      </c>
      <c r="CB64">
        <v>19</v>
      </c>
      <c r="CC64">
        <v>58</v>
      </c>
      <c r="CD64">
        <v>365</v>
      </c>
      <c r="CE64">
        <v>152</v>
      </c>
      <c r="CF64">
        <v>51</v>
      </c>
      <c r="CG64">
        <v>151</v>
      </c>
      <c r="CH64">
        <v>374</v>
      </c>
      <c r="CI64">
        <v>172</v>
      </c>
      <c r="EE64" t="s">
        <v>1514</v>
      </c>
      <c r="EF64" t="s">
        <v>1310</v>
      </c>
      <c r="EG64">
        <v>0.0100928454892209</v>
      </c>
      <c r="EH64" t="s">
        <v>1293</v>
      </c>
      <c r="EI64" s="67" t="s">
        <v>21</v>
      </c>
    </row>
    <row r="65" ht="15.6" spans="1:139">
      <c r="A65" t="s">
        <v>1515</v>
      </c>
      <c r="B65" t="s">
        <v>1292</v>
      </c>
      <c r="C65">
        <v>0.384600262606679</v>
      </c>
      <c r="D65" t="s">
        <v>1293</v>
      </c>
      <c r="E65" t="s">
        <v>1304</v>
      </c>
      <c r="G65" t="s">
        <v>1515</v>
      </c>
      <c r="H65">
        <v>-2.89936</v>
      </c>
      <c r="I65">
        <v>47.54126</v>
      </c>
      <c r="J65" s="53">
        <v>0</v>
      </c>
      <c r="K65" t="s">
        <v>1302</v>
      </c>
      <c r="L65">
        <v>1</v>
      </c>
      <c r="M65">
        <v>3</v>
      </c>
      <c r="N65">
        <v>15.1826666188333</v>
      </c>
      <c r="O65">
        <v>12.4901665053333</v>
      </c>
      <c r="P65">
        <v>31.3000831591666</v>
      </c>
      <c r="Q65">
        <v>0</v>
      </c>
      <c r="R65">
        <v>4.76501888692998</v>
      </c>
      <c r="S65" s="59">
        <v>8.548999786</v>
      </c>
      <c r="T65">
        <v>8.895000458</v>
      </c>
      <c r="U65">
        <v>9.894000053</v>
      </c>
      <c r="V65">
        <v>12.15699959</v>
      </c>
      <c r="W65">
        <v>13.95499992</v>
      </c>
      <c r="X65">
        <v>17.46899986</v>
      </c>
      <c r="Y65">
        <v>19.25300026</v>
      </c>
      <c r="Z65">
        <v>18.36800003</v>
      </c>
      <c r="AA65">
        <v>19.0529995</v>
      </c>
      <c r="AB65">
        <v>16.08499908</v>
      </c>
      <c r="AC65">
        <v>12.96700001</v>
      </c>
      <c r="AD65">
        <v>9.392000198</v>
      </c>
      <c r="AE65">
        <v>28.87999916</v>
      </c>
      <c r="AF65">
        <v>27.16799927</v>
      </c>
      <c r="AG65">
        <v>30.21699905</v>
      </c>
      <c r="AH65">
        <v>31.28000069</v>
      </c>
      <c r="AI65">
        <v>31.84499931</v>
      </c>
      <c r="AJ65">
        <v>31.65999985</v>
      </c>
      <c r="AK65">
        <v>32.58100128</v>
      </c>
      <c r="AL65">
        <v>33.95199966</v>
      </c>
      <c r="AM65">
        <v>33.57699966</v>
      </c>
      <c r="AN65">
        <v>32.18700027</v>
      </c>
      <c r="AO65">
        <v>32.41799927</v>
      </c>
      <c r="AP65">
        <v>29.83600044</v>
      </c>
      <c r="AQ65">
        <v>0</v>
      </c>
      <c r="AR65">
        <v>0</v>
      </c>
      <c r="AS65">
        <v>0</v>
      </c>
      <c r="AT65">
        <v>0</v>
      </c>
      <c r="AU65">
        <v>0</v>
      </c>
      <c r="AV65">
        <v>0</v>
      </c>
      <c r="AW65">
        <v>0</v>
      </c>
      <c r="AX65">
        <v>0</v>
      </c>
      <c r="AY65">
        <v>0</v>
      </c>
      <c r="AZ65">
        <v>0</v>
      </c>
      <c r="BA65">
        <v>0</v>
      </c>
      <c r="BB65">
        <v>0</v>
      </c>
      <c r="BC65">
        <v>0</v>
      </c>
      <c r="BD65">
        <v>0</v>
      </c>
      <c r="BE65">
        <v>1</v>
      </c>
      <c r="BF65">
        <v>3</v>
      </c>
      <c r="BG65">
        <v>0</v>
      </c>
      <c r="BH65">
        <v>0</v>
      </c>
      <c r="BI65">
        <v>0</v>
      </c>
      <c r="BJ65">
        <v>0</v>
      </c>
      <c r="BK65">
        <v>0</v>
      </c>
      <c r="BL65">
        <v>2</v>
      </c>
      <c r="BM65">
        <v>3</v>
      </c>
      <c r="BN65">
        <v>0</v>
      </c>
      <c r="BO65">
        <v>2</v>
      </c>
      <c r="BP65">
        <v>1</v>
      </c>
      <c r="BQ65">
        <v>0</v>
      </c>
      <c r="BR65">
        <v>0</v>
      </c>
      <c r="BS65">
        <v>1</v>
      </c>
      <c r="BT65">
        <v>0</v>
      </c>
      <c r="BU65">
        <v>0</v>
      </c>
      <c r="BV65">
        <v>0</v>
      </c>
      <c r="BW65">
        <v>0</v>
      </c>
      <c r="BX65">
        <v>0</v>
      </c>
      <c r="BY65">
        <v>222</v>
      </c>
      <c r="BZ65">
        <v>754</v>
      </c>
      <c r="CA65">
        <v>262</v>
      </c>
      <c r="CB65">
        <v>55</v>
      </c>
      <c r="CC65">
        <v>126</v>
      </c>
      <c r="CD65">
        <v>763</v>
      </c>
      <c r="CE65">
        <v>264</v>
      </c>
      <c r="CF65">
        <v>81</v>
      </c>
      <c r="CG65">
        <v>290</v>
      </c>
      <c r="CH65">
        <v>717</v>
      </c>
      <c r="CI65">
        <v>325</v>
      </c>
      <c r="EE65" t="s">
        <v>1516</v>
      </c>
      <c r="EF65" t="s">
        <v>1310</v>
      </c>
      <c r="EG65">
        <v>0.186206833493412</v>
      </c>
      <c r="EH65" t="s">
        <v>1293</v>
      </c>
      <c r="EI65" s="67" t="s">
        <v>21</v>
      </c>
    </row>
    <row r="66" ht="15.6" spans="1:139">
      <c r="A66" t="s">
        <v>1517</v>
      </c>
      <c r="B66" t="s">
        <v>1292</v>
      </c>
      <c r="C66">
        <v>0.939730530326373</v>
      </c>
      <c r="D66" t="s">
        <v>1293</v>
      </c>
      <c r="E66" t="s">
        <v>17</v>
      </c>
      <c r="G66" t="s">
        <v>1517</v>
      </c>
      <c r="H66">
        <v>-2.91557</v>
      </c>
      <c r="I66">
        <v>47.54503</v>
      </c>
      <c r="J66" s="53">
        <v>0</v>
      </c>
      <c r="K66" t="s">
        <v>1294</v>
      </c>
      <c r="L66">
        <v>2</v>
      </c>
      <c r="M66">
        <v>3</v>
      </c>
      <c r="N66">
        <v>14.8239995635</v>
      </c>
      <c r="O66">
        <v>12.7263333011666</v>
      </c>
      <c r="P66">
        <v>32.6095840133333</v>
      </c>
      <c r="Q66">
        <v>-0.00116666666666666</v>
      </c>
      <c r="R66">
        <v>4.76708287115083</v>
      </c>
      <c r="S66" s="59">
        <v>9.081999779</v>
      </c>
      <c r="T66">
        <v>9.090999603</v>
      </c>
      <c r="U66">
        <v>9.921999931</v>
      </c>
      <c r="V66">
        <v>12.06499958</v>
      </c>
      <c r="W66">
        <v>13.50500011</v>
      </c>
      <c r="X66">
        <v>17.02599907</v>
      </c>
      <c r="Y66">
        <v>18.73399925</v>
      </c>
      <c r="Z66">
        <v>17.69199944</v>
      </c>
      <c r="AA66">
        <v>18.54800034</v>
      </c>
      <c r="AB66">
        <v>15.99300003</v>
      </c>
      <c r="AC66">
        <v>13.64599991</v>
      </c>
      <c r="AD66">
        <v>9.998000145</v>
      </c>
      <c r="AE66">
        <v>30.77700043</v>
      </c>
      <c r="AF66">
        <v>28.99600029</v>
      </c>
      <c r="AG66">
        <v>31.43600082</v>
      </c>
      <c r="AH66">
        <v>32.58100128</v>
      </c>
      <c r="AI66">
        <v>33.19599915</v>
      </c>
      <c r="AJ66">
        <v>32.97800064</v>
      </c>
      <c r="AK66">
        <v>33.72700119</v>
      </c>
      <c r="AL66">
        <v>34.37200165</v>
      </c>
      <c r="AM66">
        <v>34.45600128</v>
      </c>
      <c r="AN66">
        <v>33.36500168</v>
      </c>
      <c r="AO66">
        <v>33.58399963</v>
      </c>
      <c r="AP66">
        <v>31.84700012</v>
      </c>
      <c r="AQ66">
        <v>-0.001</v>
      </c>
      <c r="AR66">
        <v>-0.001</v>
      </c>
      <c r="AS66">
        <v>-0.001</v>
      </c>
      <c r="AT66">
        <v>-0.003</v>
      </c>
      <c r="AU66">
        <v>-0.001</v>
      </c>
      <c r="AV66">
        <v>-0.001</v>
      </c>
      <c r="AW66">
        <v>-0.001</v>
      </c>
      <c r="AX66">
        <v>-0.001</v>
      </c>
      <c r="AY66">
        <v>-0.001</v>
      </c>
      <c r="AZ66">
        <v>0</v>
      </c>
      <c r="BA66">
        <v>-0.002</v>
      </c>
      <c r="BB66">
        <v>-0.001</v>
      </c>
      <c r="BC66">
        <v>1</v>
      </c>
      <c r="BD66">
        <v>7</v>
      </c>
      <c r="BE66">
        <v>0</v>
      </c>
      <c r="BF66">
        <v>6</v>
      </c>
      <c r="BG66">
        <v>0</v>
      </c>
      <c r="BH66">
        <v>0</v>
      </c>
      <c r="BI66">
        <v>1</v>
      </c>
      <c r="BJ66">
        <v>0</v>
      </c>
      <c r="BK66">
        <v>0</v>
      </c>
      <c r="BL66">
        <v>2</v>
      </c>
      <c r="BM66">
        <v>0</v>
      </c>
      <c r="BN66">
        <v>140</v>
      </c>
      <c r="BO66">
        <v>190</v>
      </c>
      <c r="BP66">
        <v>125</v>
      </c>
      <c r="BQ66">
        <v>1</v>
      </c>
      <c r="BR66">
        <v>1</v>
      </c>
      <c r="BS66">
        <v>243</v>
      </c>
      <c r="BT66">
        <v>90</v>
      </c>
      <c r="BU66">
        <v>0</v>
      </c>
      <c r="BV66">
        <v>68</v>
      </c>
      <c r="BW66">
        <v>293</v>
      </c>
      <c r="BX66">
        <v>134</v>
      </c>
      <c r="BY66">
        <v>224</v>
      </c>
      <c r="BZ66">
        <v>478</v>
      </c>
      <c r="CA66">
        <v>154</v>
      </c>
      <c r="CB66">
        <v>33</v>
      </c>
      <c r="CC66">
        <v>60</v>
      </c>
      <c r="CD66">
        <v>576</v>
      </c>
      <c r="CE66">
        <v>135</v>
      </c>
      <c r="CF66">
        <v>21</v>
      </c>
      <c r="CG66">
        <v>145</v>
      </c>
      <c r="CH66">
        <v>562</v>
      </c>
      <c r="CI66">
        <v>190</v>
      </c>
      <c r="EE66" t="s">
        <v>1518</v>
      </c>
      <c r="EF66" t="s">
        <v>1310</v>
      </c>
      <c r="EG66">
        <v>0.162151054246332</v>
      </c>
      <c r="EH66" t="s">
        <v>1293</v>
      </c>
      <c r="EI66" s="67" t="s">
        <v>21</v>
      </c>
    </row>
    <row r="67" ht="15.6" spans="1:139">
      <c r="A67" t="s">
        <v>1519</v>
      </c>
      <c r="B67" t="s">
        <v>1292</v>
      </c>
      <c r="C67">
        <v>0.799595733146074</v>
      </c>
      <c r="D67" t="s">
        <v>1293</v>
      </c>
      <c r="E67" t="s">
        <v>17</v>
      </c>
      <c r="G67" t="s">
        <v>1519</v>
      </c>
      <c r="H67">
        <v>-2.9189</v>
      </c>
      <c r="I67">
        <v>47.5487</v>
      </c>
      <c r="J67" s="53">
        <v>0</v>
      </c>
      <c r="K67" t="s">
        <v>1294</v>
      </c>
      <c r="L67">
        <v>2</v>
      </c>
      <c r="M67">
        <v>1</v>
      </c>
      <c r="N67">
        <v>14.8239995635</v>
      </c>
      <c r="O67">
        <v>12.7263333011666</v>
      </c>
      <c r="P67">
        <v>32.6095840133333</v>
      </c>
      <c r="Q67">
        <v>-0.00116666666666666</v>
      </c>
      <c r="R67">
        <v>4.76708287115083</v>
      </c>
      <c r="S67" s="59">
        <v>9.081999779</v>
      </c>
      <c r="T67">
        <v>9.090999603</v>
      </c>
      <c r="U67">
        <v>9.921999931</v>
      </c>
      <c r="V67">
        <v>12.06499958</v>
      </c>
      <c r="W67">
        <v>13.50500011</v>
      </c>
      <c r="X67">
        <v>17.02599907</v>
      </c>
      <c r="Y67">
        <v>18.73399925</v>
      </c>
      <c r="Z67">
        <v>17.69199944</v>
      </c>
      <c r="AA67">
        <v>18.54800034</v>
      </c>
      <c r="AB67">
        <v>15.99300003</v>
      </c>
      <c r="AC67">
        <v>13.64599991</v>
      </c>
      <c r="AD67">
        <v>9.998000145</v>
      </c>
      <c r="AE67">
        <v>30.77700043</v>
      </c>
      <c r="AF67">
        <v>28.99600029</v>
      </c>
      <c r="AG67">
        <v>31.43600082</v>
      </c>
      <c r="AH67">
        <v>32.58100128</v>
      </c>
      <c r="AI67">
        <v>33.19599915</v>
      </c>
      <c r="AJ67">
        <v>32.97800064</v>
      </c>
      <c r="AK67">
        <v>33.72700119</v>
      </c>
      <c r="AL67">
        <v>34.37200165</v>
      </c>
      <c r="AM67">
        <v>34.45600128</v>
      </c>
      <c r="AN67">
        <v>33.36500168</v>
      </c>
      <c r="AO67">
        <v>33.58399963</v>
      </c>
      <c r="AP67">
        <v>31.84700012</v>
      </c>
      <c r="AQ67">
        <v>-0.001</v>
      </c>
      <c r="AR67">
        <v>-0.001</v>
      </c>
      <c r="AS67">
        <v>-0.001</v>
      </c>
      <c r="AT67">
        <v>-0.003</v>
      </c>
      <c r="AU67">
        <v>-0.001</v>
      </c>
      <c r="AV67">
        <v>-0.001</v>
      </c>
      <c r="AW67">
        <v>-0.001</v>
      </c>
      <c r="AX67">
        <v>-0.001</v>
      </c>
      <c r="AY67">
        <v>-0.001</v>
      </c>
      <c r="AZ67">
        <v>0</v>
      </c>
      <c r="BA67">
        <v>-0.002</v>
      </c>
      <c r="BB67">
        <v>-0.001</v>
      </c>
      <c r="BC67">
        <v>1</v>
      </c>
      <c r="BD67">
        <v>7</v>
      </c>
      <c r="BE67">
        <v>0</v>
      </c>
      <c r="BF67">
        <v>6</v>
      </c>
      <c r="BG67">
        <v>0</v>
      </c>
      <c r="BH67">
        <v>0</v>
      </c>
      <c r="BI67">
        <v>1</v>
      </c>
      <c r="BJ67">
        <v>0</v>
      </c>
      <c r="BK67">
        <v>0</v>
      </c>
      <c r="BL67">
        <v>2</v>
      </c>
      <c r="BM67">
        <v>0</v>
      </c>
      <c r="BN67">
        <v>140</v>
      </c>
      <c r="BO67">
        <v>190</v>
      </c>
      <c r="BP67">
        <v>125</v>
      </c>
      <c r="BQ67">
        <v>1</v>
      </c>
      <c r="BR67">
        <v>1</v>
      </c>
      <c r="BS67">
        <v>243</v>
      </c>
      <c r="BT67">
        <v>90</v>
      </c>
      <c r="BU67">
        <v>0</v>
      </c>
      <c r="BV67">
        <v>68</v>
      </c>
      <c r="BW67">
        <v>293</v>
      </c>
      <c r="BX67">
        <v>134</v>
      </c>
      <c r="BY67">
        <v>224</v>
      </c>
      <c r="BZ67">
        <v>478</v>
      </c>
      <c r="CA67">
        <v>154</v>
      </c>
      <c r="CB67">
        <v>33</v>
      </c>
      <c r="CC67">
        <v>60</v>
      </c>
      <c r="CD67">
        <v>576</v>
      </c>
      <c r="CE67">
        <v>135</v>
      </c>
      <c r="CF67">
        <v>21</v>
      </c>
      <c r="CG67">
        <v>145</v>
      </c>
      <c r="CH67">
        <v>562</v>
      </c>
      <c r="CI67">
        <v>190</v>
      </c>
      <c r="EE67" t="s">
        <v>1520</v>
      </c>
      <c r="EF67" t="s">
        <v>1310</v>
      </c>
      <c r="EG67">
        <v>0.268385029443855</v>
      </c>
      <c r="EH67" t="s">
        <v>1293</v>
      </c>
      <c r="EI67" s="67" t="s">
        <v>21</v>
      </c>
    </row>
    <row r="68" ht="15.6" spans="1:139">
      <c r="A68" t="s">
        <v>1521</v>
      </c>
      <c r="B68" t="s">
        <v>1292</v>
      </c>
      <c r="C68">
        <v>0.763652925604891</v>
      </c>
      <c r="D68" t="s">
        <v>1293</v>
      </c>
      <c r="E68" t="s">
        <v>17</v>
      </c>
      <c r="G68" t="s">
        <v>1521</v>
      </c>
      <c r="H68">
        <v>-2.90289</v>
      </c>
      <c r="I68">
        <v>47.54206</v>
      </c>
      <c r="J68" s="53">
        <v>0</v>
      </c>
      <c r="K68" t="s">
        <v>1294</v>
      </c>
      <c r="L68">
        <v>2</v>
      </c>
      <c r="M68">
        <v>1</v>
      </c>
      <c r="N68">
        <v>14.8239995635</v>
      </c>
      <c r="O68">
        <v>12.7263333011666</v>
      </c>
      <c r="P68">
        <v>32.6095840133333</v>
      </c>
      <c r="Q68">
        <v>-0.00116666666666666</v>
      </c>
      <c r="R68">
        <v>4.76501888692998</v>
      </c>
      <c r="S68" s="59">
        <v>9.081999779</v>
      </c>
      <c r="T68">
        <v>9.090999603</v>
      </c>
      <c r="U68">
        <v>9.921999931</v>
      </c>
      <c r="V68">
        <v>12.06499958</v>
      </c>
      <c r="W68">
        <v>13.50500011</v>
      </c>
      <c r="X68">
        <v>17.02599907</v>
      </c>
      <c r="Y68">
        <v>18.73399925</v>
      </c>
      <c r="Z68">
        <v>17.69199944</v>
      </c>
      <c r="AA68">
        <v>18.54800034</v>
      </c>
      <c r="AB68">
        <v>15.99300003</v>
      </c>
      <c r="AC68">
        <v>13.64599991</v>
      </c>
      <c r="AD68">
        <v>9.998000145</v>
      </c>
      <c r="AE68">
        <v>30.77700043</v>
      </c>
      <c r="AF68">
        <v>28.99600029</v>
      </c>
      <c r="AG68">
        <v>31.43600082</v>
      </c>
      <c r="AH68">
        <v>32.58100128</v>
      </c>
      <c r="AI68">
        <v>33.19599915</v>
      </c>
      <c r="AJ68">
        <v>32.97800064</v>
      </c>
      <c r="AK68">
        <v>33.72700119</v>
      </c>
      <c r="AL68">
        <v>34.37200165</v>
      </c>
      <c r="AM68">
        <v>34.45600128</v>
      </c>
      <c r="AN68">
        <v>33.36500168</v>
      </c>
      <c r="AO68">
        <v>33.58399963</v>
      </c>
      <c r="AP68">
        <v>31.84700012</v>
      </c>
      <c r="AQ68">
        <v>-0.001</v>
      </c>
      <c r="AR68">
        <v>-0.001</v>
      </c>
      <c r="AS68">
        <v>-0.001</v>
      </c>
      <c r="AT68">
        <v>-0.003</v>
      </c>
      <c r="AU68">
        <v>-0.001</v>
      </c>
      <c r="AV68">
        <v>-0.001</v>
      </c>
      <c r="AW68">
        <v>-0.001</v>
      </c>
      <c r="AX68">
        <v>-0.001</v>
      </c>
      <c r="AY68">
        <v>-0.001</v>
      </c>
      <c r="AZ68">
        <v>0</v>
      </c>
      <c r="BA68">
        <v>-0.002</v>
      </c>
      <c r="BB68">
        <v>-0.001</v>
      </c>
      <c r="BC68">
        <v>0</v>
      </c>
      <c r="BD68">
        <v>0</v>
      </c>
      <c r="BE68">
        <v>1</v>
      </c>
      <c r="BF68">
        <v>3</v>
      </c>
      <c r="BG68">
        <v>0</v>
      </c>
      <c r="BH68">
        <v>0</v>
      </c>
      <c r="BI68">
        <v>0</v>
      </c>
      <c r="BJ68">
        <v>0</v>
      </c>
      <c r="BK68">
        <v>0</v>
      </c>
      <c r="BL68">
        <v>2</v>
      </c>
      <c r="BM68">
        <v>3</v>
      </c>
      <c r="BN68">
        <v>0</v>
      </c>
      <c r="BO68">
        <v>2</v>
      </c>
      <c r="BP68">
        <v>1</v>
      </c>
      <c r="BQ68">
        <v>0</v>
      </c>
      <c r="BR68">
        <v>0</v>
      </c>
      <c r="BS68">
        <v>1</v>
      </c>
      <c r="BT68">
        <v>0</v>
      </c>
      <c r="BU68">
        <v>0</v>
      </c>
      <c r="BV68">
        <v>0</v>
      </c>
      <c r="BW68">
        <v>0</v>
      </c>
      <c r="BX68">
        <v>0</v>
      </c>
      <c r="BY68">
        <v>222</v>
      </c>
      <c r="BZ68">
        <v>754</v>
      </c>
      <c r="CA68">
        <v>262</v>
      </c>
      <c r="CB68">
        <v>55</v>
      </c>
      <c r="CC68">
        <v>126</v>
      </c>
      <c r="CD68">
        <v>763</v>
      </c>
      <c r="CE68">
        <v>264</v>
      </c>
      <c r="CF68">
        <v>81</v>
      </c>
      <c r="CG68">
        <v>290</v>
      </c>
      <c r="CH68">
        <v>717</v>
      </c>
      <c r="CI68">
        <v>325</v>
      </c>
      <c r="EE68" t="s">
        <v>1522</v>
      </c>
      <c r="EF68" t="s">
        <v>1310</v>
      </c>
      <c r="EG68">
        <v>0.258487272547568</v>
      </c>
      <c r="EH68" t="s">
        <v>1293</v>
      </c>
      <c r="EI68" s="67" t="s">
        <v>21</v>
      </c>
    </row>
    <row r="69" ht="15.6" spans="1:139">
      <c r="A69" t="s">
        <v>1523</v>
      </c>
      <c r="B69" t="s">
        <v>1292</v>
      </c>
      <c r="C69">
        <v>0.742687756493943</v>
      </c>
      <c r="D69" t="s">
        <v>1293</v>
      </c>
      <c r="E69" t="s">
        <v>17</v>
      </c>
      <c r="G69" t="s">
        <v>1523</v>
      </c>
      <c r="H69">
        <v>-2.928765</v>
      </c>
      <c r="I69">
        <v>47.55387</v>
      </c>
      <c r="J69" s="53">
        <v>0</v>
      </c>
      <c r="K69" t="s">
        <v>1294</v>
      </c>
      <c r="L69">
        <v>2</v>
      </c>
      <c r="M69">
        <v>1</v>
      </c>
      <c r="N69">
        <v>14.8239995635</v>
      </c>
      <c r="O69">
        <v>12.7263333011666</v>
      </c>
      <c r="P69">
        <v>32.6095840133333</v>
      </c>
      <c r="Q69">
        <v>-0.00116666666666666</v>
      </c>
      <c r="R69">
        <v>1.45225232891168</v>
      </c>
      <c r="S69" s="59">
        <v>9.081999779</v>
      </c>
      <c r="T69">
        <v>9.090999603</v>
      </c>
      <c r="U69">
        <v>9.921999931</v>
      </c>
      <c r="V69">
        <v>12.06499958</v>
      </c>
      <c r="W69">
        <v>13.50500011</v>
      </c>
      <c r="X69">
        <v>17.02599907</v>
      </c>
      <c r="Y69">
        <v>18.73399925</v>
      </c>
      <c r="Z69">
        <v>17.69199944</v>
      </c>
      <c r="AA69">
        <v>18.54800034</v>
      </c>
      <c r="AB69">
        <v>15.99300003</v>
      </c>
      <c r="AC69">
        <v>13.64599991</v>
      </c>
      <c r="AD69">
        <v>9.998000145</v>
      </c>
      <c r="AE69">
        <v>30.77700043</v>
      </c>
      <c r="AF69">
        <v>28.99600029</v>
      </c>
      <c r="AG69">
        <v>31.43600082</v>
      </c>
      <c r="AH69">
        <v>32.58100128</v>
      </c>
      <c r="AI69">
        <v>33.19599915</v>
      </c>
      <c r="AJ69">
        <v>32.97800064</v>
      </c>
      <c r="AK69">
        <v>33.72700119</v>
      </c>
      <c r="AL69">
        <v>34.37200165</v>
      </c>
      <c r="AM69">
        <v>34.45600128</v>
      </c>
      <c r="AN69">
        <v>33.36500168</v>
      </c>
      <c r="AO69">
        <v>33.58399963</v>
      </c>
      <c r="AP69">
        <v>31.84700012</v>
      </c>
      <c r="AQ69">
        <v>-0.001</v>
      </c>
      <c r="AR69">
        <v>-0.001</v>
      </c>
      <c r="AS69">
        <v>-0.001</v>
      </c>
      <c r="AT69">
        <v>-0.003</v>
      </c>
      <c r="AU69">
        <v>-0.001</v>
      </c>
      <c r="AV69">
        <v>-0.001</v>
      </c>
      <c r="AW69">
        <v>-0.001</v>
      </c>
      <c r="AX69">
        <v>-0.001</v>
      </c>
      <c r="AY69">
        <v>-0.001</v>
      </c>
      <c r="AZ69">
        <v>0</v>
      </c>
      <c r="BA69">
        <v>-0.002</v>
      </c>
      <c r="BB69">
        <v>-0.001</v>
      </c>
      <c r="BC69">
        <v>0</v>
      </c>
      <c r="BD69">
        <v>0</v>
      </c>
      <c r="BE69">
        <v>0</v>
      </c>
      <c r="BF69">
        <v>5</v>
      </c>
      <c r="BG69">
        <v>0</v>
      </c>
      <c r="BH69">
        <v>0</v>
      </c>
      <c r="BI69">
        <v>0</v>
      </c>
      <c r="BJ69">
        <v>0</v>
      </c>
      <c r="BK69">
        <v>0</v>
      </c>
      <c r="BL69">
        <v>0</v>
      </c>
      <c r="BM69">
        <v>0</v>
      </c>
      <c r="BN69">
        <v>1</v>
      </c>
      <c r="BO69">
        <v>9</v>
      </c>
      <c r="BP69">
        <v>0</v>
      </c>
      <c r="BQ69">
        <v>0</v>
      </c>
      <c r="BR69">
        <v>0</v>
      </c>
      <c r="BS69">
        <v>4</v>
      </c>
      <c r="BT69">
        <v>0</v>
      </c>
      <c r="BU69">
        <v>0</v>
      </c>
      <c r="BV69">
        <v>0</v>
      </c>
      <c r="BW69">
        <v>3</v>
      </c>
      <c r="BX69">
        <v>1</v>
      </c>
      <c r="BY69">
        <v>2</v>
      </c>
      <c r="BZ69">
        <v>28</v>
      </c>
      <c r="CA69">
        <v>6</v>
      </c>
      <c r="CB69">
        <v>1</v>
      </c>
      <c r="CC69">
        <v>5</v>
      </c>
      <c r="CD69">
        <v>23</v>
      </c>
      <c r="CE69">
        <v>6</v>
      </c>
      <c r="CF69">
        <v>1</v>
      </c>
      <c r="CG69">
        <v>5</v>
      </c>
      <c r="CH69">
        <v>28</v>
      </c>
      <c r="CI69">
        <v>13</v>
      </c>
      <c r="EE69" t="s">
        <v>1524</v>
      </c>
      <c r="EF69" t="s">
        <v>1310</v>
      </c>
      <c r="EG69">
        <v>0.0307615717403642</v>
      </c>
      <c r="EH69" t="s">
        <v>1293</v>
      </c>
      <c r="EI69" s="67" t="s">
        <v>21</v>
      </c>
    </row>
    <row r="70" ht="15.6" spans="1:139">
      <c r="A70" t="s">
        <v>1525</v>
      </c>
      <c r="B70" t="s">
        <v>1292</v>
      </c>
      <c r="C70">
        <v>0.592294954667085</v>
      </c>
      <c r="D70" t="s">
        <v>1293</v>
      </c>
      <c r="E70" t="s">
        <v>17</v>
      </c>
      <c r="G70" t="s">
        <v>1525</v>
      </c>
      <c r="H70">
        <v>-2.98195</v>
      </c>
      <c r="I70">
        <v>47.5691</v>
      </c>
      <c r="J70" s="53">
        <v>0</v>
      </c>
      <c r="K70" t="s">
        <v>1294</v>
      </c>
      <c r="L70">
        <v>1</v>
      </c>
      <c r="M70" s="57" t="s">
        <v>1469</v>
      </c>
      <c r="N70">
        <v>14.8351667706666</v>
      </c>
      <c r="O70">
        <v>12.7023331328333</v>
      </c>
      <c r="P70">
        <v>32.4794163708333</v>
      </c>
      <c r="Q70">
        <v>-0.002</v>
      </c>
      <c r="R70">
        <v>0.751987680582878</v>
      </c>
      <c r="S70" s="59">
        <v>9.07199955</v>
      </c>
      <c r="T70">
        <v>9.031999588</v>
      </c>
      <c r="U70">
        <v>9.944000244</v>
      </c>
      <c r="V70">
        <v>12.06599998</v>
      </c>
      <c r="W70">
        <v>13.48400021</v>
      </c>
      <c r="X70">
        <v>17.08699989</v>
      </c>
      <c r="Y70">
        <v>18.72500038</v>
      </c>
      <c r="Z70">
        <v>17.70499992</v>
      </c>
      <c r="AA70">
        <v>18.62599945</v>
      </c>
      <c r="AB70">
        <v>16.00399971</v>
      </c>
      <c r="AC70">
        <v>13.5340004</v>
      </c>
      <c r="AD70">
        <v>9.946000099</v>
      </c>
      <c r="AE70">
        <v>30.65099907</v>
      </c>
      <c r="AF70">
        <v>28.65999985</v>
      </c>
      <c r="AG70">
        <v>31.36199951</v>
      </c>
      <c r="AH70">
        <v>32.375</v>
      </c>
      <c r="AI70">
        <v>33.18299866</v>
      </c>
      <c r="AJ70">
        <v>32.76900101</v>
      </c>
      <c r="AK70">
        <v>33.64699936</v>
      </c>
      <c r="AL70">
        <v>34.3769989</v>
      </c>
      <c r="AM70">
        <v>34.36700058</v>
      </c>
      <c r="AN70">
        <v>33.25799942</v>
      </c>
      <c r="AO70">
        <v>33.45800018</v>
      </c>
      <c r="AP70">
        <v>31.64599991</v>
      </c>
      <c r="AQ70">
        <v>0.002</v>
      </c>
      <c r="AR70">
        <v>-0.007</v>
      </c>
      <c r="AS70">
        <v>-0.002</v>
      </c>
      <c r="AT70">
        <v>-0.009</v>
      </c>
      <c r="AU70">
        <v>0.014</v>
      </c>
      <c r="AV70">
        <v>-0.005</v>
      </c>
      <c r="AW70">
        <v>0.003</v>
      </c>
      <c r="AX70">
        <v>0.002</v>
      </c>
      <c r="AY70">
        <v>-0.01</v>
      </c>
      <c r="AZ70">
        <v>-0.007</v>
      </c>
      <c r="BA70">
        <v>-0.005</v>
      </c>
      <c r="BB70">
        <v>0</v>
      </c>
      <c r="BC70">
        <v>0</v>
      </c>
      <c r="BD70">
        <v>0</v>
      </c>
      <c r="BE70">
        <v>3</v>
      </c>
      <c r="BF70">
        <v>14</v>
      </c>
      <c r="BG70">
        <v>0</v>
      </c>
      <c r="BH70">
        <v>0</v>
      </c>
      <c r="BI70">
        <v>20</v>
      </c>
      <c r="BJ70">
        <v>16</v>
      </c>
      <c r="BK70">
        <v>4</v>
      </c>
      <c r="BL70">
        <v>0</v>
      </c>
      <c r="BM70">
        <v>0</v>
      </c>
      <c r="BN70">
        <v>0</v>
      </c>
      <c r="BO70">
        <v>0</v>
      </c>
      <c r="BP70">
        <v>0</v>
      </c>
      <c r="BQ70">
        <v>0</v>
      </c>
      <c r="BR70">
        <v>0</v>
      </c>
      <c r="BS70">
        <v>0</v>
      </c>
      <c r="BT70">
        <v>0</v>
      </c>
      <c r="BU70">
        <v>0</v>
      </c>
      <c r="BV70">
        <v>0</v>
      </c>
      <c r="BW70">
        <v>0</v>
      </c>
      <c r="BX70">
        <v>0</v>
      </c>
      <c r="BY70">
        <v>0</v>
      </c>
      <c r="BZ70">
        <v>6</v>
      </c>
      <c r="CA70">
        <v>0</v>
      </c>
      <c r="CB70">
        <v>0</v>
      </c>
      <c r="CC70">
        <v>1</v>
      </c>
      <c r="CD70">
        <v>1</v>
      </c>
      <c r="CE70">
        <v>0</v>
      </c>
      <c r="CF70">
        <v>2</v>
      </c>
      <c r="CG70">
        <v>0</v>
      </c>
      <c r="CH70">
        <v>3</v>
      </c>
      <c r="CI70">
        <v>0</v>
      </c>
      <c r="EE70" t="s">
        <v>1526</v>
      </c>
      <c r="EF70" t="s">
        <v>1310</v>
      </c>
      <c r="EG70">
        <v>0.155252474165436</v>
      </c>
      <c r="EH70" t="s">
        <v>1293</v>
      </c>
      <c r="EI70" s="67" t="s">
        <v>21</v>
      </c>
    </row>
    <row r="71" ht="15.6" spans="1:139">
      <c r="A71" t="s">
        <v>1527</v>
      </c>
      <c r="B71" t="s">
        <v>1292</v>
      </c>
      <c r="C71">
        <v>0.633873379086628</v>
      </c>
      <c r="D71" t="s">
        <v>1293</v>
      </c>
      <c r="E71" t="s">
        <v>17</v>
      </c>
      <c r="G71" t="s">
        <v>1527</v>
      </c>
      <c r="H71">
        <v>-2.99446</v>
      </c>
      <c r="I71">
        <v>47.568805</v>
      </c>
      <c r="J71" s="53">
        <v>0</v>
      </c>
      <c r="K71" t="s">
        <v>1294</v>
      </c>
      <c r="L71">
        <v>1</v>
      </c>
      <c r="M71">
        <v>1</v>
      </c>
      <c r="N71">
        <v>14.8475003231666</v>
      </c>
      <c r="O71">
        <v>12.689333121</v>
      </c>
      <c r="P71">
        <v>32.4245834358333</v>
      </c>
      <c r="Q71">
        <v>-0.00783333325</v>
      </c>
      <c r="R71">
        <v>1.86007871320553</v>
      </c>
      <c r="S71" s="59">
        <v>9.05700016</v>
      </c>
      <c r="T71">
        <v>9.005999565</v>
      </c>
      <c r="U71">
        <v>9.946000099</v>
      </c>
      <c r="V71">
        <v>12.06200027</v>
      </c>
      <c r="W71">
        <v>13.5</v>
      </c>
      <c r="X71">
        <v>17.11000061</v>
      </c>
      <c r="Y71">
        <v>18.73900032</v>
      </c>
      <c r="Z71">
        <v>17.72800064</v>
      </c>
      <c r="AA71">
        <v>18.66699982</v>
      </c>
      <c r="AB71">
        <v>16.01099968</v>
      </c>
      <c r="AC71">
        <v>13.47299957</v>
      </c>
      <c r="AD71">
        <v>9.921999931</v>
      </c>
      <c r="AE71">
        <v>30.59900093</v>
      </c>
      <c r="AF71">
        <v>28.4810009</v>
      </c>
      <c r="AG71">
        <v>31.28100014</v>
      </c>
      <c r="AH71">
        <v>32.24900055</v>
      </c>
      <c r="AI71">
        <v>33.14799881</v>
      </c>
      <c r="AJ71">
        <v>32.72999954</v>
      </c>
      <c r="AK71">
        <v>33.64099884</v>
      </c>
      <c r="AL71">
        <v>34.42200089</v>
      </c>
      <c r="AM71">
        <v>34.36700058</v>
      </c>
      <c r="AN71">
        <v>33.23300171</v>
      </c>
      <c r="AO71">
        <v>33.39799881</v>
      </c>
      <c r="AP71">
        <v>31.54599953</v>
      </c>
      <c r="AQ71">
        <v>-0.004</v>
      </c>
      <c r="AR71">
        <v>-0.009</v>
      </c>
      <c r="AS71">
        <v>-0.01</v>
      </c>
      <c r="AT71">
        <v>-0.015</v>
      </c>
      <c r="AU71">
        <v>0.009</v>
      </c>
      <c r="AV71">
        <v>-0.008</v>
      </c>
      <c r="AW71">
        <v>-0.003</v>
      </c>
      <c r="AX71">
        <v>-0.003</v>
      </c>
      <c r="AY71">
        <v>-0.018999999</v>
      </c>
      <c r="AZ71">
        <v>-0.015</v>
      </c>
      <c r="BA71">
        <v>-0.013</v>
      </c>
      <c r="BB71">
        <v>-0.004</v>
      </c>
      <c r="BC71">
        <v>5</v>
      </c>
      <c r="BD71">
        <v>6</v>
      </c>
      <c r="BE71">
        <v>16</v>
      </c>
      <c r="BF71">
        <v>32</v>
      </c>
      <c r="BG71">
        <v>0</v>
      </c>
      <c r="BH71">
        <v>6</v>
      </c>
      <c r="BI71">
        <v>63</v>
      </c>
      <c r="BJ71">
        <v>50</v>
      </c>
      <c r="BK71">
        <v>8</v>
      </c>
      <c r="BL71">
        <v>0</v>
      </c>
      <c r="BM71">
        <v>0</v>
      </c>
      <c r="BN71">
        <v>0</v>
      </c>
      <c r="BO71">
        <v>2</v>
      </c>
      <c r="BP71">
        <v>0</v>
      </c>
      <c r="BQ71">
        <v>0</v>
      </c>
      <c r="BR71">
        <v>0</v>
      </c>
      <c r="BS71">
        <v>0</v>
      </c>
      <c r="BT71">
        <v>0</v>
      </c>
      <c r="BU71">
        <v>0</v>
      </c>
      <c r="BV71">
        <v>0</v>
      </c>
      <c r="BW71">
        <v>0</v>
      </c>
      <c r="BX71">
        <v>0</v>
      </c>
      <c r="BY71">
        <v>2</v>
      </c>
      <c r="BZ71">
        <v>7</v>
      </c>
      <c r="CA71">
        <v>0</v>
      </c>
      <c r="CB71">
        <v>0</v>
      </c>
      <c r="CC71">
        <v>0</v>
      </c>
      <c r="CD71">
        <v>5</v>
      </c>
      <c r="CE71">
        <v>1</v>
      </c>
      <c r="CF71">
        <v>3</v>
      </c>
      <c r="CG71">
        <v>1</v>
      </c>
      <c r="CH71">
        <v>5</v>
      </c>
      <c r="CI71">
        <v>0</v>
      </c>
      <c r="EE71" t="s">
        <v>1528</v>
      </c>
      <c r="EF71" t="s">
        <v>1310</v>
      </c>
      <c r="EG71">
        <v>0.101534857827861</v>
      </c>
      <c r="EH71" t="s">
        <v>1293</v>
      </c>
      <c r="EI71" s="67" t="s">
        <v>21</v>
      </c>
    </row>
    <row r="72" ht="15.6" spans="1:139">
      <c r="A72" t="s">
        <v>1529</v>
      </c>
      <c r="B72" t="s">
        <v>1292</v>
      </c>
      <c r="C72">
        <v>0.533669097362564</v>
      </c>
      <c r="D72" t="s">
        <v>1293</v>
      </c>
      <c r="E72" t="s">
        <v>1304</v>
      </c>
      <c r="G72" t="s">
        <v>1529</v>
      </c>
      <c r="H72">
        <v>-3.021296</v>
      </c>
      <c r="I72">
        <v>47.57454</v>
      </c>
      <c r="J72" s="53">
        <v>0</v>
      </c>
      <c r="K72" t="s">
        <v>1294</v>
      </c>
      <c r="L72">
        <v>1</v>
      </c>
      <c r="M72">
        <v>1</v>
      </c>
      <c r="N72">
        <v>14.8845001858333</v>
      </c>
      <c r="O72">
        <v>12.6659998891666</v>
      </c>
      <c r="P72">
        <v>32.3063333825</v>
      </c>
      <c r="Q72">
        <v>-0.0143333333333333</v>
      </c>
      <c r="R72">
        <v>4.72335718044617</v>
      </c>
      <c r="S72" s="59">
        <v>9.015999794</v>
      </c>
      <c r="T72">
        <v>8.973999977</v>
      </c>
      <c r="U72">
        <v>9.930000305</v>
      </c>
      <c r="V72">
        <v>12.06900024</v>
      </c>
      <c r="W72">
        <v>13.56900024</v>
      </c>
      <c r="X72">
        <v>17.1420002</v>
      </c>
      <c r="Y72">
        <v>18.80699921</v>
      </c>
      <c r="Z72">
        <v>17.79000092</v>
      </c>
      <c r="AA72">
        <v>18.72500038</v>
      </c>
      <c r="AB72">
        <v>16.01199913</v>
      </c>
      <c r="AC72">
        <v>13.38899994</v>
      </c>
      <c r="AD72">
        <v>9.880000114</v>
      </c>
      <c r="AE72">
        <v>30.47599983</v>
      </c>
      <c r="AF72">
        <v>28.20000076</v>
      </c>
      <c r="AG72">
        <v>31.09700012</v>
      </c>
      <c r="AH72">
        <v>32.06700134</v>
      </c>
      <c r="AI72">
        <v>32.99700165</v>
      </c>
      <c r="AJ72">
        <v>32.6609993</v>
      </c>
      <c r="AK72">
        <v>33.60100174</v>
      </c>
      <c r="AL72">
        <v>34.41999817</v>
      </c>
      <c r="AM72">
        <v>34.33499908</v>
      </c>
      <c r="AN72">
        <v>33.13899994</v>
      </c>
      <c r="AO72">
        <v>33.29399872</v>
      </c>
      <c r="AP72">
        <v>31.38899994</v>
      </c>
      <c r="AQ72">
        <v>-0.012</v>
      </c>
      <c r="AR72">
        <v>-0.013</v>
      </c>
      <c r="AS72">
        <v>-0.018999999</v>
      </c>
      <c r="AT72">
        <v>-0.023</v>
      </c>
      <c r="AU72">
        <v>0.003</v>
      </c>
      <c r="AV72">
        <v>-0.011</v>
      </c>
      <c r="AW72">
        <v>-0.009</v>
      </c>
      <c r="AX72">
        <v>-0.008</v>
      </c>
      <c r="AY72">
        <v>-0.027000001</v>
      </c>
      <c r="AZ72">
        <v>-0.021</v>
      </c>
      <c r="BA72">
        <v>-0.023</v>
      </c>
      <c r="BB72">
        <v>-0.009</v>
      </c>
      <c r="BC72">
        <v>34</v>
      </c>
      <c r="BD72">
        <v>43</v>
      </c>
      <c r="BE72">
        <v>52</v>
      </c>
      <c r="BF72">
        <v>69</v>
      </c>
      <c r="BG72">
        <v>0</v>
      </c>
      <c r="BH72">
        <v>67</v>
      </c>
      <c r="BI72">
        <v>90</v>
      </c>
      <c r="BJ72">
        <v>62</v>
      </c>
      <c r="BK72">
        <v>56</v>
      </c>
      <c r="BL72">
        <v>4</v>
      </c>
      <c r="BM72">
        <v>0</v>
      </c>
      <c r="BN72">
        <v>4</v>
      </c>
      <c r="BO72">
        <v>14</v>
      </c>
      <c r="BP72">
        <v>0</v>
      </c>
      <c r="BQ72">
        <v>0</v>
      </c>
      <c r="BR72">
        <v>0</v>
      </c>
      <c r="BS72">
        <v>0</v>
      </c>
      <c r="BT72">
        <v>0</v>
      </c>
      <c r="BU72">
        <v>0</v>
      </c>
      <c r="BV72">
        <v>0</v>
      </c>
      <c r="BW72">
        <v>0</v>
      </c>
      <c r="BX72">
        <v>0</v>
      </c>
      <c r="BY72">
        <v>180</v>
      </c>
      <c r="BZ72">
        <v>329</v>
      </c>
      <c r="CA72">
        <v>202</v>
      </c>
      <c r="CB72">
        <v>49</v>
      </c>
      <c r="CC72">
        <v>141</v>
      </c>
      <c r="CD72">
        <v>638</v>
      </c>
      <c r="CE72">
        <v>362</v>
      </c>
      <c r="CF72">
        <v>79</v>
      </c>
      <c r="CG72">
        <v>302</v>
      </c>
      <c r="CH72">
        <v>620</v>
      </c>
      <c r="CI72">
        <v>317</v>
      </c>
      <c r="EE72" t="s">
        <v>1530</v>
      </c>
      <c r="EF72" t="s">
        <v>1310</v>
      </c>
      <c r="EG72">
        <v>0.0268680236939454</v>
      </c>
      <c r="EH72" t="s">
        <v>1293</v>
      </c>
      <c r="EI72" s="67" t="s">
        <v>21</v>
      </c>
    </row>
    <row r="73" spans="1:87">
      <c r="A73" t="s">
        <v>1531</v>
      </c>
      <c r="B73" t="s">
        <v>1292</v>
      </c>
      <c r="C73">
        <v>0.694088867659504</v>
      </c>
      <c r="D73" t="s">
        <v>1293</v>
      </c>
      <c r="E73" t="s">
        <v>17</v>
      </c>
      <c r="G73" t="s">
        <v>1531</v>
      </c>
      <c r="H73">
        <v>-3.078541</v>
      </c>
      <c r="I73">
        <v>47.568352</v>
      </c>
      <c r="J73" s="53">
        <v>0</v>
      </c>
      <c r="K73" t="s">
        <v>1294</v>
      </c>
      <c r="L73">
        <v>2</v>
      </c>
      <c r="M73">
        <v>1</v>
      </c>
      <c r="N73">
        <v>15.1563331286666</v>
      </c>
      <c r="O73">
        <v>12.5203334476666</v>
      </c>
      <c r="P73">
        <v>31.7540825208333</v>
      </c>
      <c r="Q73">
        <v>-0.0150000000833333</v>
      </c>
      <c r="R73">
        <v>-1.70474809223842</v>
      </c>
      <c r="S73" s="59">
        <v>8.713000298</v>
      </c>
      <c r="T73">
        <v>8.857000351</v>
      </c>
      <c r="U73">
        <v>9.904000282</v>
      </c>
      <c r="V73">
        <v>12.11999989</v>
      </c>
      <c r="W73">
        <v>13.93200016</v>
      </c>
      <c r="X73">
        <v>17.5189991</v>
      </c>
      <c r="Y73">
        <v>19.27199936</v>
      </c>
      <c r="Z73">
        <v>18.19099998</v>
      </c>
      <c r="AA73">
        <v>18.94300079</v>
      </c>
      <c r="AB73">
        <v>15.96899986</v>
      </c>
      <c r="AC73">
        <v>13.0369997</v>
      </c>
      <c r="AD73">
        <v>9.602999687</v>
      </c>
      <c r="AE73">
        <v>29.7140007</v>
      </c>
      <c r="AF73">
        <v>26.81599998</v>
      </c>
      <c r="AG73">
        <v>30.3560009</v>
      </c>
      <c r="AH73">
        <v>31.52599907</v>
      </c>
      <c r="AI73">
        <v>32.21099854</v>
      </c>
      <c r="AJ73">
        <v>32.40499878</v>
      </c>
      <c r="AK73">
        <v>33.36399841</v>
      </c>
      <c r="AL73">
        <v>34.2879982</v>
      </c>
      <c r="AM73">
        <v>34.17699814</v>
      </c>
      <c r="AN73">
        <v>32.77899933</v>
      </c>
      <c r="AO73">
        <v>32.84899902</v>
      </c>
      <c r="AP73">
        <v>30.56399918</v>
      </c>
      <c r="AQ73">
        <v>-0.012</v>
      </c>
      <c r="AR73">
        <v>-0.01</v>
      </c>
      <c r="AS73">
        <v>-0.018999999</v>
      </c>
      <c r="AT73">
        <v>-0.026000001</v>
      </c>
      <c r="AU73">
        <v>-0.007</v>
      </c>
      <c r="AV73">
        <v>-0.007</v>
      </c>
      <c r="AW73">
        <v>-0.014</v>
      </c>
      <c r="AX73">
        <v>-0.007</v>
      </c>
      <c r="AY73">
        <v>-0.024</v>
      </c>
      <c r="AZ73">
        <v>-0.015</v>
      </c>
      <c r="BA73">
        <v>-0.027000001</v>
      </c>
      <c r="BB73">
        <v>-0.012</v>
      </c>
      <c r="BC73">
        <v>0</v>
      </c>
      <c r="BD73">
        <v>0</v>
      </c>
      <c r="BE73">
        <v>2</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3</v>
      </c>
      <c r="CH73">
        <v>1</v>
      </c>
      <c r="CI73">
        <v>0</v>
      </c>
    </row>
    <row r="74" spans="1:87">
      <c r="A74" t="s">
        <v>1532</v>
      </c>
      <c r="B74" t="s">
        <v>1292</v>
      </c>
      <c r="C74">
        <v>0.568278337051167</v>
      </c>
      <c r="D74" t="s">
        <v>1293</v>
      </c>
      <c r="E74" t="s">
        <v>1304</v>
      </c>
      <c r="G74" t="s">
        <v>1532</v>
      </c>
      <c r="H74">
        <v>-3.0228</v>
      </c>
      <c r="I74">
        <v>47.56183333</v>
      </c>
      <c r="J74" s="53">
        <v>0</v>
      </c>
      <c r="K74" t="s">
        <v>1501</v>
      </c>
      <c r="L74">
        <v>1</v>
      </c>
      <c r="M74">
        <v>3</v>
      </c>
      <c r="N74">
        <v>14.8845001858333</v>
      </c>
      <c r="O74">
        <v>12.6659998891666</v>
      </c>
      <c r="P74">
        <v>32.3063333825</v>
      </c>
      <c r="Q74">
        <v>-0.0143333333333333</v>
      </c>
      <c r="R74">
        <v>4.82442740741692</v>
      </c>
      <c r="S74" s="59">
        <v>9.015999794</v>
      </c>
      <c r="T74">
        <v>8.973999977</v>
      </c>
      <c r="U74">
        <v>9.930000305</v>
      </c>
      <c r="V74">
        <v>12.06900024</v>
      </c>
      <c r="W74">
        <v>13.56900024</v>
      </c>
      <c r="X74">
        <v>17.1420002</v>
      </c>
      <c r="Y74">
        <v>18.80699921</v>
      </c>
      <c r="Z74">
        <v>17.79000092</v>
      </c>
      <c r="AA74">
        <v>18.72500038</v>
      </c>
      <c r="AB74">
        <v>16.01199913</v>
      </c>
      <c r="AC74">
        <v>13.38899994</v>
      </c>
      <c r="AD74">
        <v>9.880000114</v>
      </c>
      <c r="AE74">
        <v>30.47599983</v>
      </c>
      <c r="AF74">
        <v>28.20000076</v>
      </c>
      <c r="AG74">
        <v>31.09700012</v>
      </c>
      <c r="AH74">
        <v>32.06700134</v>
      </c>
      <c r="AI74">
        <v>32.99700165</v>
      </c>
      <c r="AJ74">
        <v>32.6609993</v>
      </c>
      <c r="AK74">
        <v>33.60100174</v>
      </c>
      <c r="AL74">
        <v>34.41999817</v>
      </c>
      <c r="AM74">
        <v>34.33499908</v>
      </c>
      <c r="AN74">
        <v>33.13899994</v>
      </c>
      <c r="AO74">
        <v>33.29399872</v>
      </c>
      <c r="AP74">
        <v>31.38899994</v>
      </c>
      <c r="AQ74">
        <v>-0.012</v>
      </c>
      <c r="AR74">
        <v>-0.013</v>
      </c>
      <c r="AS74">
        <v>-0.018999999</v>
      </c>
      <c r="AT74">
        <v>-0.023</v>
      </c>
      <c r="AU74">
        <v>0.003</v>
      </c>
      <c r="AV74">
        <v>-0.011</v>
      </c>
      <c r="AW74">
        <v>-0.009</v>
      </c>
      <c r="AX74">
        <v>-0.008</v>
      </c>
      <c r="AY74">
        <v>-0.027000001</v>
      </c>
      <c r="AZ74">
        <v>-0.021</v>
      </c>
      <c r="BA74">
        <v>-0.023</v>
      </c>
      <c r="BB74">
        <v>-0.009</v>
      </c>
      <c r="BC74">
        <v>77</v>
      </c>
      <c r="BD74">
        <v>81</v>
      </c>
      <c r="BE74">
        <v>49</v>
      </c>
      <c r="BF74">
        <v>70</v>
      </c>
      <c r="BG74">
        <v>0</v>
      </c>
      <c r="BH74">
        <v>83</v>
      </c>
      <c r="BI74">
        <v>72</v>
      </c>
      <c r="BJ74">
        <v>42</v>
      </c>
      <c r="BK74">
        <v>76</v>
      </c>
      <c r="BL74">
        <v>4</v>
      </c>
      <c r="BM74">
        <v>0</v>
      </c>
      <c r="BN74">
        <v>3</v>
      </c>
      <c r="BO74">
        <v>8</v>
      </c>
      <c r="BP74">
        <v>0</v>
      </c>
      <c r="BQ74">
        <v>0</v>
      </c>
      <c r="BR74">
        <v>0</v>
      </c>
      <c r="BS74">
        <v>0</v>
      </c>
      <c r="BT74">
        <v>0</v>
      </c>
      <c r="BU74">
        <v>0</v>
      </c>
      <c r="BV74">
        <v>0</v>
      </c>
      <c r="BW74">
        <v>0</v>
      </c>
      <c r="BX74">
        <v>0</v>
      </c>
      <c r="BY74">
        <v>225</v>
      </c>
      <c r="BZ74">
        <v>350</v>
      </c>
      <c r="CA74">
        <v>229</v>
      </c>
      <c r="CB74">
        <v>59</v>
      </c>
      <c r="CC74">
        <v>139</v>
      </c>
      <c r="CD74">
        <v>666</v>
      </c>
      <c r="CE74">
        <v>379</v>
      </c>
      <c r="CF74">
        <v>114</v>
      </c>
      <c r="CG74">
        <v>351</v>
      </c>
      <c r="CH74">
        <v>631</v>
      </c>
      <c r="CI74">
        <v>401</v>
      </c>
    </row>
    <row r="75" spans="1:87">
      <c r="A75" t="s">
        <v>1533</v>
      </c>
      <c r="B75" t="s">
        <v>1292</v>
      </c>
      <c r="C75">
        <v>0.588460238786777</v>
      </c>
      <c r="D75" t="s">
        <v>1293</v>
      </c>
      <c r="E75" t="s">
        <v>1304</v>
      </c>
      <c r="G75" t="s">
        <v>1533</v>
      </c>
      <c r="H75">
        <v>-3.02745</v>
      </c>
      <c r="I75">
        <v>47.55</v>
      </c>
      <c r="J75" s="53">
        <v>0</v>
      </c>
      <c r="K75" t="s">
        <v>1501</v>
      </c>
      <c r="L75">
        <v>1</v>
      </c>
      <c r="M75">
        <v>3</v>
      </c>
      <c r="N75">
        <v>14.8845001858333</v>
      </c>
      <c r="O75">
        <v>12.6659998891666</v>
      </c>
      <c r="P75">
        <v>32.3063333825</v>
      </c>
      <c r="Q75">
        <v>-0.0143333333333333</v>
      </c>
      <c r="R75">
        <v>3.60351960516277</v>
      </c>
      <c r="S75" s="59">
        <v>9.015999794</v>
      </c>
      <c r="T75">
        <v>8.973999977</v>
      </c>
      <c r="U75">
        <v>9.930000305</v>
      </c>
      <c r="V75">
        <v>12.06900024</v>
      </c>
      <c r="W75">
        <v>13.56900024</v>
      </c>
      <c r="X75">
        <v>17.1420002</v>
      </c>
      <c r="Y75">
        <v>18.80699921</v>
      </c>
      <c r="Z75">
        <v>17.79000092</v>
      </c>
      <c r="AA75">
        <v>18.72500038</v>
      </c>
      <c r="AB75">
        <v>16.01199913</v>
      </c>
      <c r="AC75">
        <v>13.38899994</v>
      </c>
      <c r="AD75">
        <v>9.880000114</v>
      </c>
      <c r="AE75">
        <v>30.47599983</v>
      </c>
      <c r="AF75">
        <v>28.20000076</v>
      </c>
      <c r="AG75">
        <v>31.09700012</v>
      </c>
      <c r="AH75">
        <v>32.06700134</v>
      </c>
      <c r="AI75">
        <v>32.99700165</v>
      </c>
      <c r="AJ75">
        <v>32.6609993</v>
      </c>
      <c r="AK75">
        <v>33.60100174</v>
      </c>
      <c r="AL75">
        <v>34.41999817</v>
      </c>
      <c r="AM75">
        <v>34.33499908</v>
      </c>
      <c r="AN75">
        <v>33.13899994</v>
      </c>
      <c r="AO75">
        <v>33.29399872</v>
      </c>
      <c r="AP75">
        <v>31.38899994</v>
      </c>
      <c r="AQ75">
        <v>-0.012</v>
      </c>
      <c r="AR75">
        <v>-0.013</v>
      </c>
      <c r="AS75">
        <v>-0.018999999</v>
      </c>
      <c r="AT75">
        <v>-0.023</v>
      </c>
      <c r="AU75">
        <v>0.003</v>
      </c>
      <c r="AV75">
        <v>-0.011</v>
      </c>
      <c r="AW75">
        <v>-0.009</v>
      </c>
      <c r="AX75">
        <v>-0.008</v>
      </c>
      <c r="AY75">
        <v>-0.027000001</v>
      </c>
      <c r="AZ75">
        <v>-0.021</v>
      </c>
      <c r="BA75">
        <v>-0.023</v>
      </c>
      <c r="BB75">
        <v>-0.009</v>
      </c>
      <c r="BC75">
        <v>6</v>
      </c>
      <c r="BD75">
        <v>11</v>
      </c>
      <c r="BE75">
        <v>1</v>
      </c>
      <c r="BF75">
        <v>36</v>
      </c>
      <c r="BG75">
        <v>0</v>
      </c>
      <c r="BH75">
        <v>18</v>
      </c>
      <c r="BI75">
        <v>5</v>
      </c>
      <c r="BJ75">
        <v>15</v>
      </c>
      <c r="BK75">
        <v>10</v>
      </c>
      <c r="BL75">
        <v>1</v>
      </c>
      <c r="BM75">
        <v>0</v>
      </c>
      <c r="BN75">
        <v>1</v>
      </c>
      <c r="BO75">
        <v>2</v>
      </c>
      <c r="BP75">
        <v>0</v>
      </c>
      <c r="BQ75">
        <v>0</v>
      </c>
      <c r="BR75">
        <v>0</v>
      </c>
      <c r="BS75">
        <v>0</v>
      </c>
      <c r="BT75">
        <v>0</v>
      </c>
      <c r="BU75">
        <v>0</v>
      </c>
      <c r="BV75">
        <v>0</v>
      </c>
      <c r="BW75">
        <v>0</v>
      </c>
      <c r="BX75">
        <v>0</v>
      </c>
      <c r="BY75">
        <v>81</v>
      </c>
      <c r="BZ75">
        <v>105</v>
      </c>
      <c r="CA75">
        <v>112</v>
      </c>
      <c r="CB75">
        <v>15</v>
      </c>
      <c r="CC75">
        <v>43</v>
      </c>
      <c r="CD75">
        <v>188</v>
      </c>
      <c r="CE75">
        <v>114</v>
      </c>
      <c r="CF75">
        <v>51</v>
      </c>
      <c r="CG75">
        <v>115</v>
      </c>
      <c r="CH75">
        <v>138</v>
      </c>
      <c r="CI75">
        <v>144</v>
      </c>
    </row>
    <row r="76" spans="1:87">
      <c r="A76" t="s">
        <v>1534</v>
      </c>
      <c r="B76" t="s">
        <v>1292</v>
      </c>
      <c r="C76">
        <v>0.418844486485118</v>
      </c>
      <c r="D76" t="s">
        <v>1293</v>
      </c>
      <c r="E76" t="s">
        <v>1304</v>
      </c>
      <c r="G76" t="s">
        <v>1534</v>
      </c>
      <c r="H76">
        <v>-3.090416667</v>
      </c>
      <c r="I76">
        <v>47.55146667</v>
      </c>
      <c r="J76" s="53">
        <v>0</v>
      </c>
      <c r="K76" t="s">
        <v>1501</v>
      </c>
      <c r="L76">
        <v>1</v>
      </c>
      <c r="M76">
        <v>3</v>
      </c>
      <c r="N76">
        <v>15.1563331286666</v>
      </c>
      <c r="O76">
        <v>12.5203334476666</v>
      </c>
      <c r="P76">
        <v>31.7540825208333</v>
      </c>
      <c r="Q76">
        <v>-0.0150000000833333</v>
      </c>
      <c r="R76">
        <v>0.0588405000229333</v>
      </c>
      <c r="S76" s="59">
        <v>8.713000298</v>
      </c>
      <c r="T76">
        <v>8.857000351</v>
      </c>
      <c r="U76">
        <v>9.904000282</v>
      </c>
      <c r="V76">
        <v>12.11999989</v>
      </c>
      <c r="W76">
        <v>13.93200016</v>
      </c>
      <c r="X76">
        <v>17.5189991</v>
      </c>
      <c r="Y76">
        <v>19.27199936</v>
      </c>
      <c r="Z76">
        <v>18.19099998</v>
      </c>
      <c r="AA76">
        <v>18.94300079</v>
      </c>
      <c r="AB76">
        <v>15.96899986</v>
      </c>
      <c r="AC76">
        <v>13.0369997</v>
      </c>
      <c r="AD76">
        <v>9.602999687</v>
      </c>
      <c r="AE76">
        <v>29.7140007</v>
      </c>
      <c r="AF76">
        <v>26.81599998</v>
      </c>
      <c r="AG76">
        <v>30.3560009</v>
      </c>
      <c r="AH76">
        <v>31.52599907</v>
      </c>
      <c r="AI76">
        <v>32.21099854</v>
      </c>
      <c r="AJ76">
        <v>32.40499878</v>
      </c>
      <c r="AK76">
        <v>33.36399841</v>
      </c>
      <c r="AL76">
        <v>34.2879982</v>
      </c>
      <c r="AM76">
        <v>34.17699814</v>
      </c>
      <c r="AN76">
        <v>32.77899933</v>
      </c>
      <c r="AO76">
        <v>32.84899902</v>
      </c>
      <c r="AP76">
        <v>30.56399918</v>
      </c>
      <c r="AQ76">
        <v>-0.012</v>
      </c>
      <c r="AR76">
        <v>-0.01</v>
      </c>
      <c r="AS76">
        <v>-0.018999999</v>
      </c>
      <c r="AT76">
        <v>-0.026000001</v>
      </c>
      <c r="AU76">
        <v>-0.007</v>
      </c>
      <c r="AV76">
        <v>-0.007</v>
      </c>
      <c r="AW76">
        <v>-0.014</v>
      </c>
      <c r="AX76">
        <v>-0.007</v>
      </c>
      <c r="AY76">
        <v>-0.024</v>
      </c>
      <c r="AZ76">
        <v>-0.015</v>
      </c>
      <c r="BA76">
        <v>-0.027000001</v>
      </c>
      <c r="BB76">
        <v>-0.012</v>
      </c>
      <c r="BC76">
        <v>0</v>
      </c>
      <c r="BD76">
        <v>0</v>
      </c>
      <c r="BE76">
        <v>0</v>
      </c>
      <c r="BF76">
        <v>4</v>
      </c>
      <c r="BG76">
        <v>0</v>
      </c>
      <c r="BH76">
        <v>0</v>
      </c>
      <c r="BI76">
        <v>0</v>
      </c>
      <c r="BJ76">
        <v>5</v>
      </c>
      <c r="BK76">
        <v>0</v>
      </c>
      <c r="BL76">
        <v>0</v>
      </c>
      <c r="BM76">
        <v>0</v>
      </c>
      <c r="BN76">
        <v>0</v>
      </c>
      <c r="BO76">
        <v>0</v>
      </c>
      <c r="BP76">
        <v>0</v>
      </c>
      <c r="BQ76">
        <v>0</v>
      </c>
      <c r="BR76">
        <v>0</v>
      </c>
      <c r="BS76">
        <v>0</v>
      </c>
      <c r="BT76">
        <v>0</v>
      </c>
      <c r="BU76">
        <v>0</v>
      </c>
      <c r="BV76">
        <v>0</v>
      </c>
      <c r="BW76">
        <v>0</v>
      </c>
      <c r="BX76">
        <v>0</v>
      </c>
      <c r="BY76">
        <v>0</v>
      </c>
      <c r="BZ76">
        <v>0</v>
      </c>
      <c r="CA76">
        <v>0</v>
      </c>
      <c r="CB76">
        <v>0</v>
      </c>
      <c r="CC76">
        <v>0</v>
      </c>
      <c r="CD76">
        <v>12</v>
      </c>
      <c r="CE76">
        <v>0</v>
      </c>
      <c r="CF76">
        <v>1</v>
      </c>
      <c r="CG76">
        <v>3</v>
      </c>
      <c r="CH76">
        <v>6</v>
      </c>
      <c r="CI76">
        <v>4</v>
      </c>
    </row>
    <row r="77" spans="1:87">
      <c r="A77" t="s">
        <v>1535</v>
      </c>
      <c r="B77" t="s">
        <v>1292</v>
      </c>
      <c r="C77">
        <v>0.224434102015004</v>
      </c>
      <c r="D77" t="s">
        <v>1293</v>
      </c>
      <c r="E77" t="s">
        <v>21</v>
      </c>
      <c r="G77" t="s">
        <v>1535</v>
      </c>
      <c r="H77">
        <v>-3.094516667</v>
      </c>
      <c r="I77">
        <v>47.53768333</v>
      </c>
      <c r="J77" s="53">
        <v>0</v>
      </c>
      <c r="K77" t="s">
        <v>1501</v>
      </c>
      <c r="L77">
        <v>1</v>
      </c>
      <c r="M77">
        <v>3</v>
      </c>
      <c r="N77">
        <v>15.280499935</v>
      </c>
      <c r="O77">
        <v>12.4158329963333</v>
      </c>
      <c r="P77">
        <v>31.5098331775</v>
      </c>
      <c r="Q77">
        <v>-0.0152499998333333</v>
      </c>
      <c r="R77">
        <v>1.29928298413026</v>
      </c>
      <c r="S77" s="59">
        <v>8.536999702</v>
      </c>
      <c r="T77">
        <v>8.755999565</v>
      </c>
      <c r="U77">
        <v>9.93500042</v>
      </c>
      <c r="V77">
        <v>12.18500042</v>
      </c>
      <c r="W77">
        <v>13.92599964</v>
      </c>
      <c r="X77">
        <v>17.88599968</v>
      </c>
      <c r="Y77">
        <v>19.37100029</v>
      </c>
      <c r="Z77">
        <v>18.37999916</v>
      </c>
      <c r="AA77">
        <v>19.10899925</v>
      </c>
      <c r="AB77">
        <v>15.97999954</v>
      </c>
      <c r="AC77">
        <v>12.68000031</v>
      </c>
      <c r="AD77">
        <v>9.432999611</v>
      </c>
      <c r="AE77">
        <v>29.42399979</v>
      </c>
      <c r="AF77">
        <v>26.18099976</v>
      </c>
      <c r="AG77">
        <v>30.01499939</v>
      </c>
      <c r="AH77">
        <v>31.08799934</v>
      </c>
      <c r="AI77">
        <v>32.25099945</v>
      </c>
      <c r="AJ77">
        <v>31.96500015</v>
      </c>
      <c r="AK77">
        <v>33.26200104</v>
      </c>
      <c r="AL77">
        <v>34.29499817</v>
      </c>
      <c r="AM77">
        <v>34.10800171</v>
      </c>
      <c r="AN77">
        <v>32.68399811</v>
      </c>
      <c r="AO77">
        <v>32.56200027</v>
      </c>
      <c r="AP77">
        <v>30.28300095</v>
      </c>
      <c r="AQ77">
        <v>-0.014</v>
      </c>
      <c r="AR77">
        <v>-0.012</v>
      </c>
      <c r="AS77">
        <v>-0.017999999</v>
      </c>
      <c r="AT77">
        <v>-0.023</v>
      </c>
      <c r="AU77">
        <v>-0.013</v>
      </c>
      <c r="AV77">
        <v>-0.01</v>
      </c>
      <c r="AW77">
        <v>-0.016000001</v>
      </c>
      <c r="AX77">
        <v>-0.008</v>
      </c>
      <c r="AY77">
        <v>-0.021</v>
      </c>
      <c r="AZ77">
        <v>-0.017999999</v>
      </c>
      <c r="BA77">
        <v>-0.017999999</v>
      </c>
      <c r="BB77">
        <v>-0.012</v>
      </c>
      <c r="BC77">
        <v>0</v>
      </c>
      <c r="BD77">
        <v>0</v>
      </c>
      <c r="BE77">
        <v>0</v>
      </c>
      <c r="BF77">
        <v>35</v>
      </c>
      <c r="BG77">
        <v>0</v>
      </c>
      <c r="BH77">
        <v>0</v>
      </c>
      <c r="BI77">
        <v>2</v>
      </c>
      <c r="BJ77">
        <v>11</v>
      </c>
      <c r="BK77">
        <v>0</v>
      </c>
      <c r="BL77">
        <v>0</v>
      </c>
      <c r="BM77">
        <v>0</v>
      </c>
      <c r="BN77">
        <v>0</v>
      </c>
      <c r="BO77">
        <v>0</v>
      </c>
      <c r="BP77">
        <v>0</v>
      </c>
      <c r="BQ77">
        <v>0</v>
      </c>
      <c r="BR77">
        <v>0</v>
      </c>
      <c r="BS77">
        <v>0</v>
      </c>
      <c r="BT77">
        <v>0</v>
      </c>
      <c r="BU77">
        <v>0</v>
      </c>
      <c r="BV77">
        <v>0</v>
      </c>
      <c r="BW77">
        <v>0</v>
      </c>
      <c r="BX77">
        <v>0</v>
      </c>
      <c r="BY77">
        <v>1</v>
      </c>
      <c r="BZ77">
        <v>5</v>
      </c>
      <c r="CA77">
        <v>2</v>
      </c>
      <c r="CB77">
        <v>0</v>
      </c>
      <c r="CC77">
        <v>4</v>
      </c>
      <c r="CD77">
        <v>11</v>
      </c>
      <c r="CE77">
        <v>1</v>
      </c>
      <c r="CF77">
        <v>15</v>
      </c>
      <c r="CG77">
        <v>7</v>
      </c>
      <c r="CH77">
        <v>11</v>
      </c>
      <c r="CI77">
        <v>16</v>
      </c>
    </row>
    <row r="78" spans="1:87">
      <c r="A78" t="s">
        <v>1536</v>
      </c>
      <c r="B78" t="s">
        <v>1292</v>
      </c>
      <c r="C78">
        <v>0.630125977973965</v>
      </c>
      <c r="D78" t="s">
        <v>1293</v>
      </c>
      <c r="E78" t="s">
        <v>17</v>
      </c>
      <c r="G78" t="s">
        <v>1536</v>
      </c>
      <c r="H78">
        <v>-3.096383333</v>
      </c>
      <c r="I78">
        <v>47.51676667</v>
      </c>
      <c r="J78" s="53">
        <v>0</v>
      </c>
      <c r="K78" t="s">
        <v>1501</v>
      </c>
      <c r="L78">
        <v>1</v>
      </c>
      <c r="M78">
        <v>3</v>
      </c>
      <c r="N78">
        <v>15.280499935</v>
      </c>
      <c r="O78">
        <v>12.4158329963333</v>
      </c>
      <c r="P78">
        <v>31.5098331775</v>
      </c>
      <c r="Q78">
        <v>-0.0152499998333333</v>
      </c>
      <c r="R78">
        <v>1.45225232891168</v>
      </c>
      <c r="S78" s="59">
        <v>8.536999702</v>
      </c>
      <c r="T78">
        <v>8.755999565</v>
      </c>
      <c r="U78">
        <v>9.93500042</v>
      </c>
      <c r="V78">
        <v>12.18500042</v>
      </c>
      <c r="W78">
        <v>13.92599964</v>
      </c>
      <c r="X78">
        <v>17.88599968</v>
      </c>
      <c r="Y78">
        <v>19.37100029</v>
      </c>
      <c r="Z78">
        <v>18.37999916</v>
      </c>
      <c r="AA78">
        <v>19.10899925</v>
      </c>
      <c r="AB78">
        <v>15.97999954</v>
      </c>
      <c r="AC78">
        <v>12.68000031</v>
      </c>
      <c r="AD78">
        <v>9.432999611</v>
      </c>
      <c r="AE78">
        <v>29.42399979</v>
      </c>
      <c r="AF78">
        <v>26.18099976</v>
      </c>
      <c r="AG78">
        <v>30.01499939</v>
      </c>
      <c r="AH78">
        <v>31.08799934</v>
      </c>
      <c r="AI78">
        <v>32.25099945</v>
      </c>
      <c r="AJ78">
        <v>31.96500015</v>
      </c>
      <c r="AK78">
        <v>33.26200104</v>
      </c>
      <c r="AL78">
        <v>34.29499817</v>
      </c>
      <c r="AM78">
        <v>34.10800171</v>
      </c>
      <c r="AN78">
        <v>32.68399811</v>
      </c>
      <c r="AO78">
        <v>32.56200027</v>
      </c>
      <c r="AP78">
        <v>30.28300095</v>
      </c>
      <c r="AQ78">
        <v>-0.014</v>
      </c>
      <c r="AR78">
        <v>-0.012</v>
      </c>
      <c r="AS78">
        <v>-0.017999999</v>
      </c>
      <c r="AT78">
        <v>-0.023</v>
      </c>
      <c r="AU78">
        <v>-0.013</v>
      </c>
      <c r="AV78">
        <v>-0.01</v>
      </c>
      <c r="AW78">
        <v>-0.016000001</v>
      </c>
      <c r="AX78">
        <v>-0.008</v>
      </c>
      <c r="AY78">
        <v>-0.021</v>
      </c>
      <c r="AZ78">
        <v>-0.017999999</v>
      </c>
      <c r="BA78">
        <v>-0.017999999</v>
      </c>
      <c r="BB78">
        <v>-0.012</v>
      </c>
      <c r="BC78">
        <v>0</v>
      </c>
      <c r="BD78">
        <v>0</v>
      </c>
      <c r="BE78">
        <v>0</v>
      </c>
      <c r="BF78">
        <v>7</v>
      </c>
      <c r="BG78">
        <v>0</v>
      </c>
      <c r="BH78">
        <v>0</v>
      </c>
      <c r="BI78">
        <v>0</v>
      </c>
      <c r="BJ78">
        <v>1</v>
      </c>
      <c r="BK78">
        <v>0</v>
      </c>
      <c r="BL78">
        <v>0</v>
      </c>
      <c r="BM78">
        <v>0</v>
      </c>
      <c r="BN78">
        <v>3</v>
      </c>
      <c r="BO78">
        <v>2</v>
      </c>
      <c r="BP78">
        <v>0</v>
      </c>
      <c r="BQ78">
        <v>0</v>
      </c>
      <c r="BR78">
        <v>0</v>
      </c>
      <c r="BS78">
        <v>0</v>
      </c>
      <c r="BT78">
        <v>0</v>
      </c>
      <c r="BU78">
        <v>0</v>
      </c>
      <c r="BV78">
        <v>0</v>
      </c>
      <c r="BW78">
        <v>0</v>
      </c>
      <c r="BX78">
        <v>0</v>
      </c>
      <c r="BY78">
        <v>4</v>
      </c>
      <c r="BZ78">
        <v>15</v>
      </c>
      <c r="CA78">
        <v>5</v>
      </c>
      <c r="CB78">
        <v>2</v>
      </c>
      <c r="CC78">
        <v>10</v>
      </c>
      <c r="CD78">
        <v>33</v>
      </c>
      <c r="CE78">
        <v>10</v>
      </c>
      <c r="CF78">
        <v>9</v>
      </c>
      <c r="CG78">
        <v>10</v>
      </c>
      <c r="CH78">
        <v>23</v>
      </c>
      <c r="CI78">
        <v>7</v>
      </c>
    </row>
    <row r="79" spans="1:87">
      <c r="A79" t="s">
        <v>1537</v>
      </c>
      <c r="B79" t="s">
        <v>1292</v>
      </c>
      <c r="C79">
        <v>0.291826283132748</v>
      </c>
      <c r="D79" t="s">
        <v>1293</v>
      </c>
      <c r="E79" t="s">
        <v>21</v>
      </c>
      <c r="G79" t="s">
        <v>1537</v>
      </c>
      <c r="H79">
        <v>-3.092366667</v>
      </c>
      <c r="I79">
        <v>47.48965</v>
      </c>
      <c r="J79" s="53">
        <v>0</v>
      </c>
      <c r="K79" t="s">
        <v>1501</v>
      </c>
      <c r="L79">
        <v>1</v>
      </c>
      <c r="M79">
        <v>3</v>
      </c>
      <c r="N79">
        <v>15.1903332088333</v>
      </c>
      <c r="O79">
        <v>12.4310000746666</v>
      </c>
      <c r="P79">
        <v>31.6920002316666</v>
      </c>
      <c r="Q79">
        <v>0.0159166664166666</v>
      </c>
      <c r="R79">
        <v>2.9804648014232</v>
      </c>
      <c r="S79" s="59">
        <v>8.623000145</v>
      </c>
      <c r="T79">
        <v>8.791999817</v>
      </c>
      <c r="U79">
        <v>9.954000473</v>
      </c>
      <c r="V79">
        <v>12.17599964</v>
      </c>
      <c r="W79">
        <v>13.80599976</v>
      </c>
      <c r="X79">
        <v>17.77799988</v>
      </c>
      <c r="Y79">
        <v>19.17300034</v>
      </c>
      <c r="Z79">
        <v>18.25499916</v>
      </c>
      <c r="AA79">
        <v>19.0340004</v>
      </c>
      <c r="AB79">
        <v>15.98099995</v>
      </c>
      <c r="AC79">
        <v>12.66800022</v>
      </c>
      <c r="AD79">
        <v>9.487999916</v>
      </c>
      <c r="AE79">
        <v>29.64500046</v>
      </c>
      <c r="AF79">
        <v>26.55500031</v>
      </c>
      <c r="AG79">
        <v>30.25699997</v>
      </c>
      <c r="AH79">
        <v>31.21800041</v>
      </c>
      <c r="AI79">
        <v>32.56299973</v>
      </c>
      <c r="AJ79">
        <v>32.01300049</v>
      </c>
      <c r="AK79">
        <v>33.41699982</v>
      </c>
      <c r="AL79">
        <v>34.3730011</v>
      </c>
      <c r="AM79">
        <v>34.22299957</v>
      </c>
      <c r="AN79">
        <v>32.85200119</v>
      </c>
      <c r="AO79">
        <v>32.64699936</v>
      </c>
      <c r="AP79">
        <v>30.54100037</v>
      </c>
      <c r="AQ79">
        <v>0.017999999</v>
      </c>
      <c r="AR79">
        <v>0.01</v>
      </c>
      <c r="AS79">
        <v>0.025</v>
      </c>
      <c r="AT79">
        <v>0.014</v>
      </c>
      <c r="AU79">
        <v>0.016000001</v>
      </c>
      <c r="AV79">
        <v>0.013</v>
      </c>
      <c r="AW79">
        <v>0.017999999</v>
      </c>
      <c r="AX79">
        <v>0.018999999</v>
      </c>
      <c r="AY79">
        <v>0.017999999</v>
      </c>
      <c r="AZ79">
        <v>0.013</v>
      </c>
      <c r="BA79">
        <v>0.022</v>
      </c>
      <c r="BB79">
        <v>0.005</v>
      </c>
      <c r="BC79">
        <v>2</v>
      </c>
      <c r="BD79">
        <v>1</v>
      </c>
      <c r="BE79">
        <v>0</v>
      </c>
      <c r="BF79">
        <v>4</v>
      </c>
      <c r="BG79">
        <v>1</v>
      </c>
      <c r="BH79">
        <v>3</v>
      </c>
      <c r="BI79">
        <v>1</v>
      </c>
      <c r="BJ79">
        <v>2</v>
      </c>
      <c r="BK79">
        <v>4</v>
      </c>
      <c r="BL79">
        <v>0</v>
      </c>
      <c r="BM79">
        <v>0</v>
      </c>
      <c r="BN79">
        <v>0</v>
      </c>
      <c r="BO79">
        <v>3</v>
      </c>
      <c r="BP79">
        <v>2</v>
      </c>
      <c r="BQ79">
        <v>2</v>
      </c>
      <c r="BR79">
        <v>0</v>
      </c>
      <c r="BS79">
        <v>1</v>
      </c>
      <c r="BT79">
        <v>0</v>
      </c>
      <c r="BU79">
        <v>1</v>
      </c>
      <c r="BV79">
        <v>0</v>
      </c>
      <c r="BW79">
        <v>6</v>
      </c>
      <c r="BX79">
        <v>0</v>
      </c>
      <c r="BY79">
        <v>18</v>
      </c>
      <c r="BZ79">
        <v>63</v>
      </c>
      <c r="CA79">
        <v>29</v>
      </c>
      <c r="CB79">
        <v>11</v>
      </c>
      <c r="CC79">
        <v>15</v>
      </c>
      <c r="CD79">
        <v>149</v>
      </c>
      <c r="CE79">
        <v>46</v>
      </c>
      <c r="CF79">
        <v>4</v>
      </c>
      <c r="CG79">
        <v>49</v>
      </c>
      <c r="CH79">
        <v>180</v>
      </c>
      <c r="CI79">
        <v>53</v>
      </c>
    </row>
    <row r="80" spans="1:145">
      <c r="A80" s="16" t="s">
        <v>1538</v>
      </c>
      <c r="B80" s="16" t="s">
        <v>1292</v>
      </c>
      <c r="C80" s="16">
        <v>0.472808227788124</v>
      </c>
      <c r="D80" s="16" t="s">
        <v>1539</v>
      </c>
      <c r="E80" s="16" t="s">
        <v>1304</v>
      </c>
      <c r="F80" s="16"/>
      <c r="G80" s="16" t="s">
        <v>1538</v>
      </c>
      <c r="H80" s="16">
        <v>-3.102664</v>
      </c>
      <c r="I80" s="16">
        <v>47.487869</v>
      </c>
      <c r="J80" s="56">
        <v>1</v>
      </c>
      <c r="K80" s="16" t="s">
        <v>1302</v>
      </c>
      <c r="L80" s="16">
        <v>1</v>
      </c>
      <c r="M80" s="16">
        <v>1</v>
      </c>
      <c r="N80" s="16">
        <v>15.2933333733333</v>
      </c>
      <c r="O80" s="16">
        <v>12.3814996081666</v>
      </c>
      <c r="P80" s="16">
        <v>31.5469164841666</v>
      </c>
      <c r="Q80" s="16">
        <v>0.0134999999166666</v>
      </c>
      <c r="R80" s="16">
        <v>2.9804648014232</v>
      </c>
      <c r="S80" s="60">
        <v>8.491999626</v>
      </c>
      <c r="T80" s="16">
        <v>8.762999535</v>
      </c>
      <c r="U80" s="16">
        <v>9.93900013</v>
      </c>
      <c r="V80" s="16">
        <v>12.22000027</v>
      </c>
      <c r="W80" s="16">
        <v>13.92000008</v>
      </c>
      <c r="X80" s="16">
        <v>17.87400055</v>
      </c>
      <c r="Y80" s="16">
        <v>19.38199997</v>
      </c>
      <c r="Z80" s="16">
        <v>18.4249992399999</v>
      </c>
      <c r="AA80" s="16">
        <v>19.13699913</v>
      </c>
      <c r="AB80" s="16">
        <v>15.97200012</v>
      </c>
      <c r="AC80" s="16">
        <v>12.51799965</v>
      </c>
      <c r="AD80" s="16">
        <v>9.406999588</v>
      </c>
      <c r="AE80" s="16">
        <v>29.41699982</v>
      </c>
      <c r="AF80" s="16">
        <v>26.26499939</v>
      </c>
      <c r="AG80" s="16">
        <v>29.99699974</v>
      </c>
      <c r="AH80" s="16">
        <v>31.07900047</v>
      </c>
      <c r="AI80" s="16">
        <v>32.38499832</v>
      </c>
      <c r="AJ80" s="16">
        <v>31.97500038</v>
      </c>
      <c r="AK80" s="16">
        <v>33.35900116</v>
      </c>
      <c r="AL80" s="16">
        <v>34.32500076</v>
      </c>
      <c r="AM80" s="16">
        <v>34.17599869</v>
      </c>
      <c r="AN80" s="16">
        <v>32.73099899</v>
      </c>
      <c r="AO80" s="16">
        <v>32.47800064</v>
      </c>
      <c r="AP80" s="16">
        <v>30.37599945</v>
      </c>
      <c r="AQ80" s="16">
        <v>0.014</v>
      </c>
      <c r="AR80" s="16">
        <v>0.012</v>
      </c>
      <c r="AS80" s="16">
        <v>0.017999999</v>
      </c>
      <c r="AT80" s="16">
        <v>0.015</v>
      </c>
      <c r="AU80" s="16">
        <v>0.012</v>
      </c>
      <c r="AV80" s="16">
        <v>0.015</v>
      </c>
      <c r="AW80" s="16">
        <v>0.013</v>
      </c>
      <c r="AX80" s="16">
        <v>0.013</v>
      </c>
      <c r="AY80" s="16">
        <v>0.013</v>
      </c>
      <c r="AZ80" s="16">
        <v>0.011</v>
      </c>
      <c r="BA80" s="16">
        <v>0.015</v>
      </c>
      <c r="BB80" s="16">
        <v>0.011</v>
      </c>
      <c r="BC80" s="16">
        <v>2</v>
      </c>
      <c r="BD80" s="16">
        <v>1</v>
      </c>
      <c r="BE80" s="16">
        <v>0</v>
      </c>
      <c r="BF80" s="16">
        <v>4</v>
      </c>
      <c r="BG80" s="16">
        <v>1</v>
      </c>
      <c r="BH80" s="16">
        <v>3</v>
      </c>
      <c r="BI80" s="16">
        <v>1</v>
      </c>
      <c r="BJ80" s="16">
        <v>2</v>
      </c>
      <c r="BK80" s="16">
        <v>4</v>
      </c>
      <c r="BL80" s="16">
        <v>0</v>
      </c>
      <c r="BM80" s="16">
        <v>0</v>
      </c>
      <c r="BN80" s="16">
        <v>0</v>
      </c>
      <c r="BO80" s="16">
        <v>3</v>
      </c>
      <c r="BP80" s="16">
        <v>2</v>
      </c>
      <c r="BQ80" s="16">
        <v>2</v>
      </c>
      <c r="BR80" s="16">
        <v>0</v>
      </c>
      <c r="BS80" s="16">
        <v>1</v>
      </c>
      <c r="BT80" s="16">
        <v>0</v>
      </c>
      <c r="BU80" s="16">
        <v>1</v>
      </c>
      <c r="BV80" s="16">
        <v>0</v>
      </c>
      <c r="BW80" s="16">
        <v>6</v>
      </c>
      <c r="BX80" s="16">
        <v>0</v>
      </c>
      <c r="BY80" s="16">
        <v>18</v>
      </c>
      <c r="BZ80" s="16">
        <v>63</v>
      </c>
      <c r="CA80" s="16">
        <v>29</v>
      </c>
      <c r="CB80" s="16">
        <v>11</v>
      </c>
      <c r="CC80" s="16">
        <v>15</v>
      </c>
      <c r="CD80" s="16">
        <v>149</v>
      </c>
      <c r="CE80" s="16">
        <v>46</v>
      </c>
      <c r="CF80" s="16">
        <v>4</v>
      </c>
      <c r="CG80" s="16">
        <v>49</v>
      </c>
      <c r="CH80" s="16">
        <v>180</v>
      </c>
      <c r="CI80" s="16">
        <v>53</v>
      </c>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t="s">
        <v>1540</v>
      </c>
      <c r="EL80" s="16" t="s">
        <v>1310</v>
      </c>
      <c r="EM80" s="16">
        <v>0.181033187311692</v>
      </c>
      <c r="EN80" s="16" t="s">
        <v>1293</v>
      </c>
      <c r="EO80" s="16" t="s">
        <v>21</v>
      </c>
    </row>
    <row r="81" spans="1:145">
      <c r="A81" t="s">
        <v>1541</v>
      </c>
      <c r="B81" t="s">
        <v>1292</v>
      </c>
      <c r="C81">
        <v>0.743810614002532</v>
      </c>
      <c r="D81" t="s">
        <v>1293</v>
      </c>
      <c r="E81" t="s">
        <v>17</v>
      </c>
      <c r="G81" t="s">
        <v>1541</v>
      </c>
      <c r="H81">
        <v>-3.126184</v>
      </c>
      <c r="I81">
        <v>47.47612</v>
      </c>
      <c r="J81" s="53">
        <v>0</v>
      </c>
      <c r="K81" t="s">
        <v>1302</v>
      </c>
      <c r="L81">
        <v>1</v>
      </c>
      <c r="M81">
        <v>1</v>
      </c>
      <c r="N81">
        <v>14.4228331233333</v>
      </c>
      <c r="O81">
        <v>12.7905000065</v>
      </c>
      <c r="P81">
        <v>33.0060831691666</v>
      </c>
      <c r="Q81" s="62">
        <v>8.33333333333331e-5</v>
      </c>
      <c r="R81">
        <v>3.12356564506387</v>
      </c>
      <c r="S81" s="59">
        <v>9.496999741</v>
      </c>
      <c r="T81">
        <v>9.220999718</v>
      </c>
      <c r="U81">
        <v>10.11100006</v>
      </c>
      <c r="V81">
        <v>11.95499992</v>
      </c>
      <c r="W81">
        <v>13.01000023</v>
      </c>
      <c r="X81">
        <v>16.58099937</v>
      </c>
      <c r="Y81">
        <v>17.87199974</v>
      </c>
      <c r="Z81">
        <v>17.00799942</v>
      </c>
      <c r="AA81">
        <v>18.18099976</v>
      </c>
      <c r="AB81">
        <v>15.92500019</v>
      </c>
      <c r="AC81">
        <v>13.77400017</v>
      </c>
      <c r="AD81">
        <v>10.14500046</v>
      </c>
      <c r="AE81">
        <v>31.52700043</v>
      </c>
      <c r="AF81">
        <v>29.20000076</v>
      </c>
      <c r="AG81">
        <v>32.10200119</v>
      </c>
      <c r="AH81">
        <v>32.78499985</v>
      </c>
      <c r="AI81">
        <v>33.83100128</v>
      </c>
      <c r="AJ81">
        <v>33.07799911</v>
      </c>
      <c r="AK81">
        <v>34.08499908</v>
      </c>
      <c r="AL81">
        <v>34.6609993</v>
      </c>
      <c r="AM81">
        <v>34.70999908</v>
      </c>
      <c r="AN81">
        <v>33.84700012</v>
      </c>
      <c r="AO81">
        <v>33.91999817</v>
      </c>
      <c r="AP81">
        <v>32.32699966</v>
      </c>
      <c r="AQ81">
        <v>-0.002</v>
      </c>
      <c r="AR81">
        <v>-0.067000002</v>
      </c>
      <c r="AS81">
        <v>0.012</v>
      </c>
      <c r="AT81">
        <v>-0.012</v>
      </c>
      <c r="AU81">
        <v>0.034000002</v>
      </c>
      <c r="AV81">
        <v>0</v>
      </c>
      <c r="AW81">
        <v>0.014</v>
      </c>
      <c r="AX81">
        <v>0.025</v>
      </c>
      <c r="AY81">
        <v>0.016000001</v>
      </c>
      <c r="AZ81">
        <v>0</v>
      </c>
      <c r="BA81">
        <v>0.028999999</v>
      </c>
      <c r="BB81">
        <v>-0.048</v>
      </c>
      <c r="BC81">
        <v>29</v>
      </c>
      <c r="BD81">
        <v>34</v>
      </c>
      <c r="BE81">
        <v>4</v>
      </c>
      <c r="BF81">
        <v>6</v>
      </c>
      <c r="BG81">
        <v>89</v>
      </c>
      <c r="BH81">
        <v>67</v>
      </c>
      <c r="BI81">
        <v>15</v>
      </c>
      <c r="BJ81">
        <v>41</v>
      </c>
      <c r="BK81">
        <v>75</v>
      </c>
      <c r="BL81">
        <v>55</v>
      </c>
      <c r="BM81">
        <v>22</v>
      </c>
      <c r="BN81">
        <v>25</v>
      </c>
      <c r="BO81">
        <v>39</v>
      </c>
      <c r="BP81">
        <v>5</v>
      </c>
      <c r="BQ81">
        <v>3</v>
      </c>
      <c r="BR81">
        <v>1</v>
      </c>
      <c r="BS81">
        <v>29</v>
      </c>
      <c r="BT81">
        <v>6</v>
      </c>
      <c r="BU81">
        <v>2</v>
      </c>
      <c r="BV81">
        <v>17</v>
      </c>
      <c r="BW81">
        <v>11</v>
      </c>
      <c r="BX81">
        <v>8</v>
      </c>
      <c r="BY81">
        <v>16</v>
      </c>
      <c r="BZ81">
        <v>35</v>
      </c>
      <c r="CA81">
        <v>18</v>
      </c>
      <c r="CB81">
        <v>6</v>
      </c>
      <c r="CC81">
        <v>2</v>
      </c>
      <c r="CD81">
        <v>33</v>
      </c>
      <c r="CE81">
        <v>20</v>
      </c>
      <c r="CF81">
        <v>5</v>
      </c>
      <c r="CG81">
        <v>4</v>
      </c>
      <c r="CH81">
        <v>12</v>
      </c>
      <c r="CI81">
        <v>16</v>
      </c>
      <c r="EK81" t="s">
        <v>1542</v>
      </c>
      <c r="EL81" t="s">
        <v>1310</v>
      </c>
      <c r="EM81">
        <v>0.222863021135546</v>
      </c>
      <c r="EN81" t="s">
        <v>1293</v>
      </c>
      <c r="EO81" t="s">
        <v>21</v>
      </c>
    </row>
    <row r="82" spans="1:145">
      <c r="A82" t="s">
        <v>1543</v>
      </c>
      <c r="B82" t="s">
        <v>1292</v>
      </c>
      <c r="C82">
        <v>0.621778719121192</v>
      </c>
      <c r="D82" t="s">
        <v>1293</v>
      </c>
      <c r="E82" t="s">
        <v>17</v>
      </c>
      <c r="G82" t="s">
        <v>1543</v>
      </c>
      <c r="H82">
        <v>-3.108584</v>
      </c>
      <c r="I82">
        <v>47.581448</v>
      </c>
      <c r="J82" s="53">
        <v>0</v>
      </c>
      <c r="K82" t="s">
        <v>1294</v>
      </c>
      <c r="L82" s="57" t="s">
        <v>1469</v>
      </c>
      <c r="M82">
        <v>1</v>
      </c>
      <c r="N82">
        <v>14.6583336183333</v>
      </c>
      <c r="O82">
        <v>12.8444999055</v>
      </c>
      <c r="P82">
        <v>33.1804164258333</v>
      </c>
      <c r="Q82" s="62">
        <v>-0.000416666666666666</v>
      </c>
      <c r="R82">
        <v>0</v>
      </c>
      <c r="S82" s="59">
        <v>9.366999626</v>
      </c>
      <c r="T82">
        <v>9.152000427</v>
      </c>
      <c r="U82">
        <v>9.92800045</v>
      </c>
      <c r="V82">
        <v>12.02700043</v>
      </c>
      <c r="W82">
        <v>13.34700012</v>
      </c>
      <c r="X82">
        <v>16.8220005</v>
      </c>
      <c r="Y82">
        <v>18.45599937</v>
      </c>
      <c r="Z82">
        <v>17.37000084</v>
      </c>
      <c r="AA82">
        <v>18.34799957</v>
      </c>
      <c r="AB82">
        <v>15.97799969</v>
      </c>
      <c r="AC82">
        <v>13.98200035</v>
      </c>
      <c r="AD82">
        <v>10.23999977</v>
      </c>
      <c r="AE82">
        <v>31.60199928</v>
      </c>
      <c r="AF82">
        <v>29.80999947</v>
      </c>
      <c r="AG82">
        <v>32.00799942</v>
      </c>
      <c r="AH82">
        <v>33.25099945</v>
      </c>
      <c r="AI82">
        <v>33.6969986</v>
      </c>
      <c r="AJ82">
        <v>33.54399872</v>
      </c>
      <c r="AK82">
        <v>34.23300171</v>
      </c>
      <c r="AL82">
        <v>34.5379982</v>
      </c>
      <c r="AM82">
        <v>34.84400177</v>
      </c>
      <c r="AN82">
        <v>33.90299988</v>
      </c>
      <c r="AO82">
        <v>34.11700058</v>
      </c>
      <c r="AP82">
        <v>32.61800003</v>
      </c>
      <c r="AQ82">
        <v>0</v>
      </c>
      <c r="AR82">
        <v>-0.001</v>
      </c>
      <c r="AS82">
        <v>0</v>
      </c>
      <c r="AT82">
        <v>-0.001</v>
      </c>
      <c r="AU82">
        <v>-0.001</v>
      </c>
      <c r="AV82">
        <v>0</v>
      </c>
      <c r="AW82">
        <v>0</v>
      </c>
      <c r="AX82">
        <v>0</v>
      </c>
      <c r="AY82">
        <v>0</v>
      </c>
      <c r="AZ82">
        <v>0</v>
      </c>
      <c r="BA82">
        <v>-0.001</v>
      </c>
      <c r="BB82">
        <v>-0.001</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EK82" t="s">
        <v>1544</v>
      </c>
      <c r="EL82" t="s">
        <v>1310</v>
      </c>
      <c r="EM82">
        <v>0.0426792436510224</v>
      </c>
      <c r="EN82" t="s">
        <v>1293</v>
      </c>
      <c r="EO82" t="s">
        <v>21</v>
      </c>
    </row>
    <row r="83" spans="1:145">
      <c r="A83" t="s">
        <v>1545</v>
      </c>
      <c r="B83" t="s">
        <v>1292</v>
      </c>
      <c r="C83">
        <v>0.101276340666063</v>
      </c>
      <c r="D83" t="s">
        <v>1293</v>
      </c>
      <c r="E83" t="s">
        <v>21</v>
      </c>
      <c r="G83" t="s">
        <v>1545</v>
      </c>
      <c r="H83">
        <v>-2.523716667</v>
      </c>
      <c r="I83">
        <v>47.51435</v>
      </c>
      <c r="J83" s="53">
        <v>0</v>
      </c>
      <c r="K83" t="s">
        <v>1296</v>
      </c>
      <c r="L83">
        <v>1</v>
      </c>
      <c r="M83">
        <v>3</v>
      </c>
      <c r="N83">
        <v>15.0275001513333</v>
      </c>
      <c r="O83">
        <v>12.5763335226666</v>
      </c>
      <c r="P83">
        <v>31.8595007275</v>
      </c>
      <c r="Q83" s="62">
        <v>-0.000333333333333333</v>
      </c>
      <c r="R83">
        <v>1.15745278869104</v>
      </c>
      <c r="S83" s="59">
        <v>8.732000351</v>
      </c>
      <c r="T83">
        <v>8.984999657</v>
      </c>
      <c r="U83">
        <v>9.906999588</v>
      </c>
      <c r="V83">
        <v>12.11900043</v>
      </c>
      <c r="W83">
        <v>13.75199986</v>
      </c>
      <c r="X83">
        <v>17.20599937</v>
      </c>
      <c r="Y83">
        <v>19.1060009</v>
      </c>
      <c r="Z83">
        <v>18.07500076</v>
      </c>
      <c r="AA83">
        <v>18.83600044</v>
      </c>
      <c r="AB83">
        <v>16.0340004</v>
      </c>
      <c r="AC83">
        <v>13.22200012</v>
      </c>
      <c r="AD83">
        <v>9.649000168</v>
      </c>
      <c r="AE83">
        <v>29.68300056</v>
      </c>
      <c r="AF83">
        <v>27.91600037</v>
      </c>
      <c r="AG83">
        <v>30.65600014</v>
      </c>
      <c r="AH83">
        <v>31.7140007</v>
      </c>
      <c r="AI83">
        <v>32.48300171</v>
      </c>
      <c r="AJ83">
        <v>32.37200165</v>
      </c>
      <c r="AK83">
        <v>33.06399918</v>
      </c>
      <c r="AL83">
        <v>34.15200043</v>
      </c>
      <c r="AM83">
        <v>33.99000168</v>
      </c>
      <c r="AN83">
        <v>32.65100098</v>
      </c>
      <c r="AO83">
        <v>32.88700104</v>
      </c>
      <c r="AP83">
        <v>30.74600029</v>
      </c>
      <c r="AQ83">
        <v>0</v>
      </c>
      <c r="AR83">
        <v>0</v>
      </c>
      <c r="AS83">
        <v>0</v>
      </c>
      <c r="AT83">
        <v>-0.001</v>
      </c>
      <c r="AU83">
        <v>-0.001</v>
      </c>
      <c r="AV83">
        <v>0</v>
      </c>
      <c r="AW83">
        <v>0</v>
      </c>
      <c r="AX83">
        <v>0</v>
      </c>
      <c r="AY83">
        <v>0</v>
      </c>
      <c r="AZ83">
        <v>0</v>
      </c>
      <c r="BA83">
        <v>-0.001</v>
      </c>
      <c r="BB83">
        <v>-0.001</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6</v>
      </c>
      <c r="BZ83">
        <v>36</v>
      </c>
      <c r="CA83">
        <v>8</v>
      </c>
      <c r="CB83">
        <v>3</v>
      </c>
      <c r="CC83">
        <v>0</v>
      </c>
      <c r="CD83">
        <v>13</v>
      </c>
      <c r="CE83">
        <v>3</v>
      </c>
      <c r="CF83">
        <v>1</v>
      </c>
      <c r="CG83">
        <v>4</v>
      </c>
      <c r="CH83">
        <v>21</v>
      </c>
      <c r="CI83">
        <v>10</v>
      </c>
      <c r="EK83" t="s">
        <v>1546</v>
      </c>
      <c r="EL83" t="s">
        <v>1310</v>
      </c>
      <c r="EM83">
        <v>0.431927875797755</v>
      </c>
      <c r="EN83" t="s">
        <v>1293</v>
      </c>
      <c r="EO83" t="s">
        <v>1304</v>
      </c>
    </row>
    <row r="84" spans="1:145">
      <c r="A84" t="s">
        <v>1547</v>
      </c>
      <c r="B84" t="s">
        <v>1292</v>
      </c>
      <c r="C84">
        <v>0.0791424201379722</v>
      </c>
      <c r="D84" t="s">
        <v>1293</v>
      </c>
      <c r="E84" t="s">
        <v>21</v>
      </c>
      <c r="G84" t="s">
        <v>1547</v>
      </c>
      <c r="H84">
        <v>-2.493333333</v>
      </c>
      <c r="I84">
        <v>47.50183333</v>
      </c>
      <c r="J84" s="53">
        <v>0</v>
      </c>
      <c r="K84" t="s">
        <v>1296</v>
      </c>
      <c r="L84">
        <v>1</v>
      </c>
      <c r="M84">
        <v>3</v>
      </c>
      <c r="N84">
        <v>15.7451664605</v>
      </c>
      <c r="O84">
        <v>12.3266668311666</v>
      </c>
      <c r="P84">
        <v>22.5174166358333</v>
      </c>
      <c r="Q84">
        <v>-0.0730833344166666</v>
      </c>
      <c r="R84">
        <v>3.57336656699209</v>
      </c>
      <c r="S84" s="59">
        <v>8.559000015</v>
      </c>
      <c r="T84">
        <v>8.612000465</v>
      </c>
      <c r="U84">
        <v>9.961999893</v>
      </c>
      <c r="V84">
        <v>12.53899956</v>
      </c>
      <c r="W84">
        <v>14.68700027</v>
      </c>
      <c r="X84">
        <v>17.83099937</v>
      </c>
      <c r="Y84">
        <v>19.79599953</v>
      </c>
      <c r="Z84">
        <v>19.65600014</v>
      </c>
      <c r="AA84">
        <v>19.20199966</v>
      </c>
      <c r="AB84">
        <v>16.20700073</v>
      </c>
      <c r="AC84">
        <v>12.59899998</v>
      </c>
      <c r="AD84">
        <v>8.781000137</v>
      </c>
      <c r="AE84">
        <v>16.19099998</v>
      </c>
      <c r="AF84">
        <v>15.59700012</v>
      </c>
      <c r="AG84">
        <v>20.71800041</v>
      </c>
      <c r="AH84">
        <v>23.73900032</v>
      </c>
      <c r="AI84">
        <v>20.3939991</v>
      </c>
      <c r="AJ84">
        <v>24.92300034</v>
      </c>
      <c r="AK84">
        <v>26.11899948</v>
      </c>
      <c r="AL84">
        <v>26.59399986</v>
      </c>
      <c r="AM84">
        <v>28.09000015</v>
      </c>
      <c r="AN84">
        <v>25.76300049</v>
      </c>
      <c r="AO84">
        <v>24.28100014</v>
      </c>
      <c r="AP84">
        <v>17.7999992399999</v>
      </c>
      <c r="AQ84">
        <v>-0.090999998</v>
      </c>
      <c r="AR84">
        <v>-0.085000001</v>
      </c>
      <c r="AS84">
        <v>-0.092</v>
      </c>
      <c r="AT84">
        <v>-0.090000004</v>
      </c>
      <c r="AU84">
        <v>-0.050000001</v>
      </c>
      <c r="AV84">
        <v>-0.077</v>
      </c>
      <c r="AW84">
        <v>-0.056000002</v>
      </c>
      <c r="AX84">
        <v>-0.043000001</v>
      </c>
      <c r="AY84">
        <v>-0.067000002</v>
      </c>
      <c r="AZ84">
        <v>-0.067000002</v>
      </c>
      <c r="BA84">
        <v>-0.079999998</v>
      </c>
      <c r="BB84">
        <v>-0.079000004</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85</v>
      </c>
      <c r="BZ84">
        <v>327</v>
      </c>
      <c r="CA84">
        <v>89</v>
      </c>
      <c r="CB84">
        <v>10</v>
      </c>
      <c r="CC84">
        <v>15</v>
      </c>
      <c r="CD84">
        <v>226</v>
      </c>
      <c r="CE84">
        <v>72</v>
      </c>
      <c r="CF84">
        <v>6</v>
      </c>
      <c r="CG84">
        <v>58</v>
      </c>
      <c r="CH84">
        <v>188</v>
      </c>
      <c r="CI84">
        <v>100</v>
      </c>
      <c r="EK84" t="s">
        <v>1548</v>
      </c>
      <c r="EL84" t="s">
        <v>1310</v>
      </c>
      <c r="EM84">
        <v>0.248187441653653</v>
      </c>
      <c r="EN84" t="s">
        <v>1293</v>
      </c>
      <c r="EO84" t="s">
        <v>21</v>
      </c>
    </row>
    <row r="85" spans="1:145">
      <c r="A85" t="s">
        <v>1549</v>
      </c>
      <c r="B85" t="s">
        <v>1292</v>
      </c>
      <c r="C85">
        <v>0.149142385366874</v>
      </c>
      <c r="D85" t="s">
        <v>1293</v>
      </c>
      <c r="E85" t="s">
        <v>21</v>
      </c>
      <c r="G85" t="s">
        <v>1549</v>
      </c>
      <c r="H85">
        <v>-2.95748</v>
      </c>
      <c r="I85">
        <v>47.39319667</v>
      </c>
      <c r="J85" s="53">
        <v>0</v>
      </c>
      <c r="K85" t="s">
        <v>1302</v>
      </c>
      <c r="L85">
        <v>1</v>
      </c>
      <c r="M85">
        <v>3</v>
      </c>
      <c r="N85">
        <v>14.6041666666666</v>
      </c>
      <c r="O85">
        <v>12.8030001311666</v>
      </c>
      <c r="P85">
        <v>33.3093331658333</v>
      </c>
      <c r="Q85">
        <v>-0.00966666658333333</v>
      </c>
      <c r="R85">
        <v>4.9409928610405</v>
      </c>
      <c r="S85" s="59">
        <v>9.437999725</v>
      </c>
      <c r="T85">
        <v>9.229000092</v>
      </c>
      <c r="U85">
        <v>10.08899975</v>
      </c>
      <c r="V85">
        <v>12.01099968</v>
      </c>
      <c r="W85">
        <v>13.07499981</v>
      </c>
      <c r="X85">
        <v>17.0720005</v>
      </c>
      <c r="Y85">
        <v>17.88599968</v>
      </c>
      <c r="Z85">
        <v>17.49200058</v>
      </c>
      <c r="AA85">
        <v>18.18300056</v>
      </c>
      <c r="AB85">
        <v>16.08200073</v>
      </c>
      <c r="AC85">
        <v>13.48799992</v>
      </c>
      <c r="AD85">
        <v>10.39799976</v>
      </c>
      <c r="AE85">
        <v>31.5170002</v>
      </c>
      <c r="AF85">
        <v>29.93499947</v>
      </c>
      <c r="AG85">
        <v>32.18399811</v>
      </c>
      <c r="AH85">
        <v>33.29800034</v>
      </c>
      <c r="AI85">
        <v>34.11199951</v>
      </c>
      <c r="AJ85">
        <v>32.98099899</v>
      </c>
      <c r="AK85">
        <v>34.29199982</v>
      </c>
      <c r="AL85">
        <v>34.61899948</v>
      </c>
      <c r="AM85">
        <v>34.66400146</v>
      </c>
      <c r="AN85">
        <v>34.23600006</v>
      </c>
      <c r="AO85">
        <v>33.72700119</v>
      </c>
      <c r="AP85">
        <v>34.14699936</v>
      </c>
      <c r="AQ85">
        <v>-0.008</v>
      </c>
      <c r="AR85">
        <v>-0.035</v>
      </c>
      <c r="AS85">
        <v>-0.008</v>
      </c>
      <c r="AT85">
        <v>-0.018999999</v>
      </c>
      <c r="AU85">
        <v>0.001</v>
      </c>
      <c r="AV85">
        <v>-0.009</v>
      </c>
      <c r="AW85">
        <v>-0.004</v>
      </c>
      <c r="AX85">
        <v>-0.006</v>
      </c>
      <c r="AY85">
        <v>-0.008</v>
      </c>
      <c r="AZ85">
        <v>-0.006</v>
      </c>
      <c r="BA85">
        <v>-0.008</v>
      </c>
      <c r="BB85">
        <v>-0.006</v>
      </c>
      <c r="BC85">
        <v>5</v>
      </c>
      <c r="BD85">
        <v>24</v>
      </c>
      <c r="BE85">
        <v>0</v>
      </c>
      <c r="BF85">
        <v>4</v>
      </c>
      <c r="BG85">
        <v>23</v>
      </c>
      <c r="BH85">
        <v>16</v>
      </c>
      <c r="BI85">
        <v>3</v>
      </c>
      <c r="BJ85">
        <v>20</v>
      </c>
      <c r="BK85">
        <v>21</v>
      </c>
      <c r="BL85">
        <v>22</v>
      </c>
      <c r="BM85">
        <v>29</v>
      </c>
      <c r="BN85">
        <v>306</v>
      </c>
      <c r="BO85">
        <v>735</v>
      </c>
      <c r="BP85">
        <v>368</v>
      </c>
      <c r="BQ85">
        <v>319</v>
      </c>
      <c r="BR85">
        <v>172</v>
      </c>
      <c r="BS85">
        <v>748</v>
      </c>
      <c r="BT85">
        <v>341</v>
      </c>
      <c r="BU85">
        <v>351</v>
      </c>
      <c r="BV85">
        <v>262</v>
      </c>
      <c r="BW85">
        <v>141</v>
      </c>
      <c r="BX85">
        <v>4</v>
      </c>
      <c r="BY85">
        <v>41</v>
      </c>
      <c r="BZ85">
        <v>123</v>
      </c>
      <c r="CA85">
        <v>52</v>
      </c>
      <c r="CB85">
        <v>3</v>
      </c>
      <c r="CC85">
        <v>13</v>
      </c>
      <c r="CD85">
        <v>183</v>
      </c>
      <c r="CE85">
        <v>41</v>
      </c>
      <c r="CF85">
        <v>10</v>
      </c>
      <c r="CG85">
        <v>38</v>
      </c>
      <c r="CH85">
        <v>157</v>
      </c>
      <c r="CI85">
        <v>42</v>
      </c>
      <c r="EK85" t="s">
        <v>1550</v>
      </c>
      <c r="EL85" t="s">
        <v>1310</v>
      </c>
      <c r="EM85">
        <v>0.532401521336036</v>
      </c>
      <c r="EN85" t="s">
        <v>1293</v>
      </c>
      <c r="EO85" t="s">
        <v>1304</v>
      </c>
    </row>
    <row r="86" spans="10:145">
      <c r="J86" s="53"/>
      <c r="EK86" t="s">
        <v>1551</v>
      </c>
      <c r="EL86" t="s">
        <v>1310</v>
      </c>
      <c r="EM86">
        <v>0.585314103906428</v>
      </c>
      <c r="EN86" t="s">
        <v>1293</v>
      </c>
      <c r="EO86" t="s">
        <v>1304</v>
      </c>
    </row>
    <row r="87" spans="10:145">
      <c r="J87" s="53"/>
      <c r="EK87" t="s">
        <v>1552</v>
      </c>
      <c r="EL87" t="s">
        <v>1310</v>
      </c>
      <c r="EM87">
        <v>0.27033049618573</v>
      </c>
      <c r="EN87" t="s">
        <v>1293</v>
      </c>
      <c r="EO87" t="s">
        <v>21</v>
      </c>
    </row>
    <row r="88" spans="10:145">
      <c r="J88" s="53"/>
      <c r="EK88" t="s">
        <v>1553</v>
      </c>
      <c r="EL88" t="s">
        <v>1310</v>
      </c>
      <c r="EM88">
        <v>0.221280392985023</v>
      </c>
      <c r="EN88" t="s">
        <v>1293</v>
      </c>
      <c r="EO88" t="s">
        <v>21</v>
      </c>
    </row>
    <row r="89" spans="10:145">
      <c r="J89" s="53"/>
      <c r="EK89" t="s">
        <v>1554</v>
      </c>
      <c r="EL89" t="s">
        <v>1310</v>
      </c>
      <c r="EM89">
        <v>0.727020636924204</v>
      </c>
      <c r="EN89" t="s">
        <v>1293</v>
      </c>
      <c r="EO89" t="s">
        <v>17</v>
      </c>
    </row>
    <row r="90" spans="10:145">
      <c r="J90" s="53"/>
      <c r="EK90" t="s">
        <v>1555</v>
      </c>
      <c r="EL90" t="s">
        <v>1310</v>
      </c>
      <c r="EM90">
        <v>0.116413560218792</v>
      </c>
      <c r="EN90" t="s">
        <v>1293</v>
      </c>
      <c r="EO90" t="s">
        <v>21</v>
      </c>
    </row>
    <row r="91" spans="10:145">
      <c r="J91" s="53"/>
      <c r="EK91" t="s">
        <v>1556</v>
      </c>
      <c r="EL91" t="s">
        <v>1310</v>
      </c>
      <c r="EM91">
        <v>0.103734228404054</v>
      </c>
      <c r="EN91" t="s">
        <v>1293</v>
      </c>
      <c r="EO91" t="s">
        <v>21</v>
      </c>
    </row>
    <row r="92" spans="10:145">
      <c r="J92" s="53"/>
      <c r="EK92" t="s">
        <v>1557</v>
      </c>
      <c r="EL92" t="s">
        <v>1310</v>
      </c>
      <c r="EM92">
        <v>0.298969921552706</v>
      </c>
      <c r="EN92" t="s">
        <v>1293</v>
      </c>
      <c r="EO92" t="s">
        <v>21</v>
      </c>
    </row>
    <row r="93" spans="10:145">
      <c r="J93" s="53"/>
      <c r="EK93" t="s">
        <v>1558</v>
      </c>
      <c r="EL93" t="s">
        <v>1310</v>
      </c>
      <c r="EM93">
        <v>0.197405612948901</v>
      </c>
      <c r="EN93" t="s">
        <v>1337</v>
      </c>
      <c r="EO93" t="s">
        <v>21</v>
      </c>
    </row>
    <row r="94" spans="10:145">
      <c r="J94" s="53"/>
      <c r="EK94" t="s">
        <v>1559</v>
      </c>
      <c r="EL94" t="s">
        <v>1310</v>
      </c>
      <c r="EM94">
        <v>0.0263508102285919</v>
      </c>
      <c r="EN94" t="s">
        <v>1293</v>
      </c>
      <c r="EO94" t="s">
        <v>21</v>
      </c>
    </row>
    <row r="95" spans="10:145">
      <c r="J95" s="53"/>
      <c r="EK95" t="s">
        <v>1560</v>
      </c>
      <c r="EL95" t="s">
        <v>1310</v>
      </c>
      <c r="EM95">
        <v>0.0872235776352598</v>
      </c>
      <c r="EN95" t="s">
        <v>1293</v>
      </c>
      <c r="EO95" t="s">
        <v>21</v>
      </c>
    </row>
    <row r="96" spans="10:145">
      <c r="J96" s="53"/>
      <c r="EK96" t="s">
        <v>1561</v>
      </c>
      <c r="EL96" t="s">
        <v>1310</v>
      </c>
      <c r="EM96">
        <v>0.298628502413777</v>
      </c>
      <c r="EN96" t="s">
        <v>1293</v>
      </c>
      <c r="EO96" t="s">
        <v>21</v>
      </c>
    </row>
    <row r="97" spans="10:145">
      <c r="J97" s="53"/>
      <c r="EK97" t="s">
        <v>1562</v>
      </c>
      <c r="EL97" t="s">
        <v>1310</v>
      </c>
      <c r="EM97">
        <v>0.0307867818258009</v>
      </c>
      <c r="EN97" t="s">
        <v>1293</v>
      </c>
      <c r="EO97" t="s">
        <v>21</v>
      </c>
    </row>
    <row r="98" spans="10:145">
      <c r="J98" s="53"/>
      <c r="EK98" t="s">
        <v>1563</v>
      </c>
      <c r="EL98" t="s">
        <v>1310</v>
      </c>
      <c r="EM98">
        <v>0.181003065813706</v>
      </c>
      <c r="EN98" t="s">
        <v>1293</v>
      </c>
      <c r="EO98" t="s">
        <v>21</v>
      </c>
    </row>
    <row r="99" spans="10:145">
      <c r="J99" s="53"/>
      <c r="EK99" t="s">
        <v>1564</v>
      </c>
      <c r="EL99" t="s">
        <v>1310</v>
      </c>
      <c r="EM99">
        <v>0.791961010931321</v>
      </c>
      <c r="EN99" t="s">
        <v>1293</v>
      </c>
      <c r="EO99" t="s">
        <v>17</v>
      </c>
    </row>
    <row r="100" spans="10:10">
      <c r="J100" s="53"/>
    </row>
    <row r="101" spans="10:10">
      <c r="J101" s="53"/>
    </row>
    <row r="102" spans="10:10">
      <c r="J102" s="53"/>
    </row>
    <row r="103" spans="10:10">
      <c r="J103" s="53"/>
    </row>
    <row r="104" spans="10:10">
      <c r="J104" s="53"/>
    </row>
    <row r="105" spans="10:10">
      <c r="J105" s="53"/>
    </row>
    <row r="106" spans="10:10">
      <c r="J106" s="53"/>
    </row>
    <row r="107" spans="10:10">
      <c r="J107" s="53"/>
    </row>
    <row r="108" spans="10:10">
      <c r="J108" s="53"/>
    </row>
    <row r="109" spans="10:10">
      <c r="J109" s="53"/>
    </row>
    <row r="110" spans="10:10">
      <c r="J110" s="53"/>
    </row>
    <row r="111" spans="10:10">
      <c r="J111" s="53"/>
    </row>
    <row r="112" spans="10:10">
      <c r="J112" s="53"/>
    </row>
    <row r="113" spans="10:10">
      <c r="J113" s="53"/>
    </row>
    <row r="114" spans="10:10">
      <c r="J114" s="53"/>
    </row>
    <row r="115" spans="10:10">
      <c r="J115" s="53"/>
    </row>
    <row r="116" spans="10:10">
      <c r="J116" s="53"/>
    </row>
    <row r="117" spans="10:10">
      <c r="J117" s="53"/>
    </row>
    <row r="118" spans="10:10">
      <c r="J118" s="53"/>
    </row>
    <row r="119" spans="10:10">
      <c r="J119" s="53"/>
    </row>
    <row r="120" spans="10:10">
      <c r="J120" s="53"/>
    </row>
    <row r="121" spans="10:10">
      <c r="J121" s="53"/>
    </row>
    <row r="122" spans="10:10">
      <c r="J122" s="53"/>
    </row>
    <row r="123" spans="10:10">
      <c r="J123" s="53"/>
    </row>
    <row r="124" spans="10:10">
      <c r="J124" s="53"/>
    </row>
    <row r="125" spans="10:10">
      <c r="J125" s="53"/>
    </row>
    <row r="126" spans="10:10">
      <c r="J126" s="53"/>
    </row>
    <row r="127" spans="10:10">
      <c r="J127" s="53"/>
    </row>
    <row r="128" spans="10:10">
      <c r="J128" s="53"/>
    </row>
    <row r="129" spans="10:10">
      <c r="J129" s="53"/>
    </row>
    <row r="130" spans="10:10">
      <c r="J130" s="53"/>
    </row>
    <row r="131" spans="10:10">
      <c r="J131" s="53"/>
    </row>
    <row r="132" spans="10:10">
      <c r="J132" s="53"/>
    </row>
    <row r="133" spans="10:10">
      <c r="J133" s="53"/>
    </row>
    <row r="134" spans="10:10">
      <c r="J134" s="53"/>
    </row>
    <row r="135" spans="10:10">
      <c r="J135" s="53"/>
    </row>
    <row r="136" spans="10:10">
      <c r="J136" s="53"/>
    </row>
  </sheetData>
  <mergeCells count="2">
    <mergeCell ref="K8:R8"/>
    <mergeCell ref="S8:CI8"/>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A4" sqref="A4"/>
    </sheetView>
  </sheetViews>
  <sheetFormatPr defaultColWidth="9" defaultRowHeight="14.4" outlineLevelRow="7" outlineLevelCol="6"/>
  <sheetData>
    <row r="1" spans="1:1">
      <c r="A1" t="s">
        <v>67</v>
      </c>
    </row>
    <row r="3" spans="1:1">
      <c r="A3" t="s">
        <v>1565</v>
      </c>
    </row>
    <row r="4" spans="1:1">
      <c r="A4" s="1" t="s">
        <v>1566</v>
      </c>
    </row>
    <row r="5" spans="1:1">
      <c r="A5" t="s">
        <v>1567</v>
      </c>
    </row>
    <row r="6" spans="1:7">
      <c r="A6" s="16">
        <v>200</v>
      </c>
      <c r="B6" s="16">
        <v>14</v>
      </c>
      <c r="C6" s="16"/>
      <c r="D6" s="49">
        <v>0.07</v>
      </c>
      <c r="G6" t="s">
        <v>1568</v>
      </c>
    </row>
    <row r="7" spans="4:4">
      <c r="D7" t="s">
        <v>1569</v>
      </c>
    </row>
    <row r="8" spans="1:1">
      <c r="A8" t="s">
        <v>1570</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A1" sqref="A1"/>
    </sheetView>
  </sheetViews>
  <sheetFormatPr defaultColWidth="9" defaultRowHeight="14.4"/>
  <sheetData>
    <row r="1" spans="1:1">
      <c r="A1" t="s">
        <v>60</v>
      </c>
    </row>
    <row r="3" spans="1:1">
      <c r="A3" t="s">
        <v>1571</v>
      </c>
    </row>
    <row r="4" spans="1:1">
      <c r="A4" t="s">
        <v>1572</v>
      </c>
    </row>
    <row r="5" spans="1:1">
      <c r="A5" t="s">
        <v>1573</v>
      </c>
    </row>
    <row r="6" spans="1:1">
      <c r="A6" t="s">
        <v>1574</v>
      </c>
    </row>
    <row r="8" spans="1:1">
      <c r="A8" t="s">
        <v>1575</v>
      </c>
    </row>
    <row r="9" spans="1:1">
      <c r="A9" t="s">
        <v>1576</v>
      </c>
    </row>
    <row r="10" spans="1:1">
      <c r="A10" t="s">
        <v>1577</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45"/>
  <sheetViews>
    <sheetView topLeftCell="G1" workbookViewId="0">
      <selection activeCell="M7" sqref="M7:M9"/>
    </sheetView>
  </sheetViews>
  <sheetFormatPr defaultColWidth="9" defaultRowHeight="14.4"/>
  <cols>
    <col min="1" max="1" width="18.8888888888889" customWidth="1"/>
    <col min="3" max="3" width="18.3333333333333" customWidth="1"/>
    <col min="4" max="4" width="16.6666666666667" customWidth="1"/>
    <col min="5" max="5" width="23.2222222222222" customWidth="1"/>
    <col min="6" max="6" width="14.5555555555556" customWidth="1"/>
    <col min="13" max="13" width="28.4444444444444" customWidth="1"/>
    <col min="17" max="17" width="29.8888888888889" customWidth="1"/>
    <col min="32" max="32" width="9.55555555555556" customWidth="1"/>
    <col min="37" max="38" width="27.5555555555556" customWidth="1"/>
  </cols>
  <sheetData>
    <row r="1" spans="1:1">
      <c r="A1" t="s">
        <v>37</v>
      </c>
    </row>
    <row r="3" spans="1:1">
      <c r="A3" t="s">
        <v>1578</v>
      </c>
    </row>
    <row r="7" spans="13:13">
      <c r="M7" s="18" t="s">
        <v>1579</v>
      </c>
    </row>
    <row r="8" spans="13:13">
      <c r="M8" s="1" t="s">
        <v>1580</v>
      </c>
    </row>
    <row r="9" ht="15.15" spans="4:13">
      <c r="D9" t="s">
        <v>1581</v>
      </c>
      <c r="F9" t="s">
        <v>1582</v>
      </c>
      <c r="G9" t="s">
        <v>1583</v>
      </c>
      <c r="I9" t="s">
        <v>1584</v>
      </c>
      <c r="M9" s="1" t="s">
        <v>1585</v>
      </c>
    </row>
    <row r="10" spans="1:41">
      <c r="A10" t="s">
        <v>1586</v>
      </c>
      <c r="D10" t="s">
        <v>1587</v>
      </c>
      <c r="E10" t="s">
        <v>1588</v>
      </c>
      <c r="F10" t="s">
        <v>1589</v>
      </c>
      <c r="G10" t="s">
        <v>1590</v>
      </c>
      <c r="H10" t="s">
        <v>1590</v>
      </c>
      <c r="I10" t="s">
        <v>1591</v>
      </c>
      <c r="J10" t="s">
        <v>1592</v>
      </c>
      <c r="M10" s="19"/>
      <c r="N10" s="20" t="s">
        <v>1586</v>
      </c>
      <c r="O10" s="21"/>
      <c r="P10" s="21" t="s">
        <v>1593</v>
      </c>
      <c r="Q10" s="32" t="s">
        <v>1594</v>
      </c>
      <c r="R10" s="21" t="s">
        <v>1595</v>
      </c>
      <c r="S10" s="21" t="s">
        <v>1596</v>
      </c>
      <c r="T10" s="21" t="s">
        <v>1597</v>
      </c>
      <c r="U10" s="21" t="s">
        <v>1598</v>
      </c>
      <c r="V10" s="21"/>
      <c r="W10" s="33"/>
      <c r="X10" s="20" t="s">
        <v>1599</v>
      </c>
      <c r="Y10" s="21" t="s">
        <v>1600</v>
      </c>
      <c r="Z10" s="21" t="s">
        <v>1601</v>
      </c>
      <c r="AA10" s="21" t="s">
        <v>1602</v>
      </c>
      <c r="AB10" s="33" t="s">
        <v>1603</v>
      </c>
      <c r="AC10" s="20" t="s">
        <v>1604</v>
      </c>
      <c r="AD10" s="21"/>
      <c r="AE10" s="36"/>
      <c r="AF10" s="21" t="s">
        <v>1605</v>
      </c>
      <c r="AG10" s="21"/>
      <c r="AH10" s="20" t="s">
        <v>1606</v>
      </c>
      <c r="AI10" s="21" t="s">
        <v>1607</v>
      </c>
      <c r="AJ10" s="33" t="s">
        <v>1608</v>
      </c>
      <c r="AK10" s="46" t="s">
        <v>1592</v>
      </c>
      <c r="AL10" s="46"/>
      <c r="AM10" s="16"/>
      <c r="AO10" s="16" t="s">
        <v>1609</v>
      </c>
    </row>
    <row r="11" spans="1:41">
      <c r="A11" t="s">
        <v>1610</v>
      </c>
      <c r="D11">
        <v>2</v>
      </c>
      <c r="E11" t="s">
        <v>1611</v>
      </c>
      <c r="F11" t="s">
        <v>1612</v>
      </c>
      <c r="G11" t="s">
        <v>1613</v>
      </c>
      <c r="H11" t="s">
        <v>1613</v>
      </c>
      <c r="J11" t="s">
        <v>1613</v>
      </c>
      <c r="M11" s="22"/>
      <c r="N11" s="23"/>
      <c r="O11" s="24"/>
      <c r="P11" s="24"/>
      <c r="Q11" s="24"/>
      <c r="R11" s="24"/>
      <c r="S11" s="24"/>
      <c r="T11" s="24"/>
      <c r="U11" s="24"/>
      <c r="V11" s="24"/>
      <c r="W11" s="34"/>
      <c r="X11" s="23"/>
      <c r="Y11" s="24"/>
      <c r="Z11" s="24"/>
      <c r="AA11" s="24"/>
      <c r="AB11" s="34"/>
      <c r="AC11" s="23"/>
      <c r="AD11" s="24"/>
      <c r="AE11" s="37"/>
      <c r="AF11" s="24"/>
      <c r="AG11" s="24"/>
      <c r="AH11" s="23"/>
      <c r="AI11" s="24"/>
      <c r="AJ11" s="34"/>
      <c r="AK11" s="16"/>
      <c r="AL11" s="16"/>
      <c r="AM11" s="16"/>
      <c r="AO11" s="16"/>
    </row>
    <row r="12" spans="1:41">
      <c r="A12" s="16" t="s">
        <v>1614</v>
      </c>
      <c r="B12" t="s">
        <v>749</v>
      </c>
      <c r="D12">
        <v>8</v>
      </c>
      <c r="E12" t="s">
        <v>1611</v>
      </c>
      <c r="F12" t="s">
        <v>1615</v>
      </c>
      <c r="G12" t="s">
        <v>1613</v>
      </c>
      <c r="H12" t="s">
        <v>1613</v>
      </c>
      <c r="J12" t="s">
        <v>1613</v>
      </c>
      <c r="M12" s="25" t="s">
        <v>1616</v>
      </c>
      <c r="N12" s="23">
        <v>1</v>
      </c>
      <c r="O12" s="24" t="s">
        <v>1617</v>
      </c>
      <c r="P12" s="24" t="s">
        <v>749</v>
      </c>
      <c r="Q12" s="24" t="s">
        <v>1618</v>
      </c>
      <c r="R12" s="24" t="s">
        <v>1619</v>
      </c>
      <c r="S12" s="24" t="s">
        <v>1620</v>
      </c>
      <c r="T12" s="24" t="s">
        <v>1621</v>
      </c>
      <c r="U12" s="24" t="s">
        <v>1622</v>
      </c>
      <c r="V12" s="24"/>
      <c r="W12" s="34"/>
      <c r="X12" s="23">
        <v>74</v>
      </c>
      <c r="Y12" s="38">
        <v>0.027</v>
      </c>
      <c r="Z12" s="38">
        <v>0.0405</v>
      </c>
      <c r="AA12" s="38">
        <v>0.0405</v>
      </c>
      <c r="AB12" s="39">
        <v>0.1216</v>
      </c>
      <c r="AC12" s="40">
        <v>0.0946</v>
      </c>
      <c r="AD12" s="24" t="s">
        <v>1623</v>
      </c>
      <c r="AE12" s="37">
        <v>7</v>
      </c>
      <c r="AF12" s="41">
        <f>AE12/X12</f>
        <v>0.0945945945945946</v>
      </c>
      <c r="AG12" s="24"/>
      <c r="AH12" s="23">
        <v>5</v>
      </c>
      <c r="AI12" s="24">
        <v>1</v>
      </c>
      <c r="AJ12" s="34">
        <v>1</v>
      </c>
      <c r="AK12" s="16" t="s">
        <v>1469</v>
      </c>
      <c r="AL12" s="16"/>
      <c r="AM12" s="16" t="s">
        <v>1624</v>
      </c>
      <c r="AO12" s="16"/>
    </row>
    <row r="13" spans="1:41">
      <c r="A13" s="16" t="s">
        <v>1595</v>
      </c>
      <c r="B13" t="s">
        <v>1619</v>
      </c>
      <c r="D13">
        <v>19</v>
      </c>
      <c r="E13" t="s">
        <v>1611</v>
      </c>
      <c r="F13" t="s">
        <v>1625</v>
      </c>
      <c r="G13" t="s">
        <v>1613</v>
      </c>
      <c r="H13" t="s">
        <v>1613</v>
      </c>
      <c r="J13" t="s">
        <v>1613</v>
      </c>
      <c r="M13" s="22"/>
      <c r="N13" s="23">
        <v>2</v>
      </c>
      <c r="O13" s="24" t="s">
        <v>1626</v>
      </c>
      <c r="P13" s="24" t="s">
        <v>1627</v>
      </c>
      <c r="Q13" s="24" t="s">
        <v>1628</v>
      </c>
      <c r="R13" s="24" t="s">
        <v>1619</v>
      </c>
      <c r="S13" s="24" t="s">
        <v>1620</v>
      </c>
      <c r="T13" s="24" t="s">
        <v>1629</v>
      </c>
      <c r="U13" s="24" t="s">
        <v>1630</v>
      </c>
      <c r="V13" s="24"/>
      <c r="W13" s="34"/>
      <c r="X13" s="23">
        <v>100</v>
      </c>
      <c r="Y13" s="38">
        <v>0</v>
      </c>
      <c r="Z13" s="38">
        <v>0.02</v>
      </c>
      <c r="AA13" s="38">
        <v>0.06</v>
      </c>
      <c r="AB13" s="39">
        <v>0.08</v>
      </c>
      <c r="AC13" s="40">
        <v>0.01</v>
      </c>
      <c r="AD13" s="24" t="s">
        <v>1631</v>
      </c>
      <c r="AE13" s="37">
        <v>1</v>
      </c>
      <c r="AF13" s="41">
        <f t="shared" ref="AF13:AF31" si="0">AE13/X13</f>
        <v>0.01</v>
      </c>
      <c r="AG13" s="24"/>
      <c r="AH13" s="23">
        <v>0</v>
      </c>
      <c r="AI13" s="24">
        <v>1</v>
      </c>
      <c r="AJ13" s="34">
        <v>0</v>
      </c>
      <c r="AK13" s="16" t="s">
        <v>1632</v>
      </c>
      <c r="AL13" s="16"/>
      <c r="AM13" s="16" t="s">
        <v>1633</v>
      </c>
      <c r="AO13" s="16">
        <v>2</v>
      </c>
    </row>
    <row r="14" spans="1:41">
      <c r="A14" s="16" t="s">
        <v>1596</v>
      </c>
      <c r="B14" t="s">
        <v>1620</v>
      </c>
      <c r="D14">
        <v>24</v>
      </c>
      <c r="E14" t="s">
        <v>1611</v>
      </c>
      <c r="F14" t="s">
        <v>1625</v>
      </c>
      <c r="G14" t="s">
        <v>1613</v>
      </c>
      <c r="H14" t="s">
        <v>1613</v>
      </c>
      <c r="J14" t="s">
        <v>1613</v>
      </c>
      <c r="M14" s="25" t="s">
        <v>1616</v>
      </c>
      <c r="N14" s="23">
        <v>3</v>
      </c>
      <c r="O14" s="24" t="s">
        <v>1617</v>
      </c>
      <c r="P14" s="24" t="s">
        <v>749</v>
      </c>
      <c r="Q14" s="24" t="s">
        <v>1618</v>
      </c>
      <c r="R14" s="24" t="s">
        <v>1619</v>
      </c>
      <c r="S14" s="24" t="s">
        <v>1620</v>
      </c>
      <c r="T14" s="24" t="s">
        <v>1621</v>
      </c>
      <c r="U14" s="24" t="s">
        <v>1634</v>
      </c>
      <c r="V14" s="24"/>
      <c r="W14" s="34"/>
      <c r="X14" s="23">
        <v>55</v>
      </c>
      <c r="Y14" s="38">
        <v>0</v>
      </c>
      <c r="Z14" s="38">
        <v>0.8909</v>
      </c>
      <c r="AA14" s="38">
        <v>0.0545</v>
      </c>
      <c r="AB14" s="39">
        <v>0.1272</v>
      </c>
      <c r="AC14" s="40">
        <v>0.2545</v>
      </c>
      <c r="AD14" s="24" t="s">
        <v>1635</v>
      </c>
      <c r="AE14" s="37">
        <v>14</v>
      </c>
      <c r="AF14" s="41">
        <f t="shared" si="0"/>
        <v>0.254545454545455</v>
      </c>
      <c r="AG14" s="24"/>
      <c r="AH14" s="23">
        <v>8</v>
      </c>
      <c r="AI14" s="24">
        <v>2</v>
      </c>
      <c r="AJ14" s="34">
        <v>4</v>
      </c>
      <c r="AK14" s="16" t="s">
        <v>1469</v>
      </c>
      <c r="AL14" s="16"/>
      <c r="AM14" s="16"/>
      <c r="AO14" s="16"/>
    </row>
    <row r="15" spans="1:41">
      <c r="A15" s="16" t="s">
        <v>1597</v>
      </c>
      <c r="B15" t="s">
        <v>1621</v>
      </c>
      <c r="D15">
        <v>26</v>
      </c>
      <c r="E15" t="s">
        <v>1636</v>
      </c>
      <c r="F15" t="s">
        <v>1637</v>
      </c>
      <c r="G15" t="s">
        <v>1613</v>
      </c>
      <c r="H15" t="s">
        <v>1613</v>
      </c>
      <c r="J15" t="s">
        <v>1613</v>
      </c>
      <c r="M15" s="26" t="s">
        <v>1638</v>
      </c>
      <c r="N15" s="23">
        <v>4</v>
      </c>
      <c r="O15" s="24" t="s">
        <v>1617</v>
      </c>
      <c r="P15" s="24" t="s">
        <v>749</v>
      </c>
      <c r="Q15" s="24" t="s">
        <v>1618</v>
      </c>
      <c r="R15" s="24" t="s">
        <v>1619</v>
      </c>
      <c r="S15" s="24" t="s">
        <v>1620</v>
      </c>
      <c r="T15" s="24" t="s">
        <v>1621</v>
      </c>
      <c r="U15" s="24" t="s">
        <v>1639</v>
      </c>
      <c r="V15" s="24"/>
      <c r="W15" s="34"/>
      <c r="X15" s="23">
        <v>100</v>
      </c>
      <c r="Y15" s="38">
        <v>0.02</v>
      </c>
      <c r="Z15" s="38">
        <v>0.03</v>
      </c>
      <c r="AA15" s="38">
        <v>0.12</v>
      </c>
      <c r="AB15" s="39">
        <v>0.13</v>
      </c>
      <c r="AC15" s="40">
        <v>0.03</v>
      </c>
      <c r="AD15" s="24" t="s">
        <v>1640</v>
      </c>
      <c r="AE15" s="37">
        <v>3</v>
      </c>
      <c r="AF15" s="41">
        <f t="shared" si="0"/>
        <v>0.03</v>
      </c>
      <c r="AG15" s="24"/>
      <c r="AH15" s="23">
        <v>1</v>
      </c>
      <c r="AI15" s="24">
        <v>1</v>
      </c>
      <c r="AJ15" s="34">
        <v>1</v>
      </c>
      <c r="AK15" s="16" t="s">
        <v>1469</v>
      </c>
      <c r="AL15" s="16"/>
      <c r="AM15" s="16"/>
      <c r="AO15" s="16"/>
    </row>
    <row r="16" spans="1:41">
      <c r="A16" s="16" t="s">
        <v>1598</v>
      </c>
      <c r="B16" t="s">
        <v>1622</v>
      </c>
      <c r="D16">
        <v>27</v>
      </c>
      <c r="E16" t="s">
        <v>1611</v>
      </c>
      <c r="F16" t="s">
        <v>1641</v>
      </c>
      <c r="G16" t="s">
        <v>1613</v>
      </c>
      <c r="H16" t="s">
        <v>1613</v>
      </c>
      <c r="J16" t="s">
        <v>1613</v>
      </c>
      <c r="M16" s="22"/>
      <c r="N16" s="23">
        <v>5</v>
      </c>
      <c r="O16" s="24" t="s">
        <v>1617</v>
      </c>
      <c r="P16" s="24" t="s">
        <v>749</v>
      </c>
      <c r="Q16" s="24" t="s">
        <v>1618</v>
      </c>
      <c r="R16" s="24" t="s">
        <v>1619</v>
      </c>
      <c r="S16" s="24" t="s">
        <v>1620</v>
      </c>
      <c r="T16" s="24" t="s">
        <v>1621</v>
      </c>
      <c r="U16" s="24" t="s">
        <v>1639</v>
      </c>
      <c r="V16" s="24"/>
      <c r="W16" s="34"/>
      <c r="X16" s="23">
        <v>100</v>
      </c>
      <c r="Y16" s="38">
        <v>0</v>
      </c>
      <c r="Z16" s="38">
        <v>0</v>
      </c>
      <c r="AA16" s="38">
        <v>0.02</v>
      </c>
      <c r="AB16" s="39">
        <v>0.11</v>
      </c>
      <c r="AC16" s="40">
        <v>0.03</v>
      </c>
      <c r="AD16" s="24" t="s">
        <v>1640</v>
      </c>
      <c r="AE16" s="37">
        <v>3</v>
      </c>
      <c r="AF16" s="41">
        <f t="shared" si="0"/>
        <v>0.03</v>
      </c>
      <c r="AG16" s="24"/>
      <c r="AH16" s="23">
        <v>1</v>
      </c>
      <c r="AI16" s="24">
        <v>1</v>
      </c>
      <c r="AJ16" s="34">
        <v>1</v>
      </c>
      <c r="AK16" s="16" t="s">
        <v>1642</v>
      </c>
      <c r="AL16" s="16"/>
      <c r="AM16" s="16"/>
      <c r="AN16" s="18" t="s">
        <v>1643</v>
      </c>
      <c r="AO16" s="16">
        <v>1</v>
      </c>
    </row>
    <row r="17" spans="1:41">
      <c r="A17" s="16" t="s">
        <v>84</v>
      </c>
      <c r="B17">
        <v>74</v>
      </c>
      <c r="D17">
        <v>59</v>
      </c>
      <c r="E17" t="s">
        <v>1644</v>
      </c>
      <c r="F17" t="s">
        <v>1645</v>
      </c>
      <c r="G17" t="s">
        <v>1613</v>
      </c>
      <c r="H17" t="s">
        <v>1613</v>
      </c>
      <c r="J17" t="s">
        <v>1613</v>
      </c>
      <c r="M17" s="22"/>
      <c r="N17" s="23">
        <v>6</v>
      </c>
      <c r="O17" s="24" t="s">
        <v>1646</v>
      </c>
      <c r="P17" s="24" t="s">
        <v>1617</v>
      </c>
      <c r="Q17" s="24" t="s">
        <v>1647</v>
      </c>
      <c r="R17" s="24" t="s">
        <v>1619</v>
      </c>
      <c r="S17" s="24" t="s">
        <v>17</v>
      </c>
      <c r="T17" s="24" t="s">
        <v>1621</v>
      </c>
      <c r="U17" s="24" t="s">
        <v>1648</v>
      </c>
      <c r="V17" s="24"/>
      <c r="W17" s="34"/>
      <c r="X17" s="23">
        <v>100</v>
      </c>
      <c r="Y17" s="38">
        <v>0</v>
      </c>
      <c r="Z17" s="38">
        <v>0</v>
      </c>
      <c r="AA17" s="38">
        <v>0.01</v>
      </c>
      <c r="AB17" s="39">
        <v>0.04</v>
      </c>
      <c r="AC17" s="40">
        <v>0</v>
      </c>
      <c r="AD17" s="24"/>
      <c r="AE17" s="37">
        <v>0</v>
      </c>
      <c r="AF17" s="41">
        <f t="shared" si="0"/>
        <v>0</v>
      </c>
      <c r="AG17" s="24"/>
      <c r="AH17" s="23" t="s">
        <v>1649</v>
      </c>
      <c r="AI17" s="24" t="s">
        <v>1649</v>
      </c>
      <c r="AJ17" s="34" t="s">
        <v>1649</v>
      </c>
      <c r="AK17" s="16"/>
      <c r="AL17" s="16"/>
      <c r="AM17" s="16"/>
      <c r="AO17" s="16"/>
    </row>
    <row r="18" spans="1:41">
      <c r="A18" s="16" t="s">
        <v>1650</v>
      </c>
      <c r="B18">
        <v>74</v>
      </c>
      <c r="C18" s="16" t="s">
        <v>1651</v>
      </c>
      <c r="D18" s="16">
        <v>7</v>
      </c>
      <c r="M18" s="22"/>
      <c r="N18" s="23">
        <v>7</v>
      </c>
      <c r="O18" s="24" t="s">
        <v>1646</v>
      </c>
      <c r="P18" s="24" t="s">
        <v>1617</v>
      </c>
      <c r="Q18" s="24" t="s">
        <v>1647</v>
      </c>
      <c r="R18" s="24" t="s">
        <v>1619</v>
      </c>
      <c r="S18" s="24" t="s">
        <v>17</v>
      </c>
      <c r="T18" s="24" t="s">
        <v>1621</v>
      </c>
      <c r="U18" s="24" t="s">
        <v>1648</v>
      </c>
      <c r="V18" s="24"/>
      <c r="W18" s="34"/>
      <c r="X18" s="23">
        <v>100</v>
      </c>
      <c r="Y18" s="38">
        <v>0</v>
      </c>
      <c r="Z18" s="38">
        <v>0</v>
      </c>
      <c r="AA18" s="38">
        <v>0.01</v>
      </c>
      <c r="AB18" s="39">
        <v>0.06</v>
      </c>
      <c r="AC18" s="40">
        <v>0.03</v>
      </c>
      <c r="AD18" s="24" t="s">
        <v>1640</v>
      </c>
      <c r="AE18" s="37">
        <v>3</v>
      </c>
      <c r="AF18" s="41">
        <f t="shared" si="0"/>
        <v>0.03</v>
      </c>
      <c r="AG18" s="24"/>
      <c r="AH18" s="23">
        <v>2</v>
      </c>
      <c r="AI18" s="24">
        <v>1</v>
      </c>
      <c r="AJ18" s="34">
        <v>0</v>
      </c>
      <c r="AK18" s="16" t="s">
        <v>1469</v>
      </c>
      <c r="AL18" s="16"/>
      <c r="AM18" s="16"/>
      <c r="AO18" s="16"/>
    </row>
    <row r="19" spans="1:41">
      <c r="A19" s="17" t="s">
        <v>1652</v>
      </c>
      <c r="C19" s="16" t="s">
        <v>1605</v>
      </c>
      <c r="D19" s="16">
        <f>D18/B18</f>
        <v>0.0945945945945946</v>
      </c>
      <c r="M19" s="25" t="s">
        <v>1616</v>
      </c>
      <c r="N19" s="23">
        <v>8</v>
      </c>
      <c r="O19" s="24" t="s">
        <v>1653</v>
      </c>
      <c r="P19" s="24" t="s">
        <v>1654</v>
      </c>
      <c r="Q19" s="24" t="s">
        <v>1655</v>
      </c>
      <c r="R19" s="24" t="s">
        <v>1619</v>
      </c>
      <c r="S19" s="24" t="s">
        <v>1620</v>
      </c>
      <c r="T19" s="24" t="s">
        <v>1621</v>
      </c>
      <c r="U19" s="24" t="s">
        <v>1648</v>
      </c>
      <c r="V19" s="24"/>
      <c r="W19" s="34"/>
      <c r="X19" s="23">
        <v>100</v>
      </c>
      <c r="Y19" s="38">
        <v>0</v>
      </c>
      <c r="Z19" s="38">
        <v>0.01</v>
      </c>
      <c r="AA19" s="38">
        <v>0.02</v>
      </c>
      <c r="AB19" s="39">
        <v>0.09</v>
      </c>
      <c r="AC19" s="40">
        <v>0.11</v>
      </c>
      <c r="AD19" s="24" t="s">
        <v>1656</v>
      </c>
      <c r="AE19" s="37">
        <v>11</v>
      </c>
      <c r="AF19" s="41">
        <f t="shared" si="0"/>
        <v>0.11</v>
      </c>
      <c r="AG19" s="24"/>
      <c r="AH19" s="23">
        <v>8</v>
      </c>
      <c r="AI19" s="24">
        <v>2</v>
      </c>
      <c r="AJ19" s="34">
        <v>1</v>
      </c>
      <c r="AK19" s="16" t="s">
        <v>1657</v>
      </c>
      <c r="AL19" s="16"/>
      <c r="AM19" s="16"/>
      <c r="AO19" s="16">
        <v>1</v>
      </c>
    </row>
    <row r="20" spans="1:41">
      <c r="A20" t="s">
        <v>1658</v>
      </c>
      <c r="C20" s="16"/>
      <c r="D20" s="16"/>
      <c r="M20" s="22"/>
      <c r="N20" s="23">
        <v>9</v>
      </c>
      <c r="O20" s="24" t="s">
        <v>749</v>
      </c>
      <c r="P20" s="24" t="s">
        <v>749</v>
      </c>
      <c r="Q20" s="24" t="s">
        <v>1618</v>
      </c>
      <c r="R20" s="24" t="s">
        <v>1659</v>
      </c>
      <c r="S20" s="24" t="s">
        <v>1620</v>
      </c>
      <c r="T20" s="24" t="s">
        <v>1629</v>
      </c>
      <c r="U20" s="24" t="s">
        <v>1660</v>
      </c>
      <c r="V20" s="24"/>
      <c r="W20" s="34"/>
      <c r="X20" s="23">
        <v>100</v>
      </c>
      <c r="Y20" s="38">
        <v>0.01</v>
      </c>
      <c r="Z20" s="38">
        <v>0.82</v>
      </c>
      <c r="AA20" s="38">
        <v>0</v>
      </c>
      <c r="AB20" s="39">
        <v>0</v>
      </c>
      <c r="AC20" s="40">
        <v>0</v>
      </c>
      <c r="AD20" s="24"/>
      <c r="AE20" s="37">
        <v>0</v>
      </c>
      <c r="AF20" s="41">
        <f t="shared" si="0"/>
        <v>0</v>
      </c>
      <c r="AG20" s="24"/>
      <c r="AH20" s="23" t="s">
        <v>1649</v>
      </c>
      <c r="AI20" s="24" t="s">
        <v>1649</v>
      </c>
      <c r="AJ20" s="34" t="s">
        <v>1649</v>
      </c>
      <c r="AK20" s="16"/>
      <c r="AL20" s="16"/>
      <c r="AM20" s="16"/>
      <c r="AO20" s="16"/>
    </row>
    <row r="21" s="15" customFormat="1" spans="13:41">
      <c r="M21" s="22"/>
      <c r="N21" s="23">
        <v>10</v>
      </c>
      <c r="O21" s="24" t="s">
        <v>1661</v>
      </c>
      <c r="P21" s="24" t="s">
        <v>1662</v>
      </c>
      <c r="Q21" s="24" t="s">
        <v>1655</v>
      </c>
      <c r="R21" s="24" t="s">
        <v>1619</v>
      </c>
      <c r="S21" s="24" t="s">
        <v>1620</v>
      </c>
      <c r="T21" s="24" t="s">
        <v>1629</v>
      </c>
      <c r="U21" s="24" t="s">
        <v>1660</v>
      </c>
      <c r="V21" s="24"/>
      <c r="W21" s="34"/>
      <c r="X21" s="23">
        <v>100</v>
      </c>
      <c r="Y21" s="38">
        <v>0.0297</v>
      </c>
      <c r="Z21" s="38">
        <v>0.01</v>
      </c>
      <c r="AA21" s="38">
        <v>0.01</v>
      </c>
      <c r="AB21" s="39">
        <v>0.03</v>
      </c>
      <c r="AC21" s="40">
        <v>0.01</v>
      </c>
      <c r="AD21" s="24" t="s">
        <v>1631</v>
      </c>
      <c r="AE21" s="37">
        <v>1</v>
      </c>
      <c r="AF21" s="41">
        <f t="shared" si="0"/>
        <v>0.01</v>
      </c>
      <c r="AG21" s="24"/>
      <c r="AH21" s="23">
        <v>1</v>
      </c>
      <c r="AI21" s="24">
        <v>0</v>
      </c>
      <c r="AJ21" s="34">
        <v>0</v>
      </c>
      <c r="AK21" s="16" t="s">
        <v>1663</v>
      </c>
      <c r="AL21" s="16"/>
      <c r="AM21" s="16"/>
      <c r="AO21" s="16"/>
    </row>
    <row r="22" spans="1:41">
      <c r="A22" t="s">
        <v>1664</v>
      </c>
      <c r="D22">
        <v>1</v>
      </c>
      <c r="E22" t="s">
        <v>1611</v>
      </c>
      <c r="F22" t="s">
        <v>1625</v>
      </c>
      <c r="G22" t="s">
        <v>1625</v>
      </c>
      <c r="H22" t="s">
        <v>1613</v>
      </c>
      <c r="J22" t="s">
        <v>1613</v>
      </c>
      <c r="M22" s="22"/>
      <c r="N22" s="23">
        <v>11</v>
      </c>
      <c r="O22" s="24" t="s">
        <v>1653</v>
      </c>
      <c r="P22" s="24" t="s">
        <v>1662</v>
      </c>
      <c r="Q22" s="24" t="s">
        <v>1655</v>
      </c>
      <c r="R22" s="24" t="s">
        <v>1619</v>
      </c>
      <c r="S22" s="24" t="s">
        <v>1620</v>
      </c>
      <c r="T22" s="24" t="s">
        <v>1621</v>
      </c>
      <c r="U22" s="24" t="s">
        <v>1665</v>
      </c>
      <c r="V22" s="24"/>
      <c r="W22" s="34"/>
      <c r="X22" s="23">
        <v>227</v>
      </c>
      <c r="Y22" s="38">
        <v>0.0352</v>
      </c>
      <c r="Z22" s="38">
        <v>0.0617</v>
      </c>
      <c r="AA22" s="38">
        <v>0.0352</v>
      </c>
      <c r="AB22" s="39">
        <v>0.0528</v>
      </c>
      <c r="AC22" s="40">
        <v>0.018</v>
      </c>
      <c r="AD22" s="24" t="s">
        <v>1666</v>
      </c>
      <c r="AE22" s="37">
        <v>4</v>
      </c>
      <c r="AF22" s="41">
        <f t="shared" si="0"/>
        <v>0.0176211453744493</v>
      </c>
      <c r="AG22" s="24"/>
      <c r="AH22" s="23">
        <v>3</v>
      </c>
      <c r="AI22" s="24">
        <v>1</v>
      </c>
      <c r="AJ22" s="34">
        <v>0</v>
      </c>
      <c r="AK22" s="16" t="s">
        <v>1667</v>
      </c>
      <c r="AL22" s="16"/>
      <c r="AM22" s="16"/>
      <c r="AO22" s="16">
        <v>1</v>
      </c>
    </row>
    <row r="23" spans="1:41">
      <c r="A23" s="16" t="s">
        <v>1614</v>
      </c>
      <c r="D23">
        <v>10</v>
      </c>
      <c r="E23" t="s">
        <v>1644</v>
      </c>
      <c r="F23" t="s">
        <v>1668</v>
      </c>
      <c r="G23" t="s">
        <v>1669</v>
      </c>
      <c r="H23" t="s">
        <v>1613</v>
      </c>
      <c r="J23" t="s">
        <v>1613</v>
      </c>
      <c r="M23" s="22"/>
      <c r="N23" s="23">
        <v>12</v>
      </c>
      <c r="O23" s="24" t="s">
        <v>1670</v>
      </c>
      <c r="P23" s="24" t="s">
        <v>1671</v>
      </c>
      <c r="Q23" s="24" t="s">
        <v>1672</v>
      </c>
      <c r="R23" s="24" t="s">
        <v>1659</v>
      </c>
      <c r="S23" s="24" t="s">
        <v>1620</v>
      </c>
      <c r="T23" s="24" t="s">
        <v>1629</v>
      </c>
      <c r="U23" s="24" t="s">
        <v>1673</v>
      </c>
      <c r="V23" s="24"/>
      <c r="W23" s="34"/>
      <c r="X23" s="23">
        <v>89</v>
      </c>
      <c r="Y23" s="38">
        <v>0</v>
      </c>
      <c r="Z23" s="38">
        <v>0.0449</v>
      </c>
      <c r="AA23" s="38">
        <v>0.0561</v>
      </c>
      <c r="AB23" s="39">
        <v>0.0337</v>
      </c>
      <c r="AC23" s="40">
        <v>0.0337</v>
      </c>
      <c r="AD23" s="24" t="s">
        <v>1640</v>
      </c>
      <c r="AE23" s="37">
        <v>3</v>
      </c>
      <c r="AF23" s="41">
        <f t="shared" si="0"/>
        <v>0.0337078651685393</v>
      </c>
      <c r="AG23" s="24"/>
      <c r="AH23" s="23">
        <v>2</v>
      </c>
      <c r="AI23" s="24">
        <v>0</v>
      </c>
      <c r="AJ23" s="34">
        <v>1</v>
      </c>
      <c r="AK23" s="16" t="s">
        <v>1469</v>
      </c>
      <c r="AL23" s="16"/>
      <c r="AM23" s="16"/>
      <c r="AO23" s="16"/>
    </row>
    <row r="24" spans="1:41">
      <c r="A24" s="16" t="s">
        <v>1595</v>
      </c>
      <c r="D24">
        <v>37</v>
      </c>
      <c r="E24" t="s">
        <v>1611</v>
      </c>
      <c r="F24" t="s">
        <v>1625</v>
      </c>
      <c r="G24" t="s">
        <v>1669</v>
      </c>
      <c r="H24" t="s">
        <v>1613</v>
      </c>
      <c r="J24" t="s">
        <v>1613</v>
      </c>
      <c r="M24" s="22"/>
      <c r="N24" s="23">
        <v>13</v>
      </c>
      <c r="O24" s="24" t="s">
        <v>1674</v>
      </c>
      <c r="P24" s="27" t="s">
        <v>1675</v>
      </c>
      <c r="Q24" s="24" t="s">
        <v>1676</v>
      </c>
      <c r="R24" s="24" t="s">
        <v>1613</v>
      </c>
      <c r="S24" s="24" t="s">
        <v>21</v>
      </c>
      <c r="T24" s="24" t="s">
        <v>1613</v>
      </c>
      <c r="U24" s="24" t="s">
        <v>1677</v>
      </c>
      <c r="V24" s="24"/>
      <c r="W24" s="34"/>
      <c r="X24" s="23">
        <v>52</v>
      </c>
      <c r="Y24" s="38">
        <v>0</v>
      </c>
      <c r="Z24" s="38">
        <v>0.0577</v>
      </c>
      <c r="AA24" s="38">
        <v>0.0576</v>
      </c>
      <c r="AB24" s="39">
        <v>0.0192</v>
      </c>
      <c r="AC24" s="40">
        <v>0</v>
      </c>
      <c r="AD24" s="24"/>
      <c r="AE24" s="37">
        <v>0</v>
      </c>
      <c r="AF24" s="41">
        <f t="shared" si="0"/>
        <v>0</v>
      </c>
      <c r="AG24" s="24"/>
      <c r="AH24" s="23" t="s">
        <v>1649</v>
      </c>
      <c r="AI24" s="24" t="s">
        <v>1649</v>
      </c>
      <c r="AJ24" s="34" t="s">
        <v>1649</v>
      </c>
      <c r="AK24" s="16"/>
      <c r="AL24" s="16"/>
      <c r="AM24" s="16"/>
      <c r="AO24" s="16"/>
    </row>
    <row r="25" spans="1:41">
      <c r="A25" s="16" t="s">
        <v>1596</v>
      </c>
      <c r="D25">
        <v>43</v>
      </c>
      <c r="E25" t="s">
        <v>1644</v>
      </c>
      <c r="F25" t="s">
        <v>1678</v>
      </c>
      <c r="G25" t="s">
        <v>1669</v>
      </c>
      <c r="H25" t="s">
        <v>1613</v>
      </c>
      <c r="J25" s="16" t="s">
        <v>1669</v>
      </c>
      <c r="M25" s="22"/>
      <c r="N25" s="23">
        <v>14</v>
      </c>
      <c r="O25" s="24" t="s">
        <v>1661</v>
      </c>
      <c r="P25" s="24" t="s">
        <v>1662</v>
      </c>
      <c r="Q25" s="24" t="s">
        <v>1655</v>
      </c>
      <c r="R25" s="24" t="s">
        <v>1679</v>
      </c>
      <c r="S25" s="24" t="s">
        <v>1620</v>
      </c>
      <c r="T25" s="24" t="s">
        <v>1629</v>
      </c>
      <c r="U25" s="24" t="s">
        <v>1680</v>
      </c>
      <c r="V25" s="24"/>
      <c r="W25" s="34"/>
      <c r="X25" s="23">
        <v>100</v>
      </c>
      <c r="Y25" s="38">
        <v>0.1</v>
      </c>
      <c r="Z25" s="38">
        <v>0.08</v>
      </c>
      <c r="AA25" s="38">
        <v>0</v>
      </c>
      <c r="AB25" s="39">
        <v>0.2</v>
      </c>
      <c r="AC25" s="40">
        <v>0</v>
      </c>
      <c r="AD25" s="24"/>
      <c r="AE25" s="37">
        <v>0</v>
      </c>
      <c r="AF25" s="41">
        <f t="shared" si="0"/>
        <v>0</v>
      </c>
      <c r="AG25" s="24"/>
      <c r="AH25" s="23" t="s">
        <v>1649</v>
      </c>
      <c r="AI25" s="24" t="s">
        <v>1649</v>
      </c>
      <c r="AJ25" s="34" t="s">
        <v>1649</v>
      </c>
      <c r="AK25" s="16"/>
      <c r="AL25" s="16"/>
      <c r="AM25" s="16"/>
      <c r="AO25" s="16"/>
    </row>
    <row r="26" spans="1:41">
      <c r="A26" s="16" t="s">
        <v>1597</v>
      </c>
      <c r="D26">
        <v>49</v>
      </c>
      <c r="E26" t="s">
        <v>1611</v>
      </c>
      <c r="F26" t="s">
        <v>1681</v>
      </c>
      <c r="G26" t="s">
        <v>1669</v>
      </c>
      <c r="H26" t="s">
        <v>1613</v>
      </c>
      <c r="J26" t="s">
        <v>1682</v>
      </c>
      <c r="M26" s="25" t="s">
        <v>1616</v>
      </c>
      <c r="N26" s="23">
        <v>15</v>
      </c>
      <c r="O26" s="24" t="s">
        <v>1661</v>
      </c>
      <c r="P26" s="24" t="s">
        <v>1662</v>
      </c>
      <c r="Q26" s="24" t="s">
        <v>1655</v>
      </c>
      <c r="R26" s="24" t="s">
        <v>1679</v>
      </c>
      <c r="S26" s="24" t="s">
        <v>1620</v>
      </c>
      <c r="T26" s="24" t="s">
        <v>1629</v>
      </c>
      <c r="U26" s="24" t="s">
        <v>1683</v>
      </c>
      <c r="V26" s="24"/>
      <c r="W26" s="34"/>
      <c r="X26" s="23">
        <v>100</v>
      </c>
      <c r="Y26" s="38">
        <v>0.04</v>
      </c>
      <c r="Z26" s="38">
        <v>0.12</v>
      </c>
      <c r="AA26" s="38">
        <v>0.04</v>
      </c>
      <c r="AB26" s="39">
        <v>0.32</v>
      </c>
      <c r="AC26" s="40">
        <v>0</v>
      </c>
      <c r="AD26" s="24"/>
      <c r="AE26" s="37">
        <v>0</v>
      </c>
      <c r="AF26" s="41">
        <f t="shared" si="0"/>
        <v>0</v>
      </c>
      <c r="AG26" s="24"/>
      <c r="AH26" s="23" t="s">
        <v>1649</v>
      </c>
      <c r="AI26" s="24" t="s">
        <v>1649</v>
      </c>
      <c r="AJ26" s="34" t="s">
        <v>1649</v>
      </c>
      <c r="AK26" s="16"/>
      <c r="AL26" s="16"/>
      <c r="AM26" s="16"/>
      <c r="AO26" s="16"/>
    </row>
    <row r="27" spans="1:41">
      <c r="A27" s="16" t="s">
        <v>1598</v>
      </c>
      <c r="D27">
        <v>69</v>
      </c>
      <c r="E27" t="s">
        <v>1636</v>
      </c>
      <c r="F27" t="s">
        <v>1684</v>
      </c>
      <c r="G27" t="s">
        <v>1669</v>
      </c>
      <c r="H27" t="s">
        <v>1669</v>
      </c>
      <c r="I27" t="s">
        <v>1685</v>
      </c>
      <c r="J27" s="16" t="s">
        <v>1669</v>
      </c>
      <c r="M27" s="22"/>
      <c r="N27" s="23">
        <v>16</v>
      </c>
      <c r="O27" s="24" t="s">
        <v>1626</v>
      </c>
      <c r="P27" s="24" t="s">
        <v>1627</v>
      </c>
      <c r="Q27" s="24" t="s">
        <v>1628</v>
      </c>
      <c r="R27" s="24" t="s">
        <v>1679</v>
      </c>
      <c r="S27" s="24" t="s">
        <v>1620</v>
      </c>
      <c r="T27" s="24" t="s">
        <v>1629</v>
      </c>
      <c r="U27" s="24" t="s">
        <v>1683</v>
      </c>
      <c r="V27" s="24"/>
      <c r="W27" s="34"/>
      <c r="X27" s="23">
        <v>100</v>
      </c>
      <c r="Y27" s="38">
        <v>0.04</v>
      </c>
      <c r="Z27" s="38">
        <v>0.08</v>
      </c>
      <c r="AA27" s="38">
        <v>0.05</v>
      </c>
      <c r="AB27" s="39">
        <v>0.04</v>
      </c>
      <c r="AC27" s="40">
        <v>0</v>
      </c>
      <c r="AD27" s="24"/>
      <c r="AE27" s="37">
        <v>0</v>
      </c>
      <c r="AF27" s="41">
        <f t="shared" si="0"/>
        <v>0</v>
      </c>
      <c r="AG27" s="24"/>
      <c r="AH27" s="23" t="s">
        <v>1649</v>
      </c>
      <c r="AI27" s="24" t="s">
        <v>1649</v>
      </c>
      <c r="AJ27" s="34" t="s">
        <v>1649</v>
      </c>
      <c r="AK27" s="16" t="s">
        <v>1469</v>
      </c>
      <c r="AL27" s="16"/>
      <c r="AM27" s="16"/>
      <c r="AO27" s="16"/>
    </row>
    <row r="28" spans="1:41">
      <c r="A28" s="16" t="s">
        <v>84</v>
      </c>
      <c r="D28">
        <v>100</v>
      </c>
      <c r="E28" t="s">
        <v>1611</v>
      </c>
      <c r="F28" t="s">
        <v>1686</v>
      </c>
      <c r="G28" t="s">
        <v>1669</v>
      </c>
      <c r="H28" t="s">
        <v>1613</v>
      </c>
      <c r="J28" t="s">
        <v>1613</v>
      </c>
      <c r="M28" s="22" t="s">
        <v>1616</v>
      </c>
      <c r="N28" s="23">
        <v>17</v>
      </c>
      <c r="O28" s="24" t="s">
        <v>1670</v>
      </c>
      <c r="P28" s="24" t="s">
        <v>1687</v>
      </c>
      <c r="Q28" s="24" t="s">
        <v>1688</v>
      </c>
      <c r="R28" s="24" t="s">
        <v>1619</v>
      </c>
      <c r="S28" s="24" t="s">
        <v>1620</v>
      </c>
      <c r="T28" s="24" t="s">
        <v>1629</v>
      </c>
      <c r="U28" s="24" t="s">
        <v>1689</v>
      </c>
      <c r="V28" s="24"/>
      <c r="W28" s="34"/>
      <c r="X28" s="23">
        <v>96</v>
      </c>
      <c r="Y28" s="38">
        <v>0</v>
      </c>
      <c r="Z28" s="38">
        <v>0.0416</v>
      </c>
      <c r="AA28" s="38">
        <v>0.0208</v>
      </c>
      <c r="AB28" s="39">
        <v>0.0104</v>
      </c>
      <c r="AC28" s="40">
        <v>0.0625</v>
      </c>
      <c r="AD28" s="24" t="s">
        <v>1690</v>
      </c>
      <c r="AE28" s="37">
        <v>6</v>
      </c>
      <c r="AF28" s="41">
        <f t="shared" si="0"/>
        <v>0.0625</v>
      </c>
      <c r="AG28" s="24"/>
      <c r="AH28" s="23">
        <v>2</v>
      </c>
      <c r="AI28" s="24">
        <v>1</v>
      </c>
      <c r="AJ28" s="34">
        <v>3</v>
      </c>
      <c r="AK28" s="16" t="s">
        <v>1469</v>
      </c>
      <c r="AL28" s="16"/>
      <c r="AM28" s="16"/>
      <c r="AO28" s="16"/>
    </row>
    <row r="29" spans="1:41">
      <c r="A29" s="16" t="s">
        <v>1650</v>
      </c>
      <c r="M29" s="22"/>
      <c r="N29" s="23">
        <v>18</v>
      </c>
      <c r="O29" s="24" t="s">
        <v>1670</v>
      </c>
      <c r="P29" s="24" t="s">
        <v>1627</v>
      </c>
      <c r="Q29" s="24" t="s">
        <v>1628</v>
      </c>
      <c r="R29" s="24" t="s">
        <v>1619</v>
      </c>
      <c r="S29" s="24" t="s">
        <v>1620</v>
      </c>
      <c r="T29" s="24" t="s">
        <v>1629</v>
      </c>
      <c r="U29" s="24" t="s">
        <v>1689</v>
      </c>
      <c r="V29" s="24"/>
      <c r="W29" s="34"/>
      <c r="X29" s="23">
        <v>98</v>
      </c>
      <c r="Y29" s="38">
        <v>0</v>
      </c>
      <c r="Z29" s="38">
        <v>0.0204</v>
      </c>
      <c r="AA29" s="38">
        <v>0.0408</v>
      </c>
      <c r="AB29" s="39">
        <v>0.0408</v>
      </c>
      <c r="AC29" s="40">
        <v>0.0306</v>
      </c>
      <c r="AD29" s="24" t="s">
        <v>1640</v>
      </c>
      <c r="AE29" s="37">
        <v>3</v>
      </c>
      <c r="AF29" s="41">
        <f t="shared" si="0"/>
        <v>0.0306122448979592</v>
      </c>
      <c r="AG29" s="24"/>
      <c r="AH29" s="23">
        <v>2</v>
      </c>
      <c r="AI29" s="24">
        <v>0</v>
      </c>
      <c r="AJ29" s="34">
        <v>1</v>
      </c>
      <c r="AK29" s="16" t="s">
        <v>1469</v>
      </c>
      <c r="AL29" s="16"/>
      <c r="AM29" s="16"/>
      <c r="AO29" s="16"/>
    </row>
    <row r="30" spans="13:41">
      <c r="M30" s="22"/>
      <c r="N30" s="23"/>
      <c r="O30" s="24"/>
      <c r="P30" s="24"/>
      <c r="Q30" s="24"/>
      <c r="R30" s="24"/>
      <c r="S30" s="24"/>
      <c r="T30" s="24"/>
      <c r="U30" s="24"/>
      <c r="V30" s="24"/>
      <c r="W30" s="34"/>
      <c r="X30" s="23"/>
      <c r="Y30" s="38"/>
      <c r="Z30" s="38"/>
      <c r="AA30" s="38"/>
      <c r="AB30" s="39"/>
      <c r="AC30" s="40"/>
      <c r="AD30" s="24"/>
      <c r="AE30" s="37"/>
      <c r="AF30" s="24"/>
      <c r="AG30" s="24"/>
      <c r="AH30" s="23"/>
      <c r="AI30" s="24"/>
      <c r="AJ30" s="34"/>
      <c r="AK30" s="16"/>
      <c r="AL30" s="16"/>
      <c r="AM30" s="16"/>
      <c r="AO30" s="16"/>
    </row>
    <row r="31" ht="15.15" spans="13:41">
      <c r="M31" s="28"/>
      <c r="N31" s="29" t="s">
        <v>1691</v>
      </c>
      <c r="O31" s="30"/>
      <c r="P31" s="30"/>
      <c r="Q31" s="30"/>
      <c r="R31" s="30"/>
      <c r="S31" s="30"/>
      <c r="T31" s="30"/>
      <c r="U31" s="30"/>
      <c r="V31" s="30"/>
      <c r="W31" s="35"/>
      <c r="X31" s="29">
        <f>SUM(X12:X29)</f>
        <v>1791</v>
      </c>
      <c r="Y31" s="42">
        <v>0.019</v>
      </c>
      <c r="Z31" s="42">
        <v>0.1083</v>
      </c>
      <c r="AA31" s="42">
        <v>0.0379</v>
      </c>
      <c r="AB31" s="43">
        <v>0.0843</v>
      </c>
      <c r="AC31" s="44">
        <v>0.0329</v>
      </c>
      <c r="AD31" s="30"/>
      <c r="AE31" s="30">
        <f>SUM(AE12:AE29)</f>
        <v>59</v>
      </c>
      <c r="AF31" s="45">
        <f t="shared" si="0"/>
        <v>0.0329424902289224</v>
      </c>
      <c r="AG31" s="30"/>
      <c r="AH31" s="29" t="s">
        <v>1692</v>
      </c>
      <c r="AI31" s="47" t="s">
        <v>1693</v>
      </c>
      <c r="AJ31" s="35" t="s">
        <v>1694</v>
      </c>
      <c r="AK31" s="16"/>
      <c r="AL31" s="16"/>
      <c r="AM31" s="16"/>
      <c r="AO31" s="16"/>
    </row>
    <row r="32" spans="1:10">
      <c r="A32" t="s">
        <v>1695</v>
      </c>
      <c r="D32">
        <v>2</v>
      </c>
      <c r="E32" t="s">
        <v>1636</v>
      </c>
      <c r="F32" t="s">
        <v>1625</v>
      </c>
      <c r="G32" t="s">
        <v>1669</v>
      </c>
      <c r="H32" t="s">
        <v>1613</v>
      </c>
      <c r="J32" t="s">
        <v>1613</v>
      </c>
    </row>
    <row r="33" spans="4:15">
      <c r="D33">
        <v>4</v>
      </c>
      <c r="E33" t="s">
        <v>1636</v>
      </c>
      <c r="F33" t="s">
        <v>1696</v>
      </c>
      <c r="G33" t="s">
        <v>1669</v>
      </c>
      <c r="H33" t="s">
        <v>1613</v>
      </c>
      <c r="J33" t="s">
        <v>1613</v>
      </c>
      <c r="O33" t="s">
        <v>1697</v>
      </c>
    </row>
    <row r="34" spans="4:17">
      <c r="D34">
        <v>7</v>
      </c>
      <c r="E34" t="s">
        <v>1636</v>
      </c>
      <c r="F34" t="s">
        <v>1625</v>
      </c>
      <c r="G34" t="s">
        <v>1669</v>
      </c>
      <c r="H34" t="s">
        <v>1613</v>
      </c>
      <c r="J34" t="s">
        <v>1613</v>
      </c>
      <c r="O34">
        <v>2017</v>
      </c>
      <c r="Q34">
        <v>2017</v>
      </c>
    </row>
    <row r="35" spans="4:10">
      <c r="D35">
        <v>13</v>
      </c>
      <c r="E35" t="s">
        <v>1636</v>
      </c>
      <c r="F35" t="s">
        <v>1698</v>
      </c>
      <c r="G35" t="s">
        <v>1669</v>
      </c>
      <c r="H35" t="s">
        <v>1613</v>
      </c>
      <c r="J35" t="s">
        <v>1613</v>
      </c>
    </row>
    <row r="36" spans="4:10">
      <c r="D36">
        <v>14</v>
      </c>
      <c r="E36" t="s">
        <v>1611</v>
      </c>
      <c r="F36" t="s">
        <v>1625</v>
      </c>
      <c r="G36" t="s">
        <v>1669</v>
      </c>
      <c r="H36" t="s">
        <v>1613</v>
      </c>
      <c r="J36" t="s">
        <v>1613</v>
      </c>
    </row>
    <row r="37" spans="4:10">
      <c r="D37">
        <v>20</v>
      </c>
      <c r="E37" t="s">
        <v>1611</v>
      </c>
      <c r="F37" t="s">
        <v>1625</v>
      </c>
      <c r="G37" t="s">
        <v>1669</v>
      </c>
      <c r="H37" t="s">
        <v>1613</v>
      </c>
      <c r="J37" t="s">
        <v>1613</v>
      </c>
    </row>
    <row r="38" spans="4:10">
      <c r="D38">
        <v>24</v>
      </c>
      <c r="E38" t="s">
        <v>1611</v>
      </c>
      <c r="F38" t="s">
        <v>1625</v>
      </c>
      <c r="G38" t="s">
        <v>1669</v>
      </c>
      <c r="H38" t="s">
        <v>1613</v>
      </c>
      <c r="J38" t="s">
        <v>1613</v>
      </c>
    </row>
    <row r="39" spans="4:10">
      <c r="D39">
        <v>27</v>
      </c>
      <c r="E39" t="s">
        <v>1611</v>
      </c>
      <c r="F39" t="s">
        <v>1699</v>
      </c>
      <c r="G39" t="s">
        <v>1669</v>
      </c>
      <c r="H39" t="s">
        <v>1613</v>
      </c>
      <c r="J39" t="s">
        <v>1613</v>
      </c>
    </row>
    <row r="40" spans="4:10">
      <c r="D40">
        <v>28</v>
      </c>
      <c r="E40" t="s">
        <v>1644</v>
      </c>
      <c r="F40" t="s">
        <v>1625</v>
      </c>
      <c r="G40" t="s">
        <v>1669</v>
      </c>
      <c r="H40" t="s">
        <v>1613</v>
      </c>
      <c r="J40" t="s">
        <v>1613</v>
      </c>
    </row>
    <row r="41" spans="4:10">
      <c r="D41">
        <v>32</v>
      </c>
      <c r="E41" t="s">
        <v>1611</v>
      </c>
      <c r="F41" t="s">
        <v>1625</v>
      </c>
      <c r="G41" t="s">
        <v>1669</v>
      </c>
      <c r="H41" t="s">
        <v>1613</v>
      </c>
      <c r="J41" t="s">
        <v>1613</v>
      </c>
    </row>
    <row r="42" spans="4:10">
      <c r="D42">
        <v>34</v>
      </c>
      <c r="E42" t="s">
        <v>1611</v>
      </c>
      <c r="F42" t="s">
        <v>1625</v>
      </c>
      <c r="G42" t="s">
        <v>1669</v>
      </c>
      <c r="H42" t="s">
        <v>1613</v>
      </c>
      <c r="J42" t="s">
        <v>1613</v>
      </c>
    </row>
    <row r="43" spans="4:10">
      <c r="D43">
        <v>36</v>
      </c>
      <c r="E43" t="s">
        <v>1611</v>
      </c>
      <c r="F43" t="s">
        <v>1625</v>
      </c>
      <c r="G43" t="s">
        <v>1669</v>
      </c>
      <c r="H43" t="s">
        <v>1613</v>
      </c>
      <c r="J43" t="s">
        <v>1613</v>
      </c>
    </row>
    <row r="44" spans="4:10">
      <c r="D44">
        <v>38</v>
      </c>
      <c r="E44" t="s">
        <v>1611</v>
      </c>
      <c r="F44" t="s">
        <v>1700</v>
      </c>
      <c r="G44" t="s">
        <v>1669</v>
      </c>
      <c r="H44" t="s">
        <v>1613</v>
      </c>
      <c r="J44" t="s">
        <v>1613</v>
      </c>
    </row>
    <row r="45" spans="4:10">
      <c r="D45">
        <v>52</v>
      </c>
      <c r="E45" t="s">
        <v>1611</v>
      </c>
      <c r="F45" t="s">
        <v>1625</v>
      </c>
      <c r="G45" t="s">
        <v>1669</v>
      </c>
      <c r="H45" t="s">
        <v>1613</v>
      </c>
      <c r="J45" t="s">
        <v>1613</v>
      </c>
    </row>
    <row r="46" spans="1:10">
      <c r="A46" t="s">
        <v>1701</v>
      </c>
      <c r="D46">
        <v>5</v>
      </c>
      <c r="E46" t="s">
        <v>1702</v>
      </c>
      <c r="G46" t="s">
        <v>1669</v>
      </c>
      <c r="H46" t="s">
        <v>1613</v>
      </c>
      <c r="J46" t="s">
        <v>1613</v>
      </c>
    </row>
    <row r="47" spans="4:10">
      <c r="D47">
        <v>12</v>
      </c>
      <c r="E47" t="s">
        <v>1636</v>
      </c>
      <c r="F47" t="s">
        <v>1703</v>
      </c>
      <c r="G47" t="s">
        <v>1669</v>
      </c>
      <c r="H47" t="s">
        <v>1613</v>
      </c>
      <c r="J47" t="s">
        <v>1613</v>
      </c>
    </row>
    <row r="48" spans="4:10">
      <c r="D48">
        <v>15</v>
      </c>
      <c r="E48" t="s">
        <v>1644</v>
      </c>
      <c r="F48" t="s">
        <v>1704</v>
      </c>
      <c r="G48" t="s">
        <v>1669</v>
      </c>
      <c r="H48" t="s">
        <v>1613</v>
      </c>
      <c r="J48" t="s">
        <v>1613</v>
      </c>
    </row>
    <row r="49" spans="4:10">
      <c r="D49">
        <v>19</v>
      </c>
      <c r="E49" t="s">
        <v>1611</v>
      </c>
      <c r="F49" t="s">
        <v>1705</v>
      </c>
      <c r="G49" t="s">
        <v>1669</v>
      </c>
      <c r="H49" t="s">
        <v>1613</v>
      </c>
      <c r="J49" t="s">
        <v>1613</v>
      </c>
    </row>
    <row r="50" spans="4:12">
      <c r="D50">
        <v>21</v>
      </c>
      <c r="E50" t="s">
        <v>1611</v>
      </c>
      <c r="F50" t="s">
        <v>1706</v>
      </c>
      <c r="G50" t="s">
        <v>1682</v>
      </c>
      <c r="H50" t="s">
        <v>1613</v>
      </c>
      <c r="J50" t="s">
        <v>1613</v>
      </c>
      <c r="L50" s="31"/>
    </row>
    <row r="51" spans="4:10">
      <c r="D51">
        <v>29</v>
      </c>
      <c r="E51" t="s">
        <v>1644</v>
      </c>
      <c r="F51" t="s">
        <v>1707</v>
      </c>
      <c r="G51" t="s">
        <v>1669</v>
      </c>
      <c r="H51" t="s">
        <v>1613</v>
      </c>
      <c r="J51" t="s">
        <v>1613</v>
      </c>
    </row>
    <row r="52" spans="4:10">
      <c r="D52">
        <v>34</v>
      </c>
      <c r="E52" t="s">
        <v>1611</v>
      </c>
      <c r="F52" t="s">
        <v>1708</v>
      </c>
      <c r="G52" t="s">
        <v>1669</v>
      </c>
      <c r="H52" t="s">
        <v>1613</v>
      </c>
      <c r="J52" t="s">
        <v>1613</v>
      </c>
    </row>
    <row r="53" spans="4:10">
      <c r="D53">
        <v>39</v>
      </c>
      <c r="E53" t="s">
        <v>1611</v>
      </c>
      <c r="F53" t="s">
        <v>1709</v>
      </c>
      <c r="G53" t="s">
        <v>1669</v>
      </c>
      <c r="H53" t="s">
        <v>1613</v>
      </c>
      <c r="J53" t="s">
        <v>1613</v>
      </c>
    </row>
    <row r="54" spans="4:10">
      <c r="D54">
        <v>43</v>
      </c>
      <c r="E54" t="s">
        <v>1636</v>
      </c>
      <c r="F54" t="s">
        <v>1710</v>
      </c>
      <c r="G54" t="s">
        <v>1669</v>
      </c>
      <c r="H54" t="s">
        <v>1613</v>
      </c>
      <c r="J54" t="s">
        <v>1613</v>
      </c>
    </row>
    <row r="55" spans="4:10">
      <c r="D55">
        <v>52</v>
      </c>
      <c r="E55" t="s">
        <v>1644</v>
      </c>
      <c r="F55" t="s">
        <v>1711</v>
      </c>
      <c r="G55" t="s">
        <v>1669</v>
      </c>
      <c r="H55" t="s">
        <v>1613</v>
      </c>
      <c r="J55" t="s">
        <v>1613</v>
      </c>
    </row>
    <row r="56" spans="4:10">
      <c r="D56">
        <v>69</v>
      </c>
      <c r="E56" t="s">
        <v>1611</v>
      </c>
      <c r="F56" t="s">
        <v>1712</v>
      </c>
      <c r="G56" t="s">
        <v>1669</v>
      </c>
      <c r="H56" t="s">
        <v>1613</v>
      </c>
      <c r="J56" t="s">
        <v>1613</v>
      </c>
    </row>
    <row r="57" ht="15.15" spans="4:10">
      <c r="D57">
        <v>73</v>
      </c>
      <c r="E57" t="s">
        <v>1611</v>
      </c>
      <c r="F57" t="s">
        <v>1625</v>
      </c>
      <c r="G57" t="s">
        <v>1669</v>
      </c>
      <c r="H57" t="s">
        <v>1613</v>
      </c>
      <c r="J57" t="s">
        <v>1613</v>
      </c>
    </row>
    <row r="58" spans="1:10">
      <c r="A58" s="5" t="s">
        <v>1713</v>
      </c>
      <c r="B58" s="2"/>
      <c r="C58" s="2"/>
      <c r="D58" s="2">
        <v>8</v>
      </c>
      <c r="E58" s="2" t="s">
        <v>1636</v>
      </c>
      <c r="F58" s="2" t="s">
        <v>1714</v>
      </c>
      <c r="G58" s="2" t="s">
        <v>1669</v>
      </c>
      <c r="H58" s="2" t="s">
        <v>1613</v>
      </c>
      <c r="I58" s="2"/>
      <c r="J58" s="11" t="s">
        <v>1613</v>
      </c>
    </row>
    <row r="59" spans="1:10">
      <c r="A59" s="6"/>
      <c r="B59" s="3"/>
      <c r="C59" s="3"/>
      <c r="D59" s="3">
        <v>16</v>
      </c>
      <c r="E59" s="3" t="s">
        <v>1611</v>
      </c>
      <c r="F59" s="3" t="s">
        <v>1625</v>
      </c>
      <c r="G59" s="3" t="s">
        <v>1669</v>
      </c>
      <c r="H59" s="3" t="s">
        <v>1613</v>
      </c>
      <c r="I59" s="3"/>
      <c r="J59" s="12" t="s">
        <v>1613</v>
      </c>
    </row>
    <row r="60" spans="1:10">
      <c r="A60" s="6"/>
      <c r="B60" s="3"/>
      <c r="C60" s="3"/>
      <c r="D60" s="3">
        <v>19</v>
      </c>
      <c r="E60" s="3" t="s">
        <v>1611</v>
      </c>
      <c r="F60" s="3" t="s">
        <v>1625</v>
      </c>
      <c r="G60" s="3" t="s">
        <v>1669</v>
      </c>
      <c r="H60" s="3" t="s">
        <v>1613</v>
      </c>
      <c r="I60" s="3"/>
      <c r="J60" s="12" t="s">
        <v>1613</v>
      </c>
    </row>
    <row r="61" spans="1:10">
      <c r="A61" s="6"/>
      <c r="B61" s="3"/>
      <c r="C61" s="3"/>
      <c r="D61" s="3">
        <v>22</v>
      </c>
      <c r="E61" s="3" t="s">
        <v>1644</v>
      </c>
      <c r="F61" s="3" t="s">
        <v>1715</v>
      </c>
      <c r="G61" s="3" t="s">
        <v>1669</v>
      </c>
      <c r="H61" s="3" t="s">
        <v>1613</v>
      </c>
      <c r="I61" s="3"/>
      <c r="J61" s="12" t="s">
        <v>1613</v>
      </c>
    </row>
    <row r="62" spans="1:10">
      <c r="A62" s="6"/>
      <c r="B62" s="3"/>
      <c r="C62" s="3"/>
      <c r="D62" s="3">
        <v>24</v>
      </c>
      <c r="E62" s="3" t="s">
        <v>1644</v>
      </c>
      <c r="F62" s="3" t="s">
        <v>1716</v>
      </c>
      <c r="G62" s="3" t="s">
        <v>1669</v>
      </c>
      <c r="H62" s="3" t="s">
        <v>1613</v>
      </c>
      <c r="I62" s="3"/>
      <c r="J62" s="12" t="s">
        <v>1613</v>
      </c>
    </row>
    <row r="63" spans="1:10">
      <c r="A63" s="6"/>
      <c r="B63" s="3"/>
      <c r="C63" s="3"/>
      <c r="D63" s="3">
        <v>33</v>
      </c>
      <c r="E63" s="3" t="s">
        <v>1611</v>
      </c>
      <c r="F63" s="3" t="s">
        <v>1717</v>
      </c>
      <c r="G63" s="3" t="s">
        <v>1669</v>
      </c>
      <c r="H63" s="3" t="s">
        <v>1613</v>
      </c>
      <c r="I63" s="3"/>
      <c r="J63" s="12" t="s">
        <v>1613</v>
      </c>
    </row>
    <row r="64" spans="1:10">
      <c r="A64" s="6"/>
      <c r="B64" s="3"/>
      <c r="C64" s="3"/>
      <c r="D64" s="3">
        <v>36</v>
      </c>
      <c r="E64" s="3" t="s">
        <v>1611</v>
      </c>
      <c r="F64" s="3" t="s">
        <v>1625</v>
      </c>
      <c r="G64" s="3" t="s">
        <v>1669</v>
      </c>
      <c r="H64" s="3" t="s">
        <v>1613</v>
      </c>
      <c r="I64" s="3"/>
      <c r="J64" s="12" t="s">
        <v>1682</v>
      </c>
    </row>
    <row r="65" spans="1:10">
      <c r="A65" s="6"/>
      <c r="B65" s="3"/>
      <c r="C65" s="3"/>
      <c r="D65" s="3">
        <v>49</v>
      </c>
      <c r="E65" s="3" t="s">
        <v>1611</v>
      </c>
      <c r="F65" s="3" t="s">
        <v>1718</v>
      </c>
      <c r="G65" s="3" t="s">
        <v>1669</v>
      </c>
      <c r="H65" s="3" t="s">
        <v>1613</v>
      </c>
      <c r="I65" s="3"/>
      <c r="J65" s="12" t="s">
        <v>1613</v>
      </c>
    </row>
    <row r="66" spans="1:10">
      <c r="A66" s="6"/>
      <c r="B66" s="3"/>
      <c r="C66" s="3"/>
      <c r="D66" s="3">
        <v>76</v>
      </c>
      <c r="E66" s="3" t="s">
        <v>1611</v>
      </c>
      <c r="F66" s="3" t="s">
        <v>1719</v>
      </c>
      <c r="G66" s="3" t="s">
        <v>1669</v>
      </c>
      <c r="H66" s="3" t="s">
        <v>1613</v>
      </c>
      <c r="I66" s="3"/>
      <c r="J66" s="12" t="s">
        <v>1613</v>
      </c>
    </row>
    <row r="67" spans="1:10">
      <c r="A67" s="6"/>
      <c r="B67" s="3"/>
      <c r="C67" s="3"/>
      <c r="D67" s="3">
        <v>77</v>
      </c>
      <c r="E67" s="3" t="s">
        <v>1636</v>
      </c>
      <c r="F67" s="3" t="s">
        <v>1720</v>
      </c>
      <c r="G67" s="3" t="s">
        <v>1669</v>
      </c>
      <c r="H67" s="3" t="s">
        <v>1613</v>
      </c>
      <c r="I67" s="3"/>
      <c r="J67" s="12" t="s">
        <v>1613</v>
      </c>
    </row>
    <row r="68" spans="1:10">
      <c r="A68" s="6"/>
      <c r="B68" s="3"/>
      <c r="C68" s="3"/>
      <c r="D68" s="3">
        <v>82</v>
      </c>
      <c r="E68" s="3" t="s">
        <v>1644</v>
      </c>
      <c r="F68" s="3" t="s">
        <v>1721</v>
      </c>
      <c r="G68" s="3" t="s">
        <v>1669</v>
      </c>
      <c r="H68" s="3" t="s">
        <v>1613</v>
      </c>
      <c r="I68" s="3"/>
      <c r="J68" s="12" t="s">
        <v>1682</v>
      </c>
    </row>
    <row r="69" spans="1:10">
      <c r="A69" s="6"/>
      <c r="B69" s="3"/>
      <c r="C69" s="3"/>
      <c r="D69" s="3">
        <v>83</v>
      </c>
      <c r="E69" s="3" t="s">
        <v>1611</v>
      </c>
      <c r="F69" s="3" t="s">
        <v>1722</v>
      </c>
      <c r="G69" s="3" t="s">
        <v>1669</v>
      </c>
      <c r="H69" s="3" t="s">
        <v>1613</v>
      </c>
      <c r="I69" s="3"/>
      <c r="J69" s="12" t="s">
        <v>1682</v>
      </c>
    </row>
    <row r="70" ht="15.15" spans="1:10">
      <c r="A70" s="7"/>
      <c r="B70" s="4"/>
      <c r="C70" s="4"/>
      <c r="D70" s="4">
        <v>84</v>
      </c>
      <c r="E70" s="4" t="s">
        <v>1644</v>
      </c>
      <c r="F70" s="4" t="s">
        <v>1723</v>
      </c>
      <c r="G70" s="4" t="s">
        <v>1669</v>
      </c>
      <c r="H70" s="4" t="s">
        <v>1613</v>
      </c>
      <c r="I70" s="4"/>
      <c r="J70" s="35" t="s">
        <v>1669</v>
      </c>
    </row>
    <row r="71" ht="28.8" spans="1:10">
      <c r="A71" s="48" t="s">
        <v>1724</v>
      </c>
      <c r="B71" s="2"/>
      <c r="C71" s="2"/>
      <c r="D71" s="2">
        <v>54</v>
      </c>
      <c r="E71" s="2" t="s">
        <v>1611</v>
      </c>
      <c r="F71" s="2" t="s">
        <v>1725</v>
      </c>
      <c r="G71" s="2" t="s">
        <v>1613</v>
      </c>
      <c r="H71" s="2" t="s">
        <v>1613</v>
      </c>
      <c r="I71" s="2"/>
      <c r="J71" s="11" t="s">
        <v>1613</v>
      </c>
    </row>
    <row r="72" spans="1:10">
      <c r="A72" s="6"/>
      <c r="B72" s="3"/>
      <c r="C72" s="3"/>
      <c r="D72" s="3">
        <v>64</v>
      </c>
      <c r="E72" s="3" t="s">
        <v>1644</v>
      </c>
      <c r="F72" s="3" t="s">
        <v>1726</v>
      </c>
      <c r="G72" s="3" t="s">
        <v>1613</v>
      </c>
      <c r="H72" s="3" t="s">
        <v>1613</v>
      </c>
      <c r="I72" s="3"/>
      <c r="J72" s="12" t="s">
        <v>1613</v>
      </c>
    </row>
    <row r="73" ht="15.15" spans="1:10">
      <c r="A73" s="7"/>
      <c r="B73" s="4"/>
      <c r="C73" s="4"/>
      <c r="D73" s="4">
        <v>81</v>
      </c>
      <c r="E73" s="4" t="s">
        <v>1611</v>
      </c>
      <c r="F73" s="4" t="s">
        <v>1727</v>
      </c>
      <c r="G73" s="4" t="s">
        <v>1613</v>
      </c>
      <c r="H73" s="4" t="s">
        <v>1613</v>
      </c>
      <c r="I73" s="4"/>
      <c r="J73" s="14" t="s">
        <v>1613</v>
      </c>
    </row>
    <row r="74" spans="1:10">
      <c r="A74" t="s">
        <v>1728</v>
      </c>
      <c r="D74">
        <v>4</v>
      </c>
      <c r="E74" t="s">
        <v>1644</v>
      </c>
      <c r="F74" t="s">
        <v>1729</v>
      </c>
      <c r="G74" t="s">
        <v>1669</v>
      </c>
      <c r="H74" t="s">
        <v>1613</v>
      </c>
      <c r="J74" t="s">
        <v>1613</v>
      </c>
    </row>
    <row r="75" spans="4:10">
      <c r="D75">
        <v>6</v>
      </c>
      <c r="E75" t="s">
        <v>1636</v>
      </c>
      <c r="F75" t="s">
        <v>1730</v>
      </c>
      <c r="G75" t="s">
        <v>1669</v>
      </c>
      <c r="H75" t="s">
        <v>1613</v>
      </c>
      <c r="J75" t="s">
        <v>1613</v>
      </c>
    </row>
    <row r="76" spans="4:10">
      <c r="D76">
        <v>12</v>
      </c>
      <c r="E76" t="s">
        <v>1644</v>
      </c>
      <c r="F76" t="s">
        <v>1731</v>
      </c>
      <c r="G76" t="s">
        <v>1669</v>
      </c>
      <c r="H76" t="s">
        <v>1613</v>
      </c>
      <c r="J76" t="s">
        <v>1613</v>
      </c>
    </row>
    <row r="77" spans="4:10">
      <c r="D77">
        <v>14</v>
      </c>
      <c r="E77" t="s">
        <v>1611</v>
      </c>
      <c r="F77" t="s">
        <v>1732</v>
      </c>
      <c r="G77" t="s">
        <v>1669</v>
      </c>
      <c r="H77" t="s">
        <v>1613</v>
      </c>
      <c r="J77" t="s">
        <v>1613</v>
      </c>
    </row>
    <row r="78" spans="4:10">
      <c r="D78">
        <v>21</v>
      </c>
      <c r="E78" t="s">
        <v>1636</v>
      </c>
      <c r="F78" t="s">
        <v>1733</v>
      </c>
      <c r="G78" t="s">
        <v>1669</v>
      </c>
      <c r="H78" t="s">
        <v>1613</v>
      </c>
      <c r="J78" t="s">
        <v>1613</v>
      </c>
    </row>
    <row r="79" spans="4:10">
      <c r="D79">
        <v>23</v>
      </c>
      <c r="E79" t="s">
        <v>1644</v>
      </c>
      <c r="F79" t="s">
        <v>1734</v>
      </c>
      <c r="G79" t="s">
        <v>1669</v>
      </c>
      <c r="H79" t="s">
        <v>1613</v>
      </c>
      <c r="J79" t="s">
        <v>1613</v>
      </c>
    </row>
    <row r="80" spans="4:10">
      <c r="D80">
        <v>27</v>
      </c>
      <c r="E80" t="s">
        <v>1611</v>
      </c>
      <c r="F80" t="s">
        <v>1735</v>
      </c>
      <c r="G80" t="s">
        <v>1669</v>
      </c>
      <c r="H80" t="s">
        <v>1613</v>
      </c>
      <c r="J80" t="s">
        <v>1613</v>
      </c>
    </row>
    <row r="81" spans="4:10">
      <c r="D81">
        <v>35</v>
      </c>
      <c r="E81" t="s">
        <v>1611</v>
      </c>
      <c r="F81" t="s">
        <v>1736</v>
      </c>
      <c r="G81" t="s">
        <v>1669</v>
      </c>
      <c r="H81" t="s">
        <v>1613</v>
      </c>
      <c r="J81" t="s">
        <v>1613</v>
      </c>
    </row>
    <row r="82" spans="4:10">
      <c r="D82">
        <v>36</v>
      </c>
      <c r="E82" t="s">
        <v>1636</v>
      </c>
      <c r="F82" t="s">
        <v>1737</v>
      </c>
      <c r="G82" t="s">
        <v>1669</v>
      </c>
      <c r="H82" t="s">
        <v>1613</v>
      </c>
      <c r="J82" t="s">
        <v>1613</v>
      </c>
    </row>
    <row r="83" spans="4:10">
      <c r="D83">
        <v>52</v>
      </c>
      <c r="E83" t="s">
        <v>1644</v>
      </c>
      <c r="F83" t="s">
        <v>1738</v>
      </c>
      <c r="G83" t="s">
        <v>1669</v>
      </c>
      <c r="H83" t="s">
        <v>1613</v>
      </c>
      <c r="J83" t="s">
        <v>1613</v>
      </c>
    </row>
    <row r="84" spans="4:10">
      <c r="D84">
        <v>57</v>
      </c>
      <c r="E84" t="s">
        <v>1636</v>
      </c>
      <c r="F84" t="s">
        <v>1739</v>
      </c>
      <c r="G84" t="s">
        <v>1669</v>
      </c>
      <c r="H84" t="s">
        <v>1613</v>
      </c>
      <c r="J84" t="s">
        <v>1613</v>
      </c>
    </row>
    <row r="85" spans="4:10">
      <c r="D85">
        <v>60</v>
      </c>
      <c r="E85" t="s">
        <v>1636</v>
      </c>
      <c r="F85" t="s">
        <v>1740</v>
      </c>
      <c r="G85" t="s">
        <v>1669</v>
      </c>
      <c r="H85" t="s">
        <v>1613</v>
      </c>
      <c r="J85" t="s">
        <v>1613</v>
      </c>
    </row>
    <row r="86" spans="4:10">
      <c r="D86">
        <v>61</v>
      </c>
      <c r="E86" t="s">
        <v>1644</v>
      </c>
      <c r="F86" t="s">
        <v>1741</v>
      </c>
      <c r="G86" t="s">
        <v>1669</v>
      </c>
      <c r="H86" t="s">
        <v>1613</v>
      </c>
      <c r="J86" s="16" t="s">
        <v>1669</v>
      </c>
    </row>
    <row r="87" spans="4:10">
      <c r="D87">
        <v>68</v>
      </c>
      <c r="E87" t="s">
        <v>1611</v>
      </c>
      <c r="F87" t="s">
        <v>1742</v>
      </c>
      <c r="G87" t="s">
        <v>1682</v>
      </c>
      <c r="H87" t="s">
        <v>1613</v>
      </c>
      <c r="J87" t="s">
        <v>1613</v>
      </c>
    </row>
    <row r="88" spans="4:10">
      <c r="D88">
        <v>69</v>
      </c>
      <c r="E88" t="s">
        <v>1636</v>
      </c>
      <c r="F88" t="s">
        <v>1743</v>
      </c>
      <c r="G88" t="s">
        <v>1669</v>
      </c>
      <c r="H88" t="s">
        <v>1613</v>
      </c>
      <c r="J88" t="s">
        <v>1613</v>
      </c>
    </row>
    <row r="89" spans="4:10">
      <c r="D89">
        <v>78</v>
      </c>
      <c r="E89" t="s">
        <v>1644</v>
      </c>
      <c r="F89" t="s">
        <v>1744</v>
      </c>
      <c r="G89" t="s">
        <v>1625</v>
      </c>
      <c r="H89" t="s">
        <v>1613</v>
      </c>
      <c r="J89" t="s">
        <v>1613</v>
      </c>
    </row>
    <row r="90" spans="4:10">
      <c r="D90">
        <v>79</v>
      </c>
      <c r="E90" t="s">
        <v>1636</v>
      </c>
      <c r="F90" t="s">
        <v>1745</v>
      </c>
      <c r="G90" t="s">
        <v>1669</v>
      </c>
      <c r="H90" t="s">
        <v>1613</v>
      </c>
      <c r="J90" t="s">
        <v>1613</v>
      </c>
    </row>
    <row r="91" spans="4:10">
      <c r="D91">
        <v>82</v>
      </c>
      <c r="E91" t="s">
        <v>1644</v>
      </c>
      <c r="F91" t="s">
        <v>1746</v>
      </c>
      <c r="G91" t="s">
        <v>1669</v>
      </c>
      <c r="H91" t="s">
        <v>1613</v>
      </c>
      <c r="J91" t="s">
        <v>1613</v>
      </c>
    </row>
    <row r="92" spans="4:10">
      <c r="D92">
        <v>83</v>
      </c>
      <c r="E92" t="s">
        <v>1636</v>
      </c>
      <c r="F92" t="s">
        <v>1747</v>
      </c>
      <c r="G92" t="s">
        <v>1669</v>
      </c>
      <c r="H92" t="s">
        <v>1613</v>
      </c>
      <c r="J92" t="s">
        <v>1613</v>
      </c>
    </row>
    <row r="93" spans="4:10">
      <c r="D93">
        <v>96</v>
      </c>
      <c r="E93" t="s">
        <v>1644</v>
      </c>
      <c r="F93" t="s">
        <v>1748</v>
      </c>
      <c r="G93" t="s">
        <v>1669</v>
      </c>
      <c r="H93" t="s">
        <v>1613</v>
      </c>
      <c r="J93" t="s">
        <v>1613</v>
      </c>
    </row>
    <row r="94" ht="15.15" spans="1:10">
      <c r="A94" s="16" t="s">
        <v>1749</v>
      </c>
      <c r="B94" s="16"/>
      <c r="C94" s="16"/>
      <c r="D94" s="16">
        <v>22</v>
      </c>
      <c r="E94" s="16" t="s">
        <v>1611</v>
      </c>
      <c r="F94" s="16" t="s">
        <v>1750</v>
      </c>
      <c r="G94" s="16" t="s">
        <v>1669</v>
      </c>
      <c r="H94" s="16" t="s">
        <v>1682</v>
      </c>
      <c r="I94" s="16"/>
      <c r="J94" s="16" t="s">
        <v>1682</v>
      </c>
    </row>
    <row r="95" spans="1:10">
      <c r="A95" s="5" t="s">
        <v>1751</v>
      </c>
      <c r="B95" s="2"/>
      <c r="C95" s="2"/>
      <c r="D95" s="2">
        <v>12</v>
      </c>
      <c r="E95" s="2" t="s">
        <v>1644</v>
      </c>
      <c r="F95" s="2" t="s">
        <v>1752</v>
      </c>
      <c r="G95" s="2" t="s">
        <v>1613</v>
      </c>
      <c r="H95" s="2" t="s">
        <v>1613</v>
      </c>
      <c r="I95" s="2"/>
      <c r="J95" s="11" t="s">
        <v>1613</v>
      </c>
    </row>
    <row r="96" spans="1:10">
      <c r="A96" s="6"/>
      <c r="B96" s="3"/>
      <c r="C96" s="3"/>
      <c r="D96" s="3">
        <v>14</v>
      </c>
      <c r="E96" s="3" t="s">
        <v>1636</v>
      </c>
      <c r="F96" s="3" t="s">
        <v>1753</v>
      </c>
      <c r="G96" s="3" t="s">
        <v>1613</v>
      </c>
      <c r="H96" s="3" t="s">
        <v>1669</v>
      </c>
      <c r="I96" s="3" t="s">
        <v>1754</v>
      </c>
      <c r="J96" s="12" t="s">
        <v>1613</v>
      </c>
    </row>
    <row r="97" spans="1:10">
      <c r="A97" s="6"/>
      <c r="B97" s="3"/>
      <c r="C97" s="3"/>
      <c r="D97" s="3">
        <v>27</v>
      </c>
      <c r="E97" s="3" t="s">
        <v>1611</v>
      </c>
      <c r="F97" s="3" t="s">
        <v>1705</v>
      </c>
      <c r="G97" s="3" t="s">
        <v>1613</v>
      </c>
      <c r="H97" s="3" t="s">
        <v>1682</v>
      </c>
      <c r="I97" s="3"/>
      <c r="J97" s="12" t="s">
        <v>1613</v>
      </c>
    </row>
    <row r="98" spans="1:10">
      <c r="A98" s="6"/>
      <c r="B98" s="3"/>
      <c r="C98" s="3"/>
      <c r="D98" s="3">
        <v>45</v>
      </c>
      <c r="E98" s="3" t="s">
        <v>1636</v>
      </c>
      <c r="F98" s="3" t="s">
        <v>1755</v>
      </c>
      <c r="G98" s="3" t="s">
        <v>1613</v>
      </c>
      <c r="H98" s="3" t="s">
        <v>1613</v>
      </c>
      <c r="I98" s="3"/>
      <c r="J98" s="12" t="s">
        <v>1613</v>
      </c>
    </row>
    <row r="99" spans="1:10">
      <c r="A99" s="6"/>
      <c r="B99" s="3"/>
      <c r="C99" s="3"/>
      <c r="D99" s="3">
        <v>68</v>
      </c>
      <c r="E99" s="3" t="s">
        <v>1644</v>
      </c>
      <c r="F99" s="3" t="s">
        <v>1756</v>
      </c>
      <c r="G99" s="3" t="s">
        <v>1613</v>
      </c>
      <c r="H99" s="3" t="s">
        <v>1613</v>
      </c>
      <c r="I99" s="3"/>
      <c r="J99" s="12" t="s">
        <v>1613</v>
      </c>
    </row>
    <row r="100" spans="1:10">
      <c r="A100" s="6"/>
      <c r="B100" s="3"/>
      <c r="C100" s="3"/>
      <c r="D100" s="3">
        <v>78</v>
      </c>
      <c r="E100" s="3" t="s">
        <v>1611</v>
      </c>
      <c r="F100" s="3" t="s">
        <v>1757</v>
      </c>
      <c r="G100" s="3" t="s">
        <v>1613</v>
      </c>
      <c r="H100" s="3" t="s">
        <v>1613</v>
      </c>
      <c r="I100" s="3"/>
      <c r="J100" s="12" t="s">
        <v>1613</v>
      </c>
    </row>
    <row r="101" spans="1:10">
      <c r="A101" s="6"/>
      <c r="B101" s="3"/>
      <c r="C101" s="3"/>
      <c r="D101" s="3">
        <v>96</v>
      </c>
      <c r="E101" s="3" t="s">
        <v>1644</v>
      </c>
      <c r="F101" s="3" t="s">
        <v>1758</v>
      </c>
      <c r="G101" s="3" t="s">
        <v>1613</v>
      </c>
      <c r="H101" s="3" t="s">
        <v>1669</v>
      </c>
      <c r="I101" s="3" t="s">
        <v>1759</v>
      </c>
      <c r="J101" s="12" t="s">
        <v>1613</v>
      </c>
    </row>
    <row r="102" spans="1:10">
      <c r="A102" s="6"/>
      <c r="B102" s="3"/>
      <c r="C102" s="3"/>
      <c r="D102" s="3">
        <v>118</v>
      </c>
      <c r="E102" s="3" t="s">
        <v>1611</v>
      </c>
      <c r="F102" s="3" t="s">
        <v>1760</v>
      </c>
      <c r="G102" s="3" t="s">
        <v>1613</v>
      </c>
      <c r="H102" s="3" t="s">
        <v>1613</v>
      </c>
      <c r="I102" s="3"/>
      <c r="J102" s="12" t="s">
        <v>1613</v>
      </c>
    </row>
    <row r="103" spans="1:10">
      <c r="A103" s="6"/>
      <c r="B103" s="3"/>
      <c r="C103" s="3"/>
      <c r="D103" s="3">
        <v>136</v>
      </c>
      <c r="E103" s="3" t="s">
        <v>1611</v>
      </c>
      <c r="F103" s="3" t="s">
        <v>1705</v>
      </c>
      <c r="G103" s="3" t="s">
        <v>1613</v>
      </c>
      <c r="H103" s="3" t="s">
        <v>1613</v>
      </c>
      <c r="I103" s="3"/>
      <c r="J103" s="12" t="s">
        <v>1613</v>
      </c>
    </row>
    <row r="104" spans="1:10">
      <c r="A104" s="6"/>
      <c r="B104" s="3"/>
      <c r="C104" s="3"/>
      <c r="D104" s="3">
        <v>169</v>
      </c>
      <c r="E104" s="3" t="s">
        <v>1611</v>
      </c>
      <c r="F104" s="3" t="s">
        <v>1706</v>
      </c>
      <c r="G104" s="3" t="s">
        <v>1613</v>
      </c>
      <c r="H104" s="3" t="s">
        <v>1613</v>
      </c>
      <c r="I104" s="3"/>
      <c r="J104" s="12" t="s">
        <v>1613</v>
      </c>
    </row>
    <row r="105" spans="1:10">
      <c r="A105" s="6"/>
      <c r="B105" s="3"/>
      <c r="C105" s="3"/>
      <c r="D105" s="3">
        <v>172</v>
      </c>
      <c r="E105" s="3" t="s">
        <v>1644</v>
      </c>
      <c r="F105" s="3" t="s">
        <v>1761</v>
      </c>
      <c r="G105" s="3" t="s">
        <v>1613</v>
      </c>
      <c r="H105" s="3" t="s">
        <v>1613</v>
      </c>
      <c r="I105" s="3"/>
      <c r="J105" s="12" t="s">
        <v>1613</v>
      </c>
    </row>
    <row r="106" spans="1:10">
      <c r="A106" s="6"/>
      <c r="B106" s="3"/>
      <c r="C106" s="3"/>
      <c r="D106" s="3">
        <v>181</v>
      </c>
      <c r="E106" s="3" t="s">
        <v>1636</v>
      </c>
      <c r="F106" s="3" t="s">
        <v>1762</v>
      </c>
      <c r="G106" s="3" t="s">
        <v>1613</v>
      </c>
      <c r="H106" s="3" t="s">
        <v>1669</v>
      </c>
      <c r="I106" s="3" t="s">
        <v>1763</v>
      </c>
      <c r="J106" s="34" t="s">
        <v>1669</v>
      </c>
    </row>
    <row r="107" spans="1:10">
      <c r="A107" s="6"/>
      <c r="B107" s="3"/>
      <c r="C107" s="3"/>
      <c r="D107" s="3">
        <v>196</v>
      </c>
      <c r="E107" s="3" t="s">
        <v>1611</v>
      </c>
      <c r="F107" s="3" t="s">
        <v>1764</v>
      </c>
      <c r="G107" s="3" t="s">
        <v>1613</v>
      </c>
      <c r="H107" s="3" t="s">
        <v>1613</v>
      </c>
      <c r="I107" s="3"/>
      <c r="J107" s="12" t="s">
        <v>1613</v>
      </c>
    </row>
    <row r="108" spans="1:10">
      <c r="A108" s="6"/>
      <c r="B108" s="3"/>
      <c r="C108" s="3"/>
      <c r="D108" s="3">
        <v>201</v>
      </c>
      <c r="E108" s="3" t="s">
        <v>1636</v>
      </c>
      <c r="F108" s="3" t="s">
        <v>1765</v>
      </c>
      <c r="G108" s="3" t="s">
        <v>1613</v>
      </c>
      <c r="H108" s="3" t="s">
        <v>1613</v>
      </c>
      <c r="I108" s="3"/>
      <c r="J108" s="12" t="s">
        <v>1613</v>
      </c>
    </row>
    <row r="109" ht="15.15" spans="1:10">
      <c r="A109" s="7"/>
      <c r="B109" s="4"/>
      <c r="C109" s="4"/>
      <c r="D109" s="4">
        <v>225</v>
      </c>
      <c r="E109" s="4" t="s">
        <v>1611</v>
      </c>
      <c r="F109" s="4" t="s">
        <v>1625</v>
      </c>
      <c r="G109" s="4" t="s">
        <v>1613</v>
      </c>
      <c r="H109" s="4" t="s">
        <v>1613</v>
      </c>
      <c r="I109" s="4"/>
      <c r="J109" s="14" t="s">
        <v>1613</v>
      </c>
    </row>
    <row r="110" spans="1:10">
      <c r="A110" t="s">
        <v>1766</v>
      </c>
      <c r="D110">
        <v>32</v>
      </c>
      <c r="E110" t="s">
        <v>1636</v>
      </c>
      <c r="F110" t="s">
        <v>1767</v>
      </c>
      <c r="G110" t="s">
        <v>1613</v>
      </c>
      <c r="H110" t="s">
        <v>1669</v>
      </c>
      <c r="I110" t="s">
        <v>1768</v>
      </c>
      <c r="J110" t="s">
        <v>1613</v>
      </c>
    </row>
    <row r="111" spans="4:10">
      <c r="D111">
        <v>39</v>
      </c>
      <c r="E111" t="s">
        <v>1611</v>
      </c>
      <c r="F111" t="s">
        <v>1769</v>
      </c>
      <c r="G111" t="s">
        <v>1613</v>
      </c>
      <c r="H111" t="s">
        <v>1669</v>
      </c>
      <c r="I111" t="s">
        <v>1770</v>
      </c>
      <c r="J111" t="s">
        <v>1613</v>
      </c>
    </row>
    <row r="112" spans="4:10">
      <c r="D112">
        <v>42</v>
      </c>
      <c r="E112" t="s">
        <v>1702</v>
      </c>
      <c r="G112" t="s">
        <v>1613</v>
      </c>
      <c r="H112" t="s">
        <v>1669</v>
      </c>
      <c r="I112" t="s">
        <v>1771</v>
      </c>
      <c r="J112" t="s">
        <v>1613</v>
      </c>
    </row>
    <row r="113" spans="4:10">
      <c r="D113">
        <v>91</v>
      </c>
      <c r="E113" t="s">
        <v>1611</v>
      </c>
      <c r="F113" t="s">
        <v>1772</v>
      </c>
      <c r="G113" t="s">
        <v>1613</v>
      </c>
      <c r="H113" t="s">
        <v>1682</v>
      </c>
      <c r="J113" t="s">
        <v>1613</v>
      </c>
    </row>
    <row r="114" spans="4:10">
      <c r="D114">
        <v>100</v>
      </c>
      <c r="E114" t="s">
        <v>1611</v>
      </c>
      <c r="F114" t="s">
        <v>1773</v>
      </c>
      <c r="G114" t="s">
        <v>1613</v>
      </c>
      <c r="H114" t="s">
        <v>1682</v>
      </c>
      <c r="J114" t="s">
        <v>1613</v>
      </c>
    </row>
    <row r="115" spans="1:10">
      <c r="A115" t="s">
        <v>1774</v>
      </c>
      <c r="D115">
        <v>1</v>
      </c>
      <c r="E115" t="s">
        <v>1611</v>
      </c>
      <c r="F115" t="s">
        <v>1706</v>
      </c>
      <c r="G115" t="s">
        <v>1613</v>
      </c>
      <c r="H115" t="s">
        <v>1613</v>
      </c>
      <c r="J115" t="s">
        <v>1613</v>
      </c>
    </row>
    <row r="116" spans="4:10">
      <c r="D116">
        <v>3</v>
      </c>
      <c r="E116" t="s">
        <v>1611</v>
      </c>
      <c r="F116" t="s">
        <v>1706</v>
      </c>
      <c r="G116" t="s">
        <v>1613</v>
      </c>
      <c r="H116" t="s">
        <v>1613</v>
      </c>
      <c r="J116" t="s">
        <v>1613</v>
      </c>
    </row>
    <row r="117" spans="4:10">
      <c r="D117">
        <v>18</v>
      </c>
      <c r="E117" t="s">
        <v>1636</v>
      </c>
      <c r="F117" t="s">
        <v>1775</v>
      </c>
      <c r="G117" t="s">
        <v>1613</v>
      </c>
      <c r="H117" t="s">
        <v>1613</v>
      </c>
      <c r="J117" t="s">
        <v>1613</v>
      </c>
    </row>
    <row r="118" spans="4:10">
      <c r="D118">
        <v>41</v>
      </c>
      <c r="E118" t="s">
        <v>1644</v>
      </c>
      <c r="F118" t="s">
        <v>1776</v>
      </c>
      <c r="G118" t="s">
        <v>1613</v>
      </c>
      <c r="H118" t="s">
        <v>1613</v>
      </c>
      <c r="J118" t="s">
        <v>1613</v>
      </c>
    </row>
    <row r="119" spans="4:10">
      <c r="D119">
        <v>71</v>
      </c>
      <c r="E119" t="s">
        <v>1636</v>
      </c>
      <c r="F119" t="s">
        <v>1777</v>
      </c>
      <c r="G119" t="s">
        <v>1613</v>
      </c>
      <c r="H119" t="s">
        <v>1613</v>
      </c>
      <c r="J119" t="s">
        <v>1613</v>
      </c>
    </row>
    <row r="120" spans="4:10">
      <c r="D120">
        <v>74</v>
      </c>
      <c r="E120" t="s">
        <v>1644</v>
      </c>
      <c r="F120" t="s">
        <v>1778</v>
      </c>
      <c r="G120" t="s">
        <v>1613</v>
      </c>
      <c r="H120" t="s">
        <v>1613</v>
      </c>
      <c r="J120" t="s">
        <v>1613</v>
      </c>
    </row>
    <row r="121" spans="1:10">
      <c r="A121" t="s">
        <v>1779</v>
      </c>
      <c r="D121">
        <v>66</v>
      </c>
      <c r="E121" t="s">
        <v>1636</v>
      </c>
      <c r="F121" t="s">
        <v>1780</v>
      </c>
      <c r="G121" t="s">
        <v>1613</v>
      </c>
      <c r="H121" t="s">
        <v>1613</v>
      </c>
      <c r="J121" t="s">
        <v>1613</v>
      </c>
    </row>
    <row r="122" spans="4:10">
      <c r="D122">
        <v>67</v>
      </c>
      <c r="E122" t="s">
        <v>1611</v>
      </c>
      <c r="F122" t="s">
        <v>1781</v>
      </c>
      <c r="G122" t="s">
        <v>1613</v>
      </c>
      <c r="H122" t="s">
        <v>1613</v>
      </c>
      <c r="J122" t="s">
        <v>1613</v>
      </c>
    </row>
    <row r="123" spans="4:10">
      <c r="D123">
        <v>100</v>
      </c>
      <c r="E123" t="s">
        <v>1611</v>
      </c>
      <c r="F123" t="s">
        <v>1782</v>
      </c>
      <c r="G123" t="s">
        <v>1613</v>
      </c>
      <c r="H123" t="s">
        <v>1613</v>
      </c>
      <c r="J123" t="s">
        <v>1613</v>
      </c>
    </row>
    <row r="124" spans="1:1">
      <c r="A124" t="s">
        <v>1783</v>
      </c>
    </row>
    <row r="125" spans="5:10">
      <c r="E125" t="s">
        <v>1581</v>
      </c>
      <c r="G125" t="s">
        <v>1582</v>
      </c>
      <c r="H125" t="s">
        <v>1583</v>
      </c>
      <c r="J125" t="s">
        <v>1584</v>
      </c>
    </row>
    <row r="126" spans="1:10">
      <c r="A126" t="s">
        <v>1586</v>
      </c>
      <c r="D126" t="s">
        <v>1587</v>
      </c>
      <c r="E126" t="s">
        <v>1784</v>
      </c>
      <c r="F126" t="s">
        <v>1589</v>
      </c>
      <c r="G126" t="s">
        <v>1590</v>
      </c>
      <c r="H126" t="s">
        <v>1590</v>
      </c>
      <c r="I126" t="s">
        <v>1591</v>
      </c>
      <c r="J126" t="s">
        <v>1592</v>
      </c>
    </row>
    <row r="127" spans="1:6">
      <c r="A127" t="s">
        <v>1664</v>
      </c>
      <c r="D127">
        <v>94</v>
      </c>
      <c r="E127" t="s">
        <v>1785</v>
      </c>
      <c r="F127" t="s">
        <v>1786</v>
      </c>
    </row>
    <row r="128" spans="5:10">
      <c r="E128" t="s">
        <v>1787</v>
      </c>
      <c r="G128" t="s">
        <v>1682</v>
      </c>
      <c r="H128" t="s">
        <v>1613</v>
      </c>
      <c r="J128" t="s">
        <v>1613</v>
      </c>
    </row>
    <row r="129" spans="1:6">
      <c r="A129" t="s">
        <v>1701</v>
      </c>
      <c r="D129">
        <v>36</v>
      </c>
      <c r="E129" t="s">
        <v>1785</v>
      </c>
      <c r="F129" t="s">
        <v>1705</v>
      </c>
    </row>
    <row r="130" spans="5:10">
      <c r="E130" t="s">
        <v>1787</v>
      </c>
      <c r="G130" t="s">
        <v>1682</v>
      </c>
      <c r="H130" t="s">
        <v>1613</v>
      </c>
      <c r="J130" t="s">
        <v>1613</v>
      </c>
    </row>
    <row r="131" spans="1:6">
      <c r="A131" t="s">
        <v>1713</v>
      </c>
      <c r="D131">
        <v>34</v>
      </c>
      <c r="E131" t="s">
        <v>1785</v>
      </c>
      <c r="F131" t="s">
        <v>1705</v>
      </c>
    </row>
    <row r="132" spans="5:10">
      <c r="E132" t="s">
        <v>1787</v>
      </c>
      <c r="G132" t="s">
        <v>1682</v>
      </c>
      <c r="H132" t="s">
        <v>1682</v>
      </c>
      <c r="J132" s="16" t="s">
        <v>1669</v>
      </c>
    </row>
    <row r="133" spans="1:6">
      <c r="A133" t="s">
        <v>1728</v>
      </c>
      <c r="D133">
        <v>3</v>
      </c>
      <c r="E133" t="s">
        <v>1785</v>
      </c>
      <c r="F133" t="s">
        <v>1788</v>
      </c>
    </row>
    <row r="134" spans="5:10">
      <c r="E134" t="s">
        <v>1787</v>
      </c>
      <c r="G134" t="s">
        <v>1625</v>
      </c>
      <c r="H134" t="s">
        <v>1613</v>
      </c>
      <c r="J134" t="s">
        <v>1613</v>
      </c>
    </row>
    <row r="135" spans="4:6">
      <c r="D135">
        <v>58</v>
      </c>
      <c r="E135" t="s">
        <v>1789</v>
      </c>
      <c r="F135" t="s">
        <v>1790</v>
      </c>
    </row>
    <row r="136" spans="5:10">
      <c r="E136" t="s">
        <v>1791</v>
      </c>
      <c r="G136" t="s">
        <v>1669</v>
      </c>
      <c r="H136" t="s">
        <v>1613</v>
      </c>
      <c r="J136" t="s">
        <v>1613</v>
      </c>
    </row>
    <row r="137" spans="1:6">
      <c r="A137" t="s">
        <v>1751</v>
      </c>
      <c r="D137">
        <v>18</v>
      </c>
      <c r="E137" t="s">
        <v>1785</v>
      </c>
      <c r="F137" t="s">
        <v>1705</v>
      </c>
    </row>
    <row r="138" spans="5:10">
      <c r="E138" t="s">
        <v>1787</v>
      </c>
      <c r="G138" t="s">
        <v>1613</v>
      </c>
      <c r="H138" t="s">
        <v>1613</v>
      </c>
      <c r="J138" t="s">
        <v>1613</v>
      </c>
    </row>
    <row r="139" spans="4:6">
      <c r="D139">
        <v>49</v>
      </c>
      <c r="E139" t="s">
        <v>1792</v>
      </c>
      <c r="F139" t="s">
        <v>1793</v>
      </c>
    </row>
    <row r="140" spans="5:10">
      <c r="E140" t="s">
        <v>1794</v>
      </c>
      <c r="G140" t="s">
        <v>1669</v>
      </c>
      <c r="H140" t="s">
        <v>1669</v>
      </c>
      <c r="I140" t="s">
        <v>1795</v>
      </c>
      <c r="J140" t="s">
        <v>1613</v>
      </c>
    </row>
    <row r="141" spans="4:6">
      <c r="D141">
        <v>61</v>
      </c>
      <c r="E141" t="s">
        <v>1789</v>
      </c>
      <c r="F141" t="s">
        <v>1796</v>
      </c>
    </row>
    <row r="142" spans="5:10">
      <c r="E142" t="s">
        <v>1787</v>
      </c>
      <c r="G142" t="s">
        <v>1613</v>
      </c>
      <c r="H142" t="s">
        <v>1682</v>
      </c>
      <c r="J142" t="s">
        <v>1613</v>
      </c>
    </row>
    <row r="143" spans="4:10">
      <c r="D143">
        <v>173</v>
      </c>
      <c r="E143" t="s">
        <v>1797</v>
      </c>
      <c r="F143" t="s">
        <v>1705</v>
      </c>
      <c r="G143" t="s">
        <v>1613</v>
      </c>
      <c r="H143" t="s">
        <v>1682</v>
      </c>
      <c r="J143" t="s">
        <v>1613</v>
      </c>
    </row>
    <row r="145" spans="1:1">
      <c r="A145" t="s">
        <v>1798</v>
      </c>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6"/>
  <sheetViews>
    <sheetView workbookViewId="0">
      <selection activeCell="D10" sqref="D10"/>
    </sheetView>
  </sheetViews>
  <sheetFormatPr defaultColWidth="9" defaultRowHeight="14.4"/>
  <cols>
    <col min="1" max="1" width="21" customWidth="1"/>
    <col min="2" max="2" width="29.2222222222222" customWidth="1"/>
    <col min="3" max="3" width="76.5555555555556" customWidth="1"/>
  </cols>
  <sheetData>
    <row r="1" ht="15.15" spans="1:1">
      <c r="A1" t="s">
        <v>41</v>
      </c>
    </row>
    <row r="2" s="2" customFormat="1" spans="1:4">
      <c r="A2" s="5" t="s">
        <v>1799</v>
      </c>
      <c r="B2" s="2" t="s">
        <v>1800</v>
      </c>
      <c r="C2" s="2" t="s">
        <v>1801</v>
      </c>
      <c r="D2" s="2" t="s">
        <v>1802</v>
      </c>
    </row>
    <row r="3" s="3" customFormat="1" spans="1:4">
      <c r="A3" s="6"/>
      <c r="D3" s="3" t="s">
        <v>1803</v>
      </c>
    </row>
    <row r="4" s="3" customFormat="1" spans="1:4">
      <c r="A4" s="6"/>
      <c r="C4" s="3" t="s">
        <v>1804</v>
      </c>
      <c r="D4" s="3" t="s">
        <v>1805</v>
      </c>
    </row>
    <row r="5" s="3" customFormat="1" spans="1:4">
      <c r="A5" s="6"/>
      <c r="B5" s="3" t="s">
        <v>1806</v>
      </c>
      <c r="C5" s="3" t="s">
        <v>1807</v>
      </c>
      <c r="D5" s="3" t="s">
        <v>1808</v>
      </c>
    </row>
    <row r="6" s="3" customFormat="1" spans="1:4">
      <c r="A6" s="6"/>
      <c r="D6" s="3" t="s">
        <v>1809</v>
      </c>
    </row>
    <row r="7" s="4" customFormat="1" ht="15.15" spans="1:4">
      <c r="A7" s="7"/>
      <c r="D7" s="4" t="s">
        <v>1810</v>
      </c>
    </row>
    <row r="8" s="2" customFormat="1" spans="1:1">
      <c r="A8" s="5"/>
    </row>
    <row r="9" s="3" customFormat="1" spans="1:4">
      <c r="A9" s="6"/>
      <c r="B9" s="3" t="s">
        <v>1811</v>
      </c>
      <c r="C9" s="3" t="s">
        <v>1801</v>
      </c>
      <c r="D9" s="3" t="s">
        <v>1812</v>
      </c>
    </row>
    <row r="10" s="3" customFormat="1" spans="1:4">
      <c r="A10" s="6"/>
      <c r="D10" s="3" t="s">
        <v>1813</v>
      </c>
    </row>
    <row r="11" s="3" customFormat="1" spans="1:4">
      <c r="A11" s="6"/>
      <c r="C11" s="3" t="s">
        <v>1804</v>
      </c>
      <c r="D11" s="3" t="s">
        <v>1814</v>
      </c>
    </row>
    <row r="12" s="3" customFormat="1" spans="1:3">
      <c r="A12" s="6"/>
      <c r="C12" s="3" t="s">
        <v>1815</v>
      </c>
    </row>
    <row r="13" s="4" customFormat="1" ht="15.15" spans="1:1">
      <c r="A13" s="7"/>
    </row>
    <row r="14" s="2" customFormat="1" spans="1:4">
      <c r="A14" s="5" t="s">
        <v>21</v>
      </c>
      <c r="B14" s="2" t="s">
        <v>1816</v>
      </c>
      <c r="C14" s="2" t="s">
        <v>1801</v>
      </c>
      <c r="D14" s="2" t="s">
        <v>1817</v>
      </c>
    </row>
    <row r="15" s="3" customFormat="1" spans="1:4">
      <c r="A15" s="6"/>
      <c r="D15" s="3" t="s">
        <v>1818</v>
      </c>
    </row>
    <row r="16" s="3" customFormat="1" spans="1:4">
      <c r="A16" s="6"/>
      <c r="D16" s="3" t="s">
        <v>1819</v>
      </c>
    </row>
    <row r="17" s="3" customFormat="1" spans="1:4">
      <c r="A17" s="6"/>
      <c r="C17" s="3" t="s">
        <v>1804</v>
      </c>
      <c r="D17" s="3" t="s">
        <v>1820</v>
      </c>
    </row>
    <row r="18" s="3" customFormat="1" spans="1:3">
      <c r="A18" s="6"/>
      <c r="C18" s="3" t="s">
        <v>1821</v>
      </c>
    </row>
    <row r="19" s="3" customFormat="1" ht="15.15" spans="1:1">
      <c r="A19" s="6"/>
    </row>
    <row r="20" s="3" customFormat="1" spans="1:21">
      <c r="A20" s="6"/>
      <c r="D20" s="5" t="s">
        <v>1822</v>
      </c>
      <c r="E20" s="2" t="s">
        <v>1823</v>
      </c>
      <c r="F20" s="2"/>
      <c r="G20" s="2"/>
      <c r="H20" s="2"/>
      <c r="I20" s="2"/>
      <c r="J20" s="2"/>
      <c r="K20" s="2" t="s">
        <v>1824</v>
      </c>
      <c r="L20" s="2"/>
      <c r="M20" s="8" t="s">
        <v>1825</v>
      </c>
      <c r="N20" s="2"/>
      <c r="O20" s="2"/>
      <c r="P20" s="2"/>
      <c r="Q20" s="2"/>
      <c r="R20" s="2"/>
      <c r="S20" s="11"/>
      <c r="U20" s="3" t="s">
        <v>1826</v>
      </c>
    </row>
    <row r="21" s="3" customFormat="1" spans="1:21">
      <c r="A21" s="6"/>
      <c r="D21" s="6" t="s">
        <v>1827</v>
      </c>
      <c r="E21" s="3" t="s">
        <v>1823</v>
      </c>
      <c r="K21" s="3" t="s">
        <v>1824</v>
      </c>
      <c r="M21" s="9" t="s">
        <v>1825</v>
      </c>
      <c r="S21" s="12"/>
      <c r="U21" s="3" t="s">
        <v>18</v>
      </c>
    </row>
    <row r="22" s="3" customFormat="1" spans="1:21">
      <c r="A22" s="6"/>
      <c r="D22" s="6" t="s">
        <v>1828</v>
      </c>
      <c r="E22" s="3" t="s">
        <v>1829</v>
      </c>
      <c r="K22" s="3" t="s">
        <v>1824</v>
      </c>
      <c r="M22" s="9" t="s">
        <v>1830</v>
      </c>
      <c r="R22" s="3" t="s">
        <v>1831</v>
      </c>
      <c r="S22" s="13" t="s">
        <v>1832</v>
      </c>
      <c r="U22" s="3" t="s">
        <v>18</v>
      </c>
    </row>
    <row r="23" s="3" customFormat="1" spans="1:21">
      <c r="A23" s="6"/>
      <c r="D23" s="6" t="s">
        <v>1833</v>
      </c>
      <c r="E23" s="3" t="s">
        <v>1834</v>
      </c>
      <c r="K23" s="3" t="s">
        <v>1824</v>
      </c>
      <c r="M23" s="9" t="s">
        <v>1835</v>
      </c>
      <c r="R23" s="3" t="s">
        <v>1831</v>
      </c>
      <c r="S23" s="12" t="s">
        <v>1836</v>
      </c>
      <c r="U23" s="3" t="s">
        <v>18</v>
      </c>
    </row>
    <row r="24" s="3" customFormat="1" spans="1:19">
      <c r="A24" s="6"/>
      <c r="D24" s="6" t="s">
        <v>1837</v>
      </c>
      <c r="E24" s="3" t="s">
        <v>1838</v>
      </c>
      <c r="K24" s="3" t="s">
        <v>1839</v>
      </c>
      <c r="M24" s="9" t="s">
        <v>1835</v>
      </c>
      <c r="R24" s="3" t="s">
        <v>1831</v>
      </c>
      <c r="S24" s="12" t="s">
        <v>1840</v>
      </c>
    </row>
    <row r="25" s="3" customFormat="1" ht="15.15" spans="1:19">
      <c r="A25" s="6"/>
      <c r="D25" s="7" t="s">
        <v>1841</v>
      </c>
      <c r="E25" s="4" t="s">
        <v>1838</v>
      </c>
      <c r="F25" s="4"/>
      <c r="G25" s="4"/>
      <c r="H25" s="4"/>
      <c r="I25" s="4"/>
      <c r="J25" s="4"/>
      <c r="K25" s="4" t="s">
        <v>1839</v>
      </c>
      <c r="L25" s="4"/>
      <c r="M25" s="10" t="s">
        <v>1835</v>
      </c>
      <c r="N25" s="4"/>
      <c r="O25" s="4"/>
      <c r="P25" s="4"/>
      <c r="Q25" s="4"/>
      <c r="R25" s="4" t="s">
        <v>1831</v>
      </c>
      <c r="S25" s="14" t="s">
        <v>1842</v>
      </c>
    </row>
    <row r="26" s="4" customFormat="1" ht="15.15" spans="1:1">
      <c r="A26" s="7"/>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6" sqref="A6"/>
    </sheetView>
  </sheetViews>
  <sheetFormatPr defaultColWidth="9" defaultRowHeight="14.4" outlineLevelRow="5"/>
  <sheetData>
    <row r="1" spans="1:1">
      <c r="A1" t="s">
        <v>1843</v>
      </c>
    </row>
    <row r="4" spans="1:1">
      <c r="A4" t="s">
        <v>1844</v>
      </c>
    </row>
    <row r="6" spans="1:1">
      <c r="A6" s="1" t="s">
        <v>1845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BTN stats</vt:lpstr>
      <vt:lpstr>Hammel et al. 21</vt:lpstr>
      <vt:lpstr>Hammel et al. 21 (2)</vt:lpstr>
      <vt:lpstr>Hammel et al. 23</vt:lpstr>
      <vt:lpstr>Burioli 23</vt:lpstr>
      <vt:lpstr>burioli 21</vt:lpstr>
      <vt:lpstr>burioli19</vt:lpstr>
      <vt:lpstr>Yonemitsu 19</vt:lpstr>
      <vt:lpstr>Riquet 2017</vt:lpstr>
      <vt:lpstr>Metzger 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Долганова Ирина Алексеевна</dc:creator>
  <cp:lastModifiedBy>polyd</cp:lastModifiedBy>
  <dcterms:created xsi:type="dcterms:W3CDTF">2021-08-25T12:19:00Z</dcterms:created>
  <dcterms:modified xsi:type="dcterms:W3CDTF">2023-11-29T05:44:35Z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1049-12.2.0.13306</vt:lpwstr>
  </property>
  <property fmtid="{D5CDD505-2E9C-101B-9397-08002B2CF9AE}" pid="3" name="ICV">
    <vt:lpwstr>2ABEEBFE9F834506A92A3D522F9F1C8F_12</vt:lpwstr>
  </property>
</Properties>
</file>