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таблица" sheetId="2" r:id="rId1"/>
    <sheet name="sens and spec" sheetId="10" r:id="rId2"/>
    <sheet name="частоты для бубликов" sheetId="9" r:id="rId3"/>
    <sheet name="выгрузка" sheetId="1" r:id="rId4"/>
    <sheet name="выгрузка_sub" sheetId="4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0" i="9" l="1"/>
  <c r="J14" i="9"/>
  <c r="O14" i="9" l="1"/>
  <c r="N14" i="9"/>
  <c r="K14" i="9"/>
  <c r="N10" i="9"/>
  <c r="O11" i="9"/>
  <c r="N11" i="9"/>
  <c r="O10" i="9"/>
  <c r="K11" i="9"/>
  <c r="K10" i="9"/>
  <c r="J11" i="9"/>
  <c r="G20" i="9" l="1"/>
  <c r="G19" i="9"/>
  <c r="F19" i="9"/>
  <c r="F20" i="9" s="1"/>
  <c r="C19" i="9"/>
  <c r="C20" i="9" s="1"/>
  <c r="B19" i="9"/>
  <c r="B20" i="9" s="1"/>
  <c r="G12" i="9"/>
  <c r="G13" i="9" s="1"/>
  <c r="F12" i="9"/>
  <c r="F13" i="9" s="1"/>
  <c r="C12" i="9"/>
  <c r="C13" i="9" s="1"/>
  <c r="B12" i="9"/>
  <c r="B13" i="9" s="1"/>
  <c r="C5" i="9"/>
  <c r="C6" i="9" s="1"/>
  <c r="B6" i="9"/>
  <c r="B5" i="9"/>
  <c r="N5" i="4" l="1"/>
  <c r="N7" i="4"/>
  <c r="N8" i="4"/>
  <c r="N10" i="4"/>
  <c r="N11" i="4"/>
  <c r="N13" i="4"/>
  <c r="N14" i="4"/>
  <c r="N16" i="4"/>
  <c r="N17" i="4"/>
  <c r="N25" i="4"/>
  <c r="N26" i="4"/>
  <c r="N28" i="4"/>
  <c r="N29" i="4"/>
  <c r="N36" i="4"/>
  <c r="N37" i="4"/>
  <c r="N43" i="4"/>
  <c r="N44" i="4"/>
  <c r="N54" i="4"/>
  <c r="N55" i="4"/>
  <c r="N4" i="4"/>
  <c r="K5" i="1" l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4" i="1"/>
</calcChain>
</file>

<file path=xl/sharedStrings.xml><?xml version="1.0" encoding="utf-8"?>
<sst xmlns="http://schemas.openxmlformats.org/spreadsheetml/2006/main" count="1786" uniqueCount="471">
  <si>
    <t>pop</t>
  </si>
  <si>
    <t>Freq_MT</t>
  </si>
  <si>
    <t>abram</t>
  </si>
  <si>
    <t>banka</t>
  </si>
  <si>
    <t>belok</t>
  </si>
  <si>
    <t>berzakol</t>
  </si>
  <si>
    <t>bukhtovka</t>
  </si>
  <si>
    <t>chupa</t>
  </si>
  <si>
    <t>dz_banka</t>
  </si>
  <si>
    <t>dz_lit</t>
  </si>
  <si>
    <t>fr</t>
  </si>
  <si>
    <t>ivan_buy</t>
  </si>
  <si>
    <t>ivan_us</t>
  </si>
  <si>
    <t>ivan2</t>
  </si>
  <si>
    <t>ivan3</t>
  </si>
  <si>
    <t>kanal</t>
  </si>
  <si>
    <t>kovda</t>
  </si>
  <si>
    <t>kuvsh</t>
  </si>
  <si>
    <t>luv_korg</t>
  </si>
  <si>
    <t>luv_mat</t>
  </si>
  <si>
    <t>mi</t>
  </si>
  <si>
    <t>niva_sl</t>
  </si>
  <si>
    <t>nm_last</t>
  </si>
  <si>
    <t>oenij</t>
  </si>
  <si>
    <t>padan</t>
  </si>
  <si>
    <t>porya</t>
  </si>
  <si>
    <t>rya</t>
  </si>
  <si>
    <t>salnij</t>
  </si>
  <si>
    <t>seredina</t>
  </si>
  <si>
    <t>seredina_sub</t>
  </si>
  <si>
    <t>sevsk</t>
  </si>
  <si>
    <t>umba</t>
  </si>
  <si>
    <t>umba_06</t>
  </si>
  <si>
    <t>umba_bridge</t>
  </si>
  <si>
    <t>umba_kamni</t>
  </si>
  <si>
    <t>umba_pikut</t>
  </si>
  <si>
    <t>umba_pil</t>
  </si>
  <si>
    <t>umba_pioner</t>
  </si>
  <si>
    <t>umba_sovhoz</t>
  </si>
  <si>
    <t>ustie</t>
  </si>
  <si>
    <t>ustie_sub</t>
  </si>
  <si>
    <t>vor1</t>
  </si>
  <si>
    <t>vor2</t>
  </si>
  <si>
    <t>vor5</t>
  </si>
  <si>
    <t>voronya</t>
  </si>
  <si>
    <t>yarn02</t>
  </si>
  <si>
    <t>yokanga</t>
  </si>
  <si>
    <t>zmis</t>
  </si>
  <si>
    <t>freq_Tmorph</t>
  </si>
  <si>
    <t>доля яз в выборке</t>
  </si>
  <si>
    <t>Sp</t>
  </si>
  <si>
    <t>freq_Tmorph_Sp</t>
  </si>
  <si>
    <t>M.edulis</t>
  </si>
  <si>
    <t>M.trossulus</t>
  </si>
  <si>
    <t>доля яз у видов в выборке</t>
  </si>
  <si>
    <t>congr.mean</t>
  </si>
  <si>
    <t>это accuracy</t>
  </si>
  <si>
    <t>perfomance</t>
  </si>
  <si>
    <t>Var1</t>
  </si>
  <si>
    <t>Freq</t>
  </si>
  <si>
    <t>объем выборки</t>
  </si>
  <si>
    <t>N</t>
  </si>
  <si>
    <t>Locality</t>
  </si>
  <si>
    <t>PSS</t>
  </si>
  <si>
    <t>Abram Mys</t>
  </si>
  <si>
    <t>Ab</t>
  </si>
  <si>
    <t>Outlet of the Kolvitca Bay</t>
  </si>
  <si>
    <t>Kol</t>
  </si>
  <si>
    <t>Bu</t>
  </si>
  <si>
    <t>Ch</t>
  </si>
  <si>
    <t>Fr</t>
  </si>
  <si>
    <t>Ku</t>
  </si>
  <si>
    <t>Mi</t>
  </si>
  <si>
    <t>Chupa Inlet, Chupa harbor</t>
  </si>
  <si>
    <t>Yarnishnaya Inlet</t>
  </si>
  <si>
    <t>Fadeev Stream</t>
  </si>
  <si>
    <t>Belokamennaya Inlet</t>
  </si>
  <si>
    <t>Kandalaksha,  channel</t>
  </si>
  <si>
    <t>Kan</t>
  </si>
  <si>
    <t>Kovda Inlet</t>
  </si>
  <si>
    <t>Kov</t>
  </si>
  <si>
    <t>Kuvshinskaya Salma</t>
  </si>
  <si>
    <t>Luvenga Archipelago</t>
  </si>
  <si>
    <t>Mishukovo</t>
  </si>
  <si>
    <t>Rya</t>
  </si>
  <si>
    <t>Kandalaksha, Mouth of Niva river</t>
  </si>
  <si>
    <t>Niv</t>
  </si>
  <si>
    <t>Kola Bay Bridge</t>
  </si>
  <si>
    <t>Kandalaksha, Olenij Island</t>
  </si>
  <si>
    <t>Ol</t>
  </si>
  <si>
    <t>Padan Inlet</t>
  </si>
  <si>
    <t>Pad</t>
  </si>
  <si>
    <t>Porya Inlet</t>
  </si>
  <si>
    <t>Por</t>
  </si>
  <si>
    <t>Ryazhkov Island</t>
  </si>
  <si>
    <t xml:space="preserve">Kandalaksha, Salnaya Luda Island </t>
  </si>
  <si>
    <t>Sal</t>
  </si>
  <si>
    <t>Sev</t>
  </si>
  <si>
    <t>Umb</t>
  </si>
  <si>
    <t>Severomorsk</t>
  </si>
  <si>
    <t>Umba, Malaya Pir Inlet, Umba harbor</t>
  </si>
  <si>
    <t>Um</t>
  </si>
  <si>
    <t>Yok</t>
  </si>
  <si>
    <t>Umba, Bolshaya Pir Inlet</t>
  </si>
  <si>
    <t>Umba, Malaya Pir Inlet</t>
  </si>
  <si>
    <t>Umba river</t>
  </si>
  <si>
    <t>Voronjya Inlet</t>
  </si>
  <si>
    <t>Zeleniy Mys</t>
  </si>
  <si>
    <t>Zm</t>
  </si>
  <si>
    <t>UmA</t>
  </si>
  <si>
    <t>UmB</t>
  </si>
  <si>
    <t>ChA</t>
  </si>
  <si>
    <t>ChB</t>
  </si>
  <si>
    <t>RyaA</t>
  </si>
  <si>
    <t>RyaB</t>
  </si>
  <si>
    <t>White Sea</t>
  </si>
  <si>
    <t>Barents Sea</t>
  </si>
  <si>
    <t>Kola Bay</t>
  </si>
  <si>
    <t>Kola Bay, Tyuva Inlet</t>
  </si>
  <si>
    <t>Gulf of Kandalaksha</t>
  </si>
  <si>
    <t>Gulf of Kandalaksha, Umba</t>
  </si>
  <si>
    <t>Gulf of Kandalaksha, Voronjya Inlet</t>
  </si>
  <si>
    <t>Eastern Murman, Gremikha</t>
  </si>
  <si>
    <t>Eastern Murman, Yarnishnaya Inlet</t>
  </si>
  <si>
    <t>Eastern Murman, Ivanovskaya Inlet</t>
  </si>
  <si>
    <t>Gulf of Kandalaksha, Luvenga Archipelago</t>
  </si>
  <si>
    <t>testing</t>
  </si>
  <si>
    <t>subtidal</t>
  </si>
  <si>
    <t>tidal</t>
  </si>
  <si>
    <t>-</t>
  </si>
  <si>
    <t>Yarnishnaya Inlet, Yarnishniy Stream</t>
  </si>
  <si>
    <t>Top of the Tyuva Inlet</t>
  </si>
  <si>
    <t>Svyatonossky Bay, Bukhtovka stream? Or river?</t>
  </si>
  <si>
    <t>Outlet of the Ivanovskaya Inlet</t>
  </si>
  <si>
    <t>3rd trough of the Ivanovskaya Inlet ?</t>
  </si>
  <si>
    <t>2nd trough of the Ivanovskaya Inlet ?</t>
  </si>
  <si>
    <t>Outlet of the Tyuva Inlet</t>
  </si>
  <si>
    <t>Svyatonossky Bay, Yokanga River</t>
  </si>
  <si>
    <t>69.11723, 33.36145</t>
  </si>
  <si>
    <t>Meadle part of the Tyuva Inlet</t>
  </si>
  <si>
    <t>69.11611, 33.35042</t>
  </si>
  <si>
    <t>69.11096, 33.37666</t>
  </si>
  <si>
    <t>68.982190, 33.028131</t>
  </si>
  <si>
    <t>69.078978, 33.180997</t>
  </si>
  <si>
    <t>69.046161, 33.041935</t>
  </si>
  <si>
    <t>68.904723, 33.026324</t>
  </si>
  <si>
    <t>68.904612, 33.055684</t>
  </si>
  <si>
    <t>69.303850, 33.415571</t>
  </si>
  <si>
    <t>69.05237, 36.02923</t>
  </si>
  <si>
    <t>66.99567, 32.82042</t>
  </si>
  <si>
    <t>66.756506, 33.781242</t>
  </si>
  <si>
    <t>66.701026, 34.238944</t>
  </si>
  <si>
    <t>67.09889, 32.70194</t>
  </si>
  <si>
    <t>67.113167, 32.642783</t>
  </si>
  <si>
    <t>67.12882, 32.42505</t>
  </si>
  <si>
    <t>66.270398, 33.068441</t>
  </si>
  <si>
    <t>67.15688, 32.37088</t>
  </si>
  <si>
    <t>66.865, 33.08944</t>
  </si>
  <si>
    <t>67.934533, 32.50695</t>
  </si>
  <si>
    <t xml:space="preserve">67.941, 32.434267 </t>
  </si>
  <si>
    <t>67.927883, 32.491083</t>
  </si>
  <si>
    <t xml:space="preserve">67.934533, 32.50695 </t>
  </si>
  <si>
    <t>68.995637, 33.052134</t>
  </si>
  <si>
    <t>66.677388, 34.372514</t>
  </si>
  <si>
    <t>66.696303, 34.352270</t>
  </si>
  <si>
    <t>66.655254, 34.339720</t>
  </si>
  <si>
    <t>66.66417, 34.32611</t>
  </si>
  <si>
    <t>66.68556, 34.33583</t>
  </si>
  <si>
    <t>66.683231, 34.333758</t>
  </si>
  <si>
    <t>66.668867, 34.328305</t>
  </si>
  <si>
    <t>66.664503, 34.298491</t>
  </si>
  <si>
    <t>67.09485, 32.34515</t>
  </si>
  <si>
    <t>67.00815, 32.57235</t>
  </si>
  <si>
    <t>67.12602, 32.36038</t>
  </si>
  <si>
    <t>Sample code</t>
  </si>
  <si>
    <t>T5</t>
  </si>
  <si>
    <t>Ya1</t>
  </si>
  <si>
    <t>Ya2</t>
  </si>
  <si>
    <t>Iv1</t>
  </si>
  <si>
    <t>Iv2</t>
  </si>
  <si>
    <t>Iv3</t>
  </si>
  <si>
    <t>Iv4</t>
  </si>
  <si>
    <t>Lu1</t>
  </si>
  <si>
    <t>Lu2</t>
  </si>
  <si>
    <t>T3</t>
  </si>
  <si>
    <t>T4</t>
  </si>
  <si>
    <t>Bp1</t>
  </si>
  <si>
    <t>Bp2</t>
  </si>
  <si>
    <t>Bp3</t>
  </si>
  <si>
    <t>Mp1</t>
  </si>
  <si>
    <t>Mp2</t>
  </si>
  <si>
    <t>Mp3</t>
  </si>
  <si>
    <t>T1</t>
  </si>
  <si>
    <t>T2</t>
  </si>
  <si>
    <t>Vor1</t>
  </si>
  <si>
    <t>Vor2</t>
  </si>
  <si>
    <t>Vor3</t>
  </si>
  <si>
    <t>Vor4</t>
  </si>
  <si>
    <t>Ya3</t>
  </si>
  <si>
    <t>старое название</t>
  </si>
  <si>
    <t>Coordinates N, E</t>
  </si>
  <si>
    <t>Region</t>
  </si>
  <si>
    <t>?</t>
  </si>
  <si>
    <t>brackish water</t>
  </si>
  <si>
    <t>saline water</t>
  </si>
  <si>
    <t>T5A</t>
  </si>
  <si>
    <t>T5B</t>
  </si>
  <si>
    <t>Ya1A</t>
  </si>
  <si>
    <t>Ya1B</t>
  </si>
  <si>
    <t>Ya2A</t>
  </si>
  <si>
    <t>Ya2B</t>
  </si>
  <si>
    <t>T3A</t>
  </si>
  <si>
    <t>T3B</t>
  </si>
  <si>
    <t>T4A</t>
  </si>
  <si>
    <t>T4B</t>
  </si>
  <si>
    <t>T1A</t>
  </si>
  <si>
    <t>T1B</t>
  </si>
  <si>
    <t>T2A</t>
  </si>
  <si>
    <t>Habitat</t>
  </si>
  <si>
    <t>Frequency of T-morphotype</t>
  </si>
  <si>
    <t>ME-like</t>
  </si>
  <si>
    <t>MT-like</t>
  </si>
  <si>
    <t>total</t>
  </si>
  <si>
    <t>Accuracy</t>
  </si>
  <si>
    <t>Efficiency</t>
  </si>
  <si>
    <t>Perfomance</t>
  </si>
  <si>
    <t>Number</t>
  </si>
  <si>
    <t>69.11723, 33.36145?</t>
  </si>
  <si>
    <t>69.11611, 33.35042?</t>
  </si>
  <si>
    <t>Top of the Kandalaksha Gulf</t>
  </si>
  <si>
    <r>
      <t>Salinity categories</t>
    </r>
    <r>
      <rPr>
        <sz val="11"/>
        <color rgb="FFFF0000"/>
        <rFont val="Calibri"/>
        <family val="2"/>
        <charset val="204"/>
        <scheme val="minor"/>
      </rPr>
      <t>?</t>
    </r>
  </si>
  <si>
    <r>
      <t>Svyatonossky Bay, Bukhtovka stream? Or river</t>
    </r>
    <r>
      <rPr>
        <sz val="11"/>
        <color rgb="FFFF0000"/>
        <rFont val="Calibri"/>
        <family val="2"/>
        <charset val="204"/>
        <scheme val="minor"/>
      </rPr>
      <t>?</t>
    </r>
  </si>
  <si>
    <r>
      <t xml:space="preserve">2nd trough of the Ivanovskaya Inlet </t>
    </r>
    <r>
      <rPr>
        <sz val="11"/>
        <color rgb="FFFF0000"/>
        <rFont val="Calibri"/>
        <family val="2"/>
        <charset val="204"/>
        <scheme val="minor"/>
      </rPr>
      <t>?</t>
    </r>
  </si>
  <si>
    <r>
      <t>3rd trough of the Ivanovskaya Inlet</t>
    </r>
    <r>
      <rPr>
        <sz val="11"/>
        <color rgb="FFFF0000"/>
        <rFont val="Calibri"/>
        <family val="2"/>
        <charset val="204"/>
        <scheme val="minor"/>
      </rPr>
      <t xml:space="preserve"> ?</t>
    </r>
  </si>
  <si>
    <t>pss</t>
  </si>
  <si>
    <t>тут для МТ - это eff</t>
  </si>
  <si>
    <t>для МЕ eff = 1-это значение</t>
  </si>
  <si>
    <t>тут неправильно acc!</t>
  </si>
  <si>
    <r>
      <t>brackish water</t>
    </r>
    <r>
      <rPr>
        <sz val="11"/>
        <color rgb="FFFF0000"/>
        <rFont val="Calibri"/>
        <family val="2"/>
        <charset val="204"/>
        <scheme val="minor"/>
      </rPr>
      <t>?</t>
    </r>
  </si>
  <si>
    <r>
      <t>saline water</t>
    </r>
    <r>
      <rPr>
        <sz val="11"/>
        <color rgb="FFFF0000"/>
        <rFont val="Calibri"/>
        <family val="2"/>
        <charset val="204"/>
        <scheme val="minor"/>
      </rPr>
      <t>?</t>
    </r>
  </si>
  <si>
    <t>69.063377, 33.264443</t>
  </si>
  <si>
    <t>vol</t>
  </si>
  <si>
    <t>tu_old</t>
  </si>
  <si>
    <t>Volokovaya Inlet</t>
  </si>
  <si>
    <t>Vo</t>
  </si>
  <si>
    <t>T0</t>
  </si>
  <si>
    <t>69.264898, 33.610993</t>
  </si>
  <si>
    <t>nm</t>
  </si>
  <si>
    <t>belok2</t>
  </si>
  <si>
    <t>Be1</t>
  </si>
  <si>
    <t>Be2</t>
  </si>
  <si>
    <t>Nm1</t>
  </si>
  <si>
    <t>Nm2</t>
  </si>
  <si>
    <t>68.906931, 33.027402</t>
  </si>
  <si>
    <t>белое - оно пресное</t>
  </si>
  <si>
    <t>МТ</t>
  </si>
  <si>
    <t>МЕ</t>
  </si>
  <si>
    <t>Т</t>
  </si>
  <si>
    <t>Е</t>
  </si>
  <si>
    <t>кольский пресный</t>
  </si>
  <si>
    <t>тестинг пресный</t>
  </si>
  <si>
    <t>кольский соленый</t>
  </si>
  <si>
    <t>тестинг соленый</t>
  </si>
  <si>
    <t>NA</t>
  </si>
  <si>
    <t>dataset</t>
  </si>
  <si>
    <t>Location2</t>
  </si>
  <si>
    <t>sens</t>
  </si>
  <si>
    <t>spec</t>
  </si>
  <si>
    <t>BF</t>
  </si>
  <si>
    <t>BN</t>
  </si>
  <si>
    <t>W</t>
  </si>
  <si>
    <t>train</t>
  </si>
  <si>
    <t>test</t>
  </si>
  <si>
    <t>Ptros</t>
  </si>
  <si>
    <t>PT</t>
  </si>
  <si>
    <t>Dataset?</t>
  </si>
  <si>
    <t>ab</t>
  </si>
  <si>
    <t>BI</t>
  </si>
  <si>
    <t>VH</t>
  </si>
  <si>
    <t>PH</t>
  </si>
  <si>
    <t>MDRE</t>
  </si>
  <si>
    <t>MDRW</t>
  </si>
  <si>
    <t>CBCP</t>
  </si>
  <si>
    <t>CBSC</t>
  </si>
  <si>
    <t>CBE</t>
  </si>
  <si>
    <t>CBSL</t>
  </si>
  <si>
    <t>JPC</t>
  </si>
  <si>
    <t>MDIACOA</t>
  </si>
  <si>
    <t>KIM</t>
  </si>
  <si>
    <t>Vinalhaven</t>
  </si>
  <si>
    <t>Phippsburg The Basin</t>
  </si>
  <si>
    <t>Bailey Island</t>
  </si>
  <si>
    <t>Mount Desert Rock East</t>
  </si>
  <si>
    <t>Mount Desert Rock West</t>
  </si>
  <si>
    <t>Cobscook Bay Comstock Point</t>
  </si>
  <si>
    <t>Cobscook Bay Smalls Cove</t>
  </si>
  <si>
    <t>Cobscook Bay Eastport</t>
  </si>
  <si>
    <t>Cobscook Bay South Lubec</t>
  </si>
  <si>
    <t>Jonesport Central</t>
  </si>
  <si>
    <t>Mount Desert Island College of the Atlantic</t>
  </si>
  <si>
    <t>Kent Island Mooring</t>
  </si>
  <si>
    <t>44.040389, -68.853389</t>
  </si>
  <si>
    <t>43.798389, -69.852044</t>
  </si>
  <si>
    <t>43.723778, -69.993333</t>
  </si>
  <si>
    <t>43.968621, -68.128314</t>
  </si>
  <si>
    <t>44.887528, -67.01975</t>
  </si>
  <si>
    <t>44.885962,  -67.022185</t>
  </si>
  <si>
    <t>44.893883, -67.001248</t>
  </si>
  <si>
    <t>44.858151, -66.981904</t>
  </si>
  <si>
    <t>44.528468, -67.619748</t>
  </si>
  <si>
    <t>44.395905, -68.22036</t>
  </si>
  <si>
    <t>44.588711, -66.761891</t>
  </si>
  <si>
    <t>Atlantic Ocean</t>
  </si>
  <si>
    <r>
      <rPr>
        <sz val="11"/>
        <color rgb="FFFF0000"/>
        <rFont val="Calibri"/>
        <family val="2"/>
        <charset val="204"/>
        <scheme val="minor"/>
      </rPr>
      <t>Sea</t>
    </r>
    <r>
      <rPr>
        <sz val="11"/>
        <color theme="1"/>
        <rFont val="Calibri"/>
        <family val="2"/>
        <charset val="204"/>
        <scheme val="minor"/>
      </rPr>
      <t xml:space="preserve"> area</t>
    </r>
  </si>
  <si>
    <t>Gulf of Maine</t>
  </si>
  <si>
    <t xml:space="preserve"> intertidal and shallow sublittoral zones</t>
  </si>
  <si>
    <t>Sampling year</t>
  </si>
  <si>
    <t>PL</t>
  </si>
  <si>
    <t>Baltic Sea</t>
  </si>
  <si>
    <t>Limh08</t>
  </si>
  <si>
    <t>Limh88</t>
  </si>
  <si>
    <t>Solvesborg</t>
  </si>
  <si>
    <t>Vhg05</t>
  </si>
  <si>
    <t>Vhg88</t>
  </si>
  <si>
    <t>Kastrup, Denmark</t>
  </si>
  <si>
    <t>Vikhög, Sweden</t>
  </si>
  <si>
    <t>Limhamn, Sweden</t>
  </si>
  <si>
    <t>1988</t>
  </si>
  <si>
    <t>2005</t>
  </si>
  <si>
    <t>1987</t>
  </si>
  <si>
    <t>2008</t>
  </si>
  <si>
    <t>Yst</t>
  </si>
  <si>
    <t>Ystad, Sweden</t>
  </si>
  <si>
    <t>Solv</t>
  </si>
  <si>
    <t>modelling</t>
  </si>
  <si>
    <t>brakish water</t>
  </si>
  <si>
    <t>Kast87</t>
  </si>
  <si>
    <t>Kast05</t>
  </si>
  <si>
    <t>55.4342, 12.5533</t>
  </si>
  <si>
    <t>55.3823, 12.3918</t>
  </si>
  <si>
    <t>55.3524, 12.5517</t>
  </si>
  <si>
    <t>55.2546, 13.4922</t>
  </si>
  <si>
    <t>56.0133, 14.3345</t>
  </si>
  <si>
    <t>Loch Etive, Scotland</t>
  </si>
  <si>
    <t>2011</t>
  </si>
  <si>
    <t>Plantation</t>
  </si>
  <si>
    <t>Loch Etive</t>
  </si>
  <si>
    <t>LE</t>
  </si>
  <si>
    <t>56.45564, -5.3083</t>
  </si>
  <si>
    <t>56.45381, -5.31182</t>
  </si>
  <si>
    <t>100</t>
  </si>
  <si>
    <r>
      <t>69.11611, 33.35042</t>
    </r>
    <r>
      <rPr>
        <sz val="11"/>
        <color rgb="FFFF0000"/>
        <rFont val="Calibri"/>
        <family val="2"/>
        <charset val="204"/>
        <scheme val="minor"/>
      </rPr>
      <t xml:space="preserve"> светить динамику????</t>
    </r>
  </si>
  <si>
    <r>
      <t xml:space="preserve">69.078978, 33.180997 </t>
    </r>
    <r>
      <rPr>
        <sz val="11"/>
        <color rgb="FFFF0000"/>
        <rFont val="Calibri"/>
        <family val="2"/>
        <charset val="204"/>
        <scheme val="minor"/>
      </rPr>
      <t>светить динамику????</t>
    </r>
  </si>
  <si>
    <t>Espeland, Marine Biology Station</t>
  </si>
  <si>
    <t>Bergen, city harbor</t>
  </si>
  <si>
    <t>Berg04</t>
  </si>
  <si>
    <t>Berg16</t>
  </si>
  <si>
    <t>60.1610, 5.1320</t>
  </si>
  <si>
    <t>60.2249, 5.2008</t>
  </si>
  <si>
    <t>North Sea, Norway</t>
  </si>
  <si>
    <t>Berg05</t>
  </si>
  <si>
    <t>Esp05</t>
  </si>
  <si>
    <t>Esp01</t>
  </si>
  <si>
    <t>Espeland от МВ</t>
  </si>
  <si>
    <t>108</t>
  </si>
  <si>
    <t>51</t>
  </si>
  <si>
    <t>115</t>
  </si>
  <si>
    <t>119</t>
  </si>
  <si>
    <t>saline water?</t>
  </si>
  <si>
    <r>
      <t xml:space="preserve">Bergen </t>
    </r>
    <r>
      <rPr>
        <sz val="11"/>
        <color rgb="FFFF0000"/>
        <rFont val="Calibri"/>
        <family val="2"/>
        <charset val="204"/>
        <scheme val="minor"/>
      </rPr>
      <t>от МВ</t>
    </r>
  </si>
  <si>
    <r>
      <t xml:space="preserve">Bergen </t>
    </r>
    <r>
      <rPr>
        <sz val="11"/>
        <color rgb="FFFF0000"/>
        <rFont val="Calibri"/>
        <family val="2"/>
        <charset val="204"/>
        <scheme val="minor"/>
      </rPr>
      <t>от Нюси</t>
    </r>
  </si>
  <si>
    <r>
      <t>Published in</t>
    </r>
    <r>
      <rPr>
        <sz val="11"/>
        <color rgb="FFFF0000"/>
        <rFont val="Calibri"/>
        <family val="2"/>
        <charset val="204"/>
        <scheme val="minor"/>
      </rPr>
      <t>?</t>
    </r>
  </si>
  <si>
    <r>
      <t>brakish water</t>
    </r>
    <r>
      <rPr>
        <sz val="11"/>
        <color rgb="FFFF0000"/>
        <rFont val="Calibri"/>
        <family val="2"/>
        <charset val="204"/>
        <scheme val="minor"/>
      </rPr>
      <t>?</t>
    </r>
  </si>
  <si>
    <t>Length range (mean sample lenth), mm</t>
  </si>
  <si>
    <t>11.9 — 50.1  (28.27)</t>
  </si>
  <si>
    <t>10.5 — 54.2  (30.86)</t>
  </si>
  <si>
    <t>17.8 — 61  (38.38)</t>
  </si>
  <si>
    <t>8.3 — 53.2  (21.90)</t>
  </si>
  <si>
    <t>13.4 — 63.9  (32.45)</t>
  </si>
  <si>
    <t>11.2 — 44.9  (29.21)</t>
  </si>
  <si>
    <t>18 — 45.5  (34.11)</t>
  </si>
  <si>
    <t>10.2 — 74.7  (29.94)</t>
  </si>
  <si>
    <t>12 — 25.3  (17.08)</t>
  </si>
  <si>
    <t>10.8 — 36.6  (22.82)</t>
  </si>
  <si>
    <t>14.5 — 57.2  (34.19)</t>
  </si>
  <si>
    <t>10.9 — 65.7  (36.08)</t>
  </si>
  <si>
    <t>10.1 — 37.3  (19.17)</t>
  </si>
  <si>
    <t>10.3 — 92.3  (35.50)</t>
  </si>
  <si>
    <t>8.2 — 48.5  (21.67)</t>
  </si>
  <si>
    <t>7.1 — 58.1  (31.61)</t>
  </si>
  <si>
    <t>9.2 — 56.1  (31.29)</t>
  </si>
  <si>
    <t>9 — 28.7  (16.44)</t>
  </si>
  <si>
    <t>10.3 — 68.2  (30.39)</t>
  </si>
  <si>
    <t>19.4 — 52.6  (32.07)</t>
  </si>
  <si>
    <t>7.9 — 37.6  (22.80)</t>
  </si>
  <si>
    <t>13.2 — 52.3  (28.11)</t>
  </si>
  <si>
    <t>6.5 — 38  (18.99)</t>
  </si>
  <si>
    <t>11.1 — 73.7  (28.59)</t>
  </si>
  <si>
    <t>12.1 — 58.3  (22.64)</t>
  </si>
  <si>
    <t>15.4 — 27.6  (22.76)</t>
  </si>
  <si>
    <t>9.6 — 47.2  (21.63)</t>
  </si>
  <si>
    <t>10.1 — 39.5  (25.06)</t>
  </si>
  <si>
    <t>8.1 — 45.9  (24.42)</t>
  </si>
  <si>
    <t>10.8 — 46.9  (22.43)</t>
  </si>
  <si>
    <t>12.4 — 39  (22.65)</t>
  </si>
  <si>
    <t>13.9 — 40.8  (30.49)</t>
  </si>
  <si>
    <t>12.2 — 50  (29.11)</t>
  </si>
  <si>
    <t>12.2 — 34.7  (21.35)</t>
  </si>
  <si>
    <t>14.6 — 34.9  (23.93)</t>
  </si>
  <si>
    <t>23.8 — 45.2  (36.89)</t>
  </si>
  <si>
    <t>19.2 — 51.7  (34.47)</t>
  </si>
  <si>
    <t>14.8 — 41.8  (29.31)</t>
  </si>
  <si>
    <t>19.7 — 40.6  (30.03)</t>
  </si>
  <si>
    <t>12.2 — 32.2  (21.19)</t>
  </si>
  <si>
    <t>10.4 — 53.3  (33.87)</t>
  </si>
  <si>
    <t>27.1 — 50.3  (36.95)</t>
  </si>
  <si>
    <t>12.2 — 35.7  (24.36)</t>
  </si>
  <si>
    <t>11 — 36.8  (24.34)</t>
  </si>
  <si>
    <t>12.8 — 36.4  (24.70)</t>
  </si>
  <si>
    <t>8.3 — 42.8  (25.81)</t>
  </si>
  <si>
    <t>10.2 — 57.6  (29.37)</t>
  </si>
  <si>
    <t>11.5 — 47.3  (27.04)</t>
  </si>
  <si>
    <t>8.5 — 41.5  (22.18)</t>
  </si>
  <si>
    <t>20.8 — 38.2  (30.42)</t>
  </si>
  <si>
    <t>48.4 — 67.8  (57.96)</t>
  </si>
  <si>
    <t>32.9 — 55.9  (44.84)</t>
  </si>
  <si>
    <t>33.5 — 48.4  (38.69)</t>
  </si>
  <si>
    <t>27.5 — 44.8  (35.59)</t>
  </si>
  <si>
    <t>16 — 42.9  (25.80)</t>
  </si>
  <si>
    <t>40.9 — 56.7  (48.25)</t>
  </si>
  <si>
    <t>45.9 — 62.6  (56.46)</t>
  </si>
  <si>
    <t>35.5 — 63  (48.73)</t>
  </si>
  <si>
    <t>36.8 — 66.9  (52.37)</t>
  </si>
  <si>
    <t>38.3 — 62.7  (52.85)</t>
  </si>
  <si>
    <t>43.5 — 80.9  (69.29)</t>
  </si>
  <si>
    <t>43.1 — 87.8  (71.89)</t>
  </si>
  <si>
    <t>11.4 — 38.7  (21.57)</t>
  </si>
  <si>
    <t>5 — 26.6  (16.06)</t>
  </si>
  <si>
    <t>10.9 — 42.4  (21.44)</t>
  </si>
  <si>
    <t>7 — 48  (30.01)</t>
  </si>
  <si>
    <t>14.3 — 37.9  (22.51)</t>
  </si>
  <si>
    <t>4.1 — 45  (19.96)</t>
  </si>
  <si>
    <t>8.9 — 32.7  (22.90)</t>
  </si>
  <si>
    <t>14.7 — 29.1  (20.52)</t>
  </si>
  <si>
    <t>23.4 — 46  (34.07)</t>
  </si>
  <si>
    <t>10.5 — 38.8  (21.94)</t>
  </si>
  <si>
    <t>26.4 — 51.1  (41.22)</t>
  </si>
  <si>
    <t>5.5 — 64.3  (24.17)</t>
  </si>
  <si>
    <t>14.7 — 42.1  (32.21)</t>
  </si>
  <si>
    <t>14.4 — 32  (22.45)</t>
  </si>
  <si>
    <t>27.3 — 61.1  (48.27)</t>
  </si>
  <si>
    <t>not published</t>
  </si>
  <si>
    <t>Est-D, Gpi, Pgm and Odh</t>
  </si>
  <si>
    <r>
      <t>Genotyped by</t>
    </r>
    <r>
      <rPr>
        <sz val="11"/>
        <color rgb="FFFF0000"/>
        <rFont val="Calibri"/>
        <family val="2"/>
        <charset val="204"/>
        <scheme val="minor"/>
      </rPr>
      <t>?</t>
    </r>
  </si>
  <si>
    <t>Est-D, Gpi, Pgm</t>
  </si>
  <si>
    <t>171 645 random SNP</t>
  </si>
  <si>
    <t>P(T|MT) Sensitivity</t>
  </si>
  <si>
    <t>P(E|ME) Specificity</t>
  </si>
  <si>
    <t>P(MT|T) PPV</t>
  </si>
  <si>
    <t>P(ME|E) NPV</t>
  </si>
  <si>
    <r>
      <t>not published</t>
    </r>
    <r>
      <rPr>
        <sz val="11"/>
        <color rgb="FFFF0000"/>
        <rFont val="Calibri"/>
        <family val="2"/>
        <charset val="204"/>
        <scheme val="minor"/>
      </rPr>
      <t>?</t>
    </r>
  </si>
  <si>
    <t>Vainola, Strelkov 2011</t>
  </si>
  <si>
    <t>Katolikova et al. 2016</t>
  </si>
  <si>
    <t>Kingston et al. 2017</t>
  </si>
  <si>
    <t>subsamples were run using RNAseq in Martino et al. 2019</t>
  </si>
  <si>
    <t>Strelkov et al. 2017</t>
  </si>
  <si>
    <t>Vainola, Strelkov 2011, Strelkov et al. 2017</t>
  </si>
  <si>
    <t>тут бы как-то поумнее назвать..</t>
  </si>
  <si>
    <t>Сара в последнем письме писала об этом, поэтому добавила..</t>
  </si>
  <si>
    <t>не все! Прошу добавить те, которых нет</t>
  </si>
  <si>
    <t>удалю потом столбец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</si>
</sst>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sz val="9"/>
      <color rgb="FFFF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1" fillId="0" borderId="0"/>
  </cellStyleXfs>
  <cellXfs count="213">
    <xf numFmtId="0" fontId="0" fillId="0" borderId="0" xfId="0"/>
    <xf numFmtId="0" fontId="0" fillId="0" borderId="0" xfId="0" applyAlignment="1">
      <alignment wrapText="1"/>
    </xf>
    <xf numFmtId="0" fontId="12" fillId="0" borderId="0" xfId="0" applyFont="1" applyAlignment="1">
      <alignment wrapText="1"/>
    </xf>
    <xf numFmtId="0" fontId="13" fillId="0" borderId="0" xfId="0" applyFont="1" applyFill="1" applyBorder="1" applyAlignment="1">
      <alignment horizontal="left" vertical="center" wrapText="1"/>
    </xf>
    <xf numFmtId="0" fontId="14" fillId="0" borderId="0" xfId="0" applyFont="1"/>
    <xf numFmtId="0" fontId="10" fillId="0" borderId="0" xfId="0" applyFont="1" applyAlignment="1">
      <alignment wrapText="1"/>
    </xf>
    <xf numFmtId="0" fontId="0" fillId="0" borderId="0" xfId="0"/>
    <xf numFmtId="0" fontId="11" fillId="0" borderId="0" xfId="0" applyFont="1" applyAlignment="1">
      <alignment wrapText="1"/>
    </xf>
    <xf numFmtId="0" fontId="13" fillId="0" borderId="0" xfId="0" applyFont="1" applyAlignment="1">
      <alignment wrapText="1"/>
    </xf>
    <xf numFmtId="0" fontId="11" fillId="0" borderId="0" xfId="0" applyFont="1" applyAlignment="1">
      <alignment horizontal="center" vertical="center"/>
    </xf>
    <xf numFmtId="0" fontId="11" fillId="0" borderId="7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49" fontId="13" fillId="0" borderId="0" xfId="0" applyNumberFormat="1" applyFont="1" applyFill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/>
    </xf>
    <xf numFmtId="0" fontId="13" fillId="0" borderId="2" xfId="0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 vertical="center" wrapText="1"/>
    </xf>
    <xf numFmtId="0" fontId="13" fillId="0" borderId="5" xfId="0" applyFont="1" applyFill="1" applyBorder="1" applyAlignment="1">
      <alignment horizontal="center" vertical="center" wrapText="1"/>
    </xf>
    <xf numFmtId="0" fontId="16" fillId="0" borderId="0" xfId="0" applyFont="1" applyFill="1" applyBorder="1" applyAlignment="1">
      <alignment horizontal="center" vertical="center" wrapText="1"/>
    </xf>
    <xf numFmtId="164" fontId="11" fillId="0" borderId="3" xfId="0" applyNumberFormat="1" applyFont="1" applyBorder="1" applyAlignment="1">
      <alignment horizontal="center" vertical="center" wrapText="1"/>
    </xf>
    <xf numFmtId="164" fontId="11" fillId="0" borderId="0" xfId="0" applyNumberFormat="1" applyFont="1" applyBorder="1" applyAlignment="1">
      <alignment horizontal="center" vertical="center" wrapText="1"/>
    </xf>
    <xf numFmtId="164" fontId="11" fillId="0" borderId="8" xfId="0" applyNumberFormat="1" applyFont="1" applyBorder="1" applyAlignment="1">
      <alignment horizontal="center" vertical="center" wrapText="1"/>
    </xf>
    <xf numFmtId="164" fontId="11" fillId="0" borderId="7" xfId="0" applyNumberFormat="1" applyFont="1" applyBorder="1" applyAlignment="1">
      <alignment horizontal="center" vertical="center" wrapText="1"/>
    </xf>
    <xf numFmtId="164" fontId="0" fillId="0" borderId="0" xfId="0" applyNumberFormat="1" applyBorder="1" applyAlignment="1">
      <alignment horizontal="center" vertical="center"/>
    </xf>
    <xf numFmtId="0" fontId="11" fillId="0" borderId="0" xfId="0" applyFont="1" applyFill="1" applyAlignment="1">
      <alignment horizontal="center" vertical="center" wrapText="1"/>
    </xf>
    <xf numFmtId="0" fontId="11" fillId="0" borderId="7" xfId="0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 wrapText="1"/>
    </xf>
    <xf numFmtId="164" fontId="11" fillId="0" borderId="0" xfId="0" applyNumberFormat="1" applyFont="1" applyFill="1" applyBorder="1" applyAlignment="1">
      <alignment horizontal="center" vertical="center" wrapText="1"/>
    </xf>
    <xf numFmtId="164" fontId="11" fillId="0" borderId="8" xfId="0" applyNumberFormat="1" applyFont="1" applyFill="1" applyBorder="1" applyAlignment="1">
      <alignment horizontal="center" vertical="center" wrapText="1"/>
    </xf>
    <xf numFmtId="164" fontId="0" fillId="0" borderId="0" xfId="0" applyNumberFormat="1" applyFill="1" applyBorder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164" fontId="11" fillId="0" borderId="5" xfId="0" applyNumberFormat="1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11" fillId="0" borderId="4" xfId="0" applyFont="1" applyFill="1" applyBorder="1" applyAlignment="1">
      <alignment horizontal="center" vertical="center" wrapText="1"/>
    </xf>
    <xf numFmtId="0" fontId="11" fillId="0" borderId="5" xfId="0" applyFont="1" applyFill="1" applyBorder="1" applyAlignment="1">
      <alignment horizontal="center" vertical="center" wrapText="1"/>
    </xf>
    <xf numFmtId="164" fontId="11" fillId="0" borderId="6" xfId="0" applyNumberFormat="1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15" fillId="0" borderId="2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 wrapText="1"/>
    </xf>
    <xf numFmtId="0" fontId="15" fillId="0" borderId="0" xfId="0" applyFont="1" applyFill="1" applyBorder="1" applyAlignment="1">
      <alignment horizontal="center" vertical="center" wrapText="1"/>
    </xf>
    <xf numFmtId="165" fontId="11" fillId="0" borderId="0" xfId="0" applyNumberFormat="1" applyFont="1" applyFill="1" applyBorder="1" applyAlignment="1">
      <alignment horizontal="center" vertical="center" wrapText="1"/>
    </xf>
    <xf numFmtId="165" fontId="11" fillId="0" borderId="0" xfId="0" applyNumberFormat="1" applyFont="1" applyBorder="1" applyAlignment="1">
      <alignment horizontal="center" vertical="center" wrapText="1"/>
    </xf>
    <xf numFmtId="1" fontId="11" fillId="0" borderId="1" xfId="0" applyNumberFormat="1" applyFont="1" applyFill="1" applyBorder="1" applyAlignment="1">
      <alignment horizontal="center" vertical="center" wrapText="1"/>
    </xf>
    <xf numFmtId="1" fontId="11" fillId="0" borderId="7" xfId="0" applyNumberFormat="1" applyFont="1" applyFill="1" applyBorder="1" applyAlignment="1">
      <alignment horizontal="center" vertical="center" wrapText="1"/>
    </xf>
    <xf numFmtId="1" fontId="11" fillId="0" borderId="0" xfId="0" applyNumberFormat="1" applyFont="1" applyFill="1" applyBorder="1" applyAlignment="1">
      <alignment horizontal="center" vertical="center" wrapText="1"/>
    </xf>
    <xf numFmtId="1" fontId="11" fillId="0" borderId="4" xfId="0" applyNumberFormat="1" applyFont="1" applyFill="1" applyBorder="1" applyAlignment="1">
      <alignment horizontal="center" vertical="center" wrapText="1"/>
    </xf>
    <xf numFmtId="1" fontId="11" fillId="0" borderId="0" xfId="0" applyNumberFormat="1" applyFont="1" applyBorder="1" applyAlignment="1">
      <alignment horizontal="center" vertical="center" wrapText="1"/>
    </xf>
    <xf numFmtId="1" fontId="0" fillId="0" borderId="0" xfId="0" applyNumberFormat="1" applyFill="1" applyBorder="1" applyAlignment="1">
      <alignment horizontal="center" vertical="center"/>
    </xf>
    <xf numFmtId="165" fontId="11" fillId="0" borderId="8" xfId="0" applyNumberFormat="1" applyFont="1" applyBorder="1" applyAlignment="1">
      <alignment horizontal="center" vertical="center" wrapText="1"/>
    </xf>
    <xf numFmtId="1" fontId="11" fillId="0" borderId="8" xfId="0" applyNumberFormat="1" applyFont="1" applyBorder="1" applyAlignment="1">
      <alignment horizontal="center" vertical="center" wrapText="1"/>
    </xf>
    <xf numFmtId="1" fontId="11" fillId="0" borderId="8" xfId="0" applyNumberFormat="1" applyFont="1" applyFill="1" applyBorder="1" applyAlignment="1">
      <alignment horizontal="center" vertical="center" wrapText="1"/>
    </xf>
    <xf numFmtId="165" fontId="11" fillId="0" borderId="8" xfId="0" applyNumberFormat="1" applyFont="1" applyFill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/>
    </xf>
    <xf numFmtId="0" fontId="6" fillId="0" borderId="0" xfId="0" applyFont="1" applyFill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11" fillId="0" borderId="3" xfId="0" applyFont="1" applyFill="1" applyBorder="1" applyAlignment="1">
      <alignment horizontal="center" vertical="center" wrapText="1"/>
    </xf>
    <xf numFmtId="0" fontId="11" fillId="0" borderId="8" xfId="0" applyFont="1" applyFill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 wrapText="1"/>
    </xf>
    <xf numFmtId="164" fontId="11" fillId="0" borderId="7" xfId="0" applyNumberFormat="1" applyFont="1" applyFill="1" applyBorder="1" applyAlignment="1">
      <alignment horizontal="center" vertical="center" wrapText="1"/>
    </xf>
    <xf numFmtId="165" fontId="11" fillId="0" borderId="7" xfId="0" applyNumberFormat="1" applyFont="1" applyFill="1" applyBorder="1" applyAlignment="1">
      <alignment horizontal="center" vertical="center" wrapText="1"/>
    </xf>
    <xf numFmtId="164" fontId="11" fillId="0" borderId="4" xfId="0" applyNumberFormat="1" applyFont="1" applyFill="1" applyBorder="1" applyAlignment="1">
      <alignment horizontal="center" vertical="center" wrapText="1"/>
    </xf>
    <xf numFmtId="164" fontId="0" fillId="0" borderId="8" xfId="0" applyNumberFormat="1" applyFill="1" applyBorder="1" applyAlignment="1">
      <alignment horizontal="center" vertical="center"/>
    </xf>
    <xf numFmtId="164" fontId="11" fillId="0" borderId="4" xfId="0" applyNumberFormat="1" applyFont="1" applyBorder="1" applyAlignment="1">
      <alignment horizontal="center" vertical="center" wrapText="1"/>
    </xf>
    <xf numFmtId="0" fontId="10" fillId="0" borderId="2" xfId="0" applyFont="1" applyFill="1" applyBorder="1" applyAlignment="1">
      <alignment horizontal="center" vertical="center" wrapText="1"/>
    </xf>
    <xf numFmtId="0" fontId="11" fillId="0" borderId="2" xfId="0" applyFont="1" applyFill="1" applyBorder="1" applyAlignment="1">
      <alignment horizontal="center" vertical="center" wrapText="1"/>
    </xf>
    <xf numFmtId="2" fontId="11" fillId="0" borderId="0" xfId="0" applyNumberFormat="1" applyFont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2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" fontId="11" fillId="0" borderId="0" xfId="0" applyNumberFormat="1" applyFon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11" fillId="0" borderId="0" xfId="0" applyNumberFormat="1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49" fontId="13" fillId="0" borderId="5" xfId="0" applyNumberFormat="1" applyFont="1" applyFill="1" applyBorder="1" applyAlignment="1">
      <alignment horizontal="center" vertical="center" wrapText="1"/>
    </xf>
    <xf numFmtId="2" fontId="11" fillId="0" borderId="5" xfId="0" applyNumberFormat="1" applyFont="1" applyBorder="1" applyAlignment="1">
      <alignment horizontal="center" vertical="center"/>
    </xf>
    <xf numFmtId="2" fontId="11" fillId="0" borderId="2" xfId="0" applyNumberFormat="1" applyFont="1" applyFill="1" applyBorder="1" applyAlignment="1">
      <alignment horizontal="center" vertical="center" wrapText="1"/>
    </xf>
    <xf numFmtId="2" fontId="11" fillId="0" borderId="5" xfId="0" applyNumberFormat="1" applyFont="1" applyFill="1" applyBorder="1" applyAlignment="1">
      <alignment horizontal="center" vertical="center" wrapText="1"/>
    </xf>
    <xf numFmtId="164" fontId="11" fillId="0" borderId="3" xfId="0" applyNumberFormat="1" applyFont="1" applyFill="1" applyBorder="1" applyAlignment="1">
      <alignment horizontal="center" vertical="center" wrapText="1"/>
    </xf>
    <xf numFmtId="0" fontId="11" fillId="0" borderId="12" xfId="0" applyFont="1" applyFill="1" applyBorder="1" applyAlignment="1">
      <alignment horizontal="center" vertical="center" wrapText="1"/>
    </xf>
    <xf numFmtId="0" fontId="11" fillId="0" borderId="14" xfId="0" applyFont="1" applyFill="1" applyBorder="1" applyAlignment="1">
      <alignment horizontal="center" vertical="center" wrapText="1"/>
    </xf>
    <xf numFmtId="0" fontId="11" fillId="0" borderId="13" xfId="0" applyFont="1" applyFill="1" applyBorder="1" applyAlignment="1">
      <alignment horizontal="center" vertical="center" wrapText="1"/>
    </xf>
    <xf numFmtId="0" fontId="10" fillId="0" borderId="9" xfId="0" applyFont="1" applyFill="1" applyBorder="1" applyAlignment="1">
      <alignment horizontal="center" vertical="center" wrapText="1"/>
    </xf>
    <xf numFmtId="0" fontId="11" fillId="0" borderId="10" xfId="0" applyFont="1" applyFill="1" applyBorder="1" applyAlignment="1">
      <alignment horizontal="center" vertical="center" wrapText="1"/>
    </xf>
    <xf numFmtId="0" fontId="10" fillId="0" borderId="10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 wrapText="1"/>
    </xf>
    <xf numFmtId="0" fontId="9" fillId="0" borderId="10" xfId="0" applyFont="1" applyFill="1" applyBorder="1" applyAlignment="1">
      <alignment horizontal="center" vertical="center" wrapText="1"/>
    </xf>
    <xf numFmtId="0" fontId="4" fillId="0" borderId="10" xfId="0" applyFont="1" applyFill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2" fontId="11" fillId="0" borderId="8" xfId="0" applyNumberFormat="1" applyFont="1" applyBorder="1" applyAlignment="1">
      <alignment horizontal="center" vertical="center"/>
    </xf>
    <xf numFmtId="2" fontId="11" fillId="0" borderId="7" xfId="0" applyNumberFormat="1" applyFont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 wrapText="1"/>
    </xf>
    <xf numFmtId="164" fontId="11" fillId="0" borderId="2" xfId="0" applyNumberFormat="1" applyFont="1" applyFill="1" applyBorder="1" applyAlignment="1">
      <alignment horizontal="center" vertical="center" wrapText="1"/>
    </xf>
    <xf numFmtId="49" fontId="13" fillId="0" borderId="2" xfId="0" applyNumberFormat="1" applyFont="1" applyFill="1" applyBorder="1" applyAlignment="1">
      <alignment horizontal="center" vertical="center" wrapText="1"/>
    </xf>
    <xf numFmtId="49" fontId="13" fillId="0" borderId="3" xfId="0" applyNumberFormat="1" applyFont="1" applyFill="1" applyBorder="1" applyAlignment="1">
      <alignment horizontal="center" vertical="center" wrapText="1"/>
    </xf>
    <xf numFmtId="49" fontId="13" fillId="0" borderId="8" xfId="0" applyNumberFormat="1" applyFont="1" applyFill="1" applyBorder="1" applyAlignment="1">
      <alignment horizontal="center" vertical="center" wrapText="1"/>
    </xf>
    <xf numFmtId="0" fontId="17" fillId="0" borderId="8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2" fontId="11" fillId="0" borderId="2" xfId="0" applyNumberFormat="1" applyFont="1" applyBorder="1" applyAlignment="1">
      <alignment horizontal="center" vertical="center"/>
    </xf>
    <xf numFmtId="2" fontId="11" fillId="0" borderId="3" xfId="0" applyNumberFormat="1" applyFont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 wrapText="1"/>
    </xf>
    <xf numFmtId="2" fontId="11" fillId="0" borderId="1" xfId="0" applyNumberFormat="1" applyFont="1" applyBorder="1" applyAlignment="1">
      <alignment horizontal="center" vertical="center"/>
    </xf>
    <xf numFmtId="165" fontId="11" fillId="0" borderId="8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1" fillId="0" borderId="0" xfId="0" applyFont="1" applyAlignment="1">
      <alignment horizontal="center" wrapText="1"/>
    </xf>
    <xf numFmtId="0" fontId="10" fillId="0" borderId="0" xfId="0" applyFont="1" applyAlignment="1">
      <alignment wrapText="1"/>
    </xf>
    <xf numFmtId="0" fontId="10" fillId="0" borderId="0" xfId="0" applyFont="1" applyAlignment="1">
      <alignment horizontal="center" wrapText="1"/>
    </xf>
    <xf numFmtId="0" fontId="2" fillId="0" borderId="0" xfId="0" applyFont="1" applyBorder="1" applyAlignment="1">
      <alignment horizontal="center" vertical="center"/>
    </xf>
    <xf numFmtId="49" fontId="12" fillId="0" borderId="0" xfId="0" applyNumberFormat="1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 wrapText="1"/>
    </xf>
    <xf numFmtId="0" fontId="10" fillId="0" borderId="11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1" fontId="11" fillId="0" borderId="2" xfId="0" applyNumberFormat="1" applyFont="1" applyBorder="1" applyAlignment="1">
      <alignment horizontal="center" vertical="center" wrapText="1"/>
    </xf>
    <xf numFmtId="1" fontId="11" fillId="0" borderId="3" xfId="0" applyNumberFormat="1" applyFont="1" applyBorder="1" applyAlignment="1">
      <alignment horizontal="center" vertical="center" wrapText="1"/>
    </xf>
    <xf numFmtId="0" fontId="10" fillId="0" borderId="5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1" fillId="0" borderId="6" xfId="0" applyFont="1" applyFill="1" applyBorder="1" applyAlignment="1">
      <alignment horizontal="center" vertical="center" wrapText="1"/>
    </xf>
    <xf numFmtId="165" fontId="11" fillId="0" borderId="5" xfId="0" applyNumberFormat="1" applyFont="1" applyBorder="1" applyAlignment="1">
      <alignment horizontal="center" vertical="center" wrapText="1"/>
    </xf>
    <xf numFmtId="165" fontId="11" fillId="0" borderId="6" xfId="0" applyNumberFormat="1" applyFont="1" applyBorder="1" applyAlignment="1">
      <alignment horizontal="center" vertical="center" wrapText="1"/>
    </xf>
    <xf numFmtId="1" fontId="11" fillId="0" borderId="2" xfId="0" applyNumberFormat="1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15" fillId="0" borderId="5" xfId="0" applyFont="1" applyFill="1" applyBorder="1" applyAlignment="1">
      <alignment horizontal="center" vertical="center" wrapText="1"/>
    </xf>
    <xf numFmtId="164" fontId="0" fillId="0" borderId="7" xfId="0" applyNumberFormat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 wrapText="1"/>
    </xf>
    <xf numFmtId="0" fontId="11" fillId="0" borderId="12" xfId="0" applyFont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164" fontId="11" fillId="0" borderId="14" xfId="0" applyNumberFormat="1" applyFont="1" applyBorder="1" applyAlignment="1">
      <alignment horizontal="center" vertical="center" wrapText="1"/>
    </xf>
    <xf numFmtId="164" fontId="11" fillId="0" borderId="14" xfId="0" applyNumberFormat="1" applyFont="1" applyFill="1" applyBorder="1" applyAlignment="1">
      <alignment horizontal="center" vertical="center" wrapText="1"/>
    </xf>
    <xf numFmtId="1" fontId="0" fillId="0" borderId="14" xfId="0" applyNumberFormat="1" applyFill="1" applyBorder="1" applyAlignment="1">
      <alignment horizontal="center" vertical="center"/>
    </xf>
    <xf numFmtId="164" fontId="11" fillId="0" borderId="13" xfId="0" applyNumberFormat="1" applyFont="1" applyBorder="1" applyAlignment="1">
      <alignment horizontal="center" vertical="center" wrapText="1"/>
    </xf>
    <xf numFmtId="164" fontId="0" fillId="0" borderId="12" xfId="0" applyNumberFormat="1" applyFill="1" applyBorder="1" applyAlignment="1">
      <alignment horizontal="center" vertical="center"/>
    </xf>
    <xf numFmtId="164" fontId="0" fillId="0" borderId="14" xfId="0" applyNumberFormat="1" applyFill="1" applyBorder="1" applyAlignment="1">
      <alignment horizontal="center" vertical="center"/>
    </xf>
    <xf numFmtId="1" fontId="11" fillId="0" borderId="12" xfId="0" applyNumberFormat="1" applyFont="1" applyFill="1" applyBorder="1" applyAlignment="1">
      <alignment horizontal="center" vertical="center" wrapText="1"/>
    </xf>
    <xf numFmtId="164" fontId="0" fillId="0" borderId="14" xfId="0" applyNumberFormat="1" applyBorder="1" applyAlignment="1">
      <alignment horizontal="center" vertical="center"/>
    </xf>
    <xf numFmtId="1" fontId="11" fillId="0" borderId="14" xfId="0" applyNumberFormat="1" applyFont="1" applyFill="1" applyBorder="1" applyAlignment="1">
      <alignment horizontal="center" vertical="center" wrapText="1"/>
    </xf>
    <xf numFmtId="165" fontId="11" fillId="0" borderId="14" xfId="0" applyNumberFormat="1" applyFont="1" applyFill="1" applyBorder="1" applyAlignment="1">
      <alignment horizontal="center" vertical="center" wrapText="1"/>
    </xf>
    <xf numFmtId="164" fontId="11" fillId="0" borderId="13" xfId="0" applyNumberFormat="1" applyFont="1" applyFill="1" applyBorder="1" applyAlignment="1">
      <alignment horizontal="center" vertical="center" wrapText="1"/>
    </xf>
    <xf numFmtId="1" fontId="11" fillId="0" borderId="14" xfId="0" applyNumberFormat="1" applyFont="1" applyBorder="1" applyAlignment="1">
      <alignment horizontal="center" vertical="center" wrapText="1"/>
    </xf>
    <xf numFmtId="165" fontId="11" fillId="0" borderId="14" xfId="0" applyNumberFormat="1" applyFont="1" applyBorder="1" applyAlignment="1">
      <alignment horizontal="center" vertical="center" wrapText="1"/>
    </xf>
    <xf numFmtId="1" fontId="11" fillId="0" borderId="12" xfId="0" applyNumberFormat="1" applyFont="1" applyBorder="1" applyAlignment="1">
      <alignment horizontal="center" vertical="center" wrapText="1"/>
    </xf>
    <xf numFmtId="1" fontId="11" fillId="0" borderId="13" xfId="0" applyNumberFormat="1" applyFont="1" applyBorder="1" applyAlignment="1">
      <alignment horizontal="center" vertical="center" wrapText="1"/>
    </xf>
    <xf numFmtId="0" fontId="11" fillId="0" borderId="1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164" fontId="11" fillId="0" borderId="1" xfId="0" applyNumberFormat="1" applyFont="1" applyBorder="1" applyAlignment="1">
      <alignment horizontal="center" vertical="center" wrapText="1"/>
    </xf>
    <xf numFmtId="164" fontId="1" fillId="0" borderId="7" xfId="0" applyNumberFormat="1" applyFont="1" applyBorder="1" applyAlignment="1">
      <alignment horizontal="center" vertical="center" wrapText="1"/>
    </xf>
    <xf numFmtId="164" fontId="1" fillId="0" borderId="4" xfId="0" applyNumberFormat="1" applyFont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11" fillId="0" borderId="12" xfId="0" applyFont="1" applyBorder="1" applyAlignment="1">
      <alignment horizontal="center" vertical="center" wrapText="1"/>
    </xf>
    <xf numFmtId="0" fontId="11" fillId="0" borderId="14" xfId="0" applyFont="1" applyBorder="1" applyAlignment="1">
      <alignment horizontal="center" vertical="center" wrapText="1"/>
    </xf>
    <xf numFmtId="0" fontId="11" fillId="0" borderId="13" xfId="0" applyFont="1" applyBorder="1" applyAlignment="1">
      <alignment horizontal="center" vertical="center" wrapText="1"/>
    </xf>
    <xf numFmtId="164" fontId="11" fillId="0" borderId="12" xfId="0" applyNumberFormat="1" applyFont="1" applyBorder="1" applyAlignment="1">
      <alignment horizontal="center" vertical="center" wrapText="1"/>
    </xf>
    <xf numFmtId="164" fontId="1" fillId="0" borderId="14" xfId="0" applyNumberFormat="1" applyFont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 wrapText="1"/>
    </xf>
    <xf numFmtId="0" fontId="1" fillId="0" borderId="10" xfId="0" applyFont="1" applyFill="1" applyBorder="1" applyAlignment="1">
      <alignment horizontal="center" vertical="center" wrapText="1"/>
    </xf>
    <xf numFmtId="0" fontId="1" fillId="0" borderId="11" xfId="0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164" fontId="0" fillId="0" borderId="13" xfId="0" applyNumberFormat="1" applyFill="1" applyBorder="1" applyAlignment="1">
      <alignment horizontal="center" vertical="center"/>
    </xf>
    <xf numFmtId="1" fontId="1" fillId="0" borderId="8" xfId="0" applyNumberFormat="1" applyFont="1" applyFill="1" applyBorder="1" applyAlignment="1">
      <alignment horizontal="center" vertical="center" wrapText="1"/>
    </xf>
    <xf numFmtId="164" fontId="1" fillId="0" borderId="12" xfId="0" applyNumberFormat="1" applyFont="1" applyFill="1" applyBorder="1" applyAlignment="1">
      <alignment horizontal="center" vertical="center" wrapText="1"/>
    </xf>
    <xf numFmtId="164" fontId="1" fillId="0" borderId="14" xfId="0" applyNumberFormat="1" applyFont="1" applyFill="1" applyBorder="1" applyAlignment="1">
      <alignment horizontal="center" vertical="center" wrapText="1"/>
    </xf>
    <xf numFmtId="164" fontId="1" fillId="0" borderId="13" xfId="0" applyNumberFormat="1" applyFont="1" applyFill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1" fillId="0" borderId="15" xfId="0" applyFont="1" applyFill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9525</xdr:colOff>
      <xdr:row>3</xdr:row>
      <xdr:rowOff>457200</xdr:rowOff>
    </xdr:from>
    <xdr:to>
      <xdr:col>15</xdr:col>
      <xdr:colOff>209550</xdr:colOff>
      <xdr:row>5</xdr:row>
      <xdr:rowOff>33336</xdr:rowOff>
    </xdr:to>
    <xdr:graphicFrame macro="">
      <xdr:nvGraphicFramePr>
        <xdr:cNvPr id="200" name="Диаграмма 19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W86"/>
  <sheetViews>
    <sheetView tabSelected="1" zoomScaleNormal="100" workbookViewId="0">
      <pane xSplit="1" topLeftCell="M1" activePane="topRight" state="frozen"/>
      <selection pane="topRight" activeCell="V4" sqref="V4"/>
    </sheetView>
  </sheetViews>
  <sheetFormatPr defaultRowHeight="15" x14ac:dyDescent="0.25"/>
  <cols>
    <col min="1" max="1" width="10.140625" style="9" customWidth="1"/>
    <col min="2" max="2" width="9.140625" style="9"/>
    <col min="3" max="3" width="30.28515625" style="9" customWidth="1"/>
    <col min="4" max="4" width="9" style="9" customWidth="1"/>
    <col min="5" max="5" width="19.5703125" style="9" customWidth="1"/>
    <col min="6" max="6" width="14" style="9" customWidth="1"/>
    <col min="7" max="7" width="20" style="9" customWidth="1"/>
    <col min="8" max="8" width="10.7109375" style="9" customWidth="1"/>
    <col min="9" max="9" width="19" style="9" customWidth="1"/>
    <col min="10" max="10" width="10.42578125" style="9" customWidth="1"/>
    <col min="11" max="11" width="9.140625" style="9"/>
    <col min="12" max="12" width="11.5703125" style="9" bestFit="1" customWidth="1"/>
    <col min="13" max="13" width="10.5703125" style="69" customWidth="1"/>
    <col min="14" max="14" width="9.5703125" style="9" customWidth="1"/>
    <col min="15" max="15" width="10.5703125" style="9" customWidth="1"/>
    <col min="16" max="16" width="10.7109375" style="9" customWidth="1"/>
    <col min="17" max="18" width="9.7109375" style="9" customWidth="1"/>
    <col min="19" max="19" width="20.140625" style="9" customWidth="1"/>
    <col min="20" max="20" width="11.7109375" style="9" customWidth="1"/>
    <col min="21" max="21" width="20.140625" style="9" customWidth="1"/>
    <col min="22" max="22" width="31.85546875" style="9" customWidth="1"/>
    <col min="23" max="413" width="9.140625" style="13"/>
    <col min="414" max="16384" width="9.140625" style="9"/>
  </cols>
  <sheetData>
    <row r="1" spans="1:413" ht="45.75" thickBot="1" x14ac:dyDescent="0.3">
      <c r="A1" s="212" t="s">
        <v>470</v>
      </c>
      <c r="E1" s="212" t="s">
        <v>469</v>
      </c>
      <c r="F1" s="210" t="s">
        <v>467</v>
      </c>
      <c r="G1" s="209"/>
    </row>
    <row r="2" spans="1:413" ht="45.75" customHeight="1" thickBot="1" x14ac:dyDescent="0.3">
      <c r="A2" s="98" t="s">
        <v>199</v>
      </c>
      <c r="B2" s="98" t="s">
        <v>226</v>
      </c>
      <c r="C2" s="99" t="s">
        <v>62</v>
      </c>
      <c r="D2" s="100" t="s">
        <v>174</v>
      </c>
      <c r="E2" s="100" t="s">
        <v>200</v>
      </c>
      <c r="F2" s="101" t="s">
        <v>313</v>
      </c>
      <c r="G2" s="100" t="s">
        <v>201</v>
      </c>
      <c r="H2" s="101" t="s">
        <v>316</v>
      </c>
      <c r="I2" s="102" t="s">
        <v>230</v>
      </c>
      <c r="J2" s="103" t="s">
        <v>275</v>
      </c>
      <c r="K2" s="142" t="s">
        <v>218</v>
      </c>
      <c r="L2" s="68" t="s">
        <v>61</v>
      </c>
      <c r="M2" s="112" t="s">
        <v>273</v>
      </c>
      <c r="N2" s="71" t="s">
        <v>274</v>
      </c>
      <c r="O2" s="194" t="s">
        <v>456</v>
      </c>
      <c r="P2" s="195" t="s">
        <v>457</v>
      </c>
      <c r="Q2" s="195" t="s">
        <v>458</v>
      </c>
      <c r="R2" s="196" t="s">
        <v>459</v>
      </c>
      <c r="S2" s="161" t="s">
        <v>373</v>
      </c>
      <c r="T2" s="208" t="s">
        <v>453</v>
      </c>
      <c r="U2" s="141" t="s">
        <v>371</v>
      </c>
      <c r="V2" s="124"/>
    </row>
    <row r="3" spans="1:413" ht="45" customHeight="1" x14ac:dyDescent="0.25">
      <c r="A3" s="72" t="s">
        <v>276</v>
      </c>
      <c r="B3" s="24">
        <v>1</v>
      </c>
      <c r="C3" s="26" t="s">
        <v>64</v>
      </c>
      <c r="D3" s="26" t="s">
        <v>65</v>
      </c>
      <c r="E3" s="37" t="s">
        <v>142</v>
      </c>
      <c r="F3" s="26" t="s">
        <v>116</v>
      </c>
      <c r="G3" s="26" t="s">
        <v>117</v>
      </c>
      <c r="H3" s="26">
        <v>2016</v>
      </c>
      <c r="I3" s="38" t="s">
        <v>238</v>
      </c>
      <c r="J3" s="118" t="s">
        <v>334</v>
      </c>
      <c r="K3" s="26" t="s">
        <v>128</v>
      </c>
      <c r="L3" s="46">
        <v>45</v>
      </c>
      <c r="M3" s="92">
        <v>0.4</v>
      </c>
      <c r="N3" s="18">
        <v>0.28888888888888897</v>
      </c>
      <c r="O3" s="19">
        <v>0.61111111111111105</v>
      </c>
      <c r="P3" s="19">
        <v>0.92592592592592593</v>
      </c>
      <c r="Q3" s="19">
        <v>0.84615384599999999</v>
      </c>
      <c r="R3" s="19">
        <v>0.78125</v>
      </c>
      <c r="S3" s="162" t="s">
        <v>374</v>
      </c>
      <c r="T3" s="189" t="s">
        <v>452</v>
      </c>
      <c r="U3" s="180" t="s">
        <v>451</v>
      </c>
    </row>
    <row r="4" spans="1:413" ht="45" customHeight="1" x14ac:dyDescent="0.25">
      <c r="A4" s="23" t="s">
        <v>4</v>
      </c>
      <c r="B4" s="24">
        <v>2</v>
      </c>
      <c r="C4" s="26" t="s">
        <v>76</v>
      </c>
      <c r="D4" s="58" t="s">
        <v>249</v>
      </c>
      <c r="E4" s="37" t="s">
        <v>143</v>
      </c>
      <c r="F4" s="26" t="s">
        <v>116</v>
      </c>
      <c r="G4" s="26" t="s">
        <v>117</v>
      </c>
      <c r="H4" s="26">
        <v>2016</v>
      </c>
      <c r="I4" s="26" t="s">
        <v>203</v>
      </c>
      <c r="J4" s="118" t="s">
        <v>334</v>
      </c>
      <c r="K4" s="26" t="s">
        <v>128</v>
      </c>
      <c r="L4" s="47">
        <v>66</v>
      </c>
      <c r="M4" s="70">
        <v>0.31818181818181818</v>
      </c>
      <c r="N4" s="20">
        <v>0.30303030303030298</v>
      </c>
      <c r="O4" s="19">
        <v>0.66666666666666696</v>
      </c>
      <c r="P4" s="19">
        <v>0.86666666666666703</v>
      </c>
      <c r="Q4" s="19">
        <v>0.7</v>
      </c>
      <c r="R4" s="19">
        <v>0.84782608699999995</v>
      </c>
      <c r="S4" s="163" t="s">
        <v>375</v>
      </c>
      <c r="T4" s="190" t="s">
        <v>452</v>
      </c>
      <c r="U4" s="105" t="s">
        <v>451</v>
      </c>
    </row>
    <row r="5" spans="1:413" ht="45" customHeight="1" x14ac:dyDescent="0.25">
      <c r="A5" s="23" t="s">
        <v>10</v>
      </c>
      <c r="B5" s="24">
        <v>3</v>
      </c>
      <c r="C5" s="26" t="s">
        <v>75</v>
      </c>
      <c r="D5" s="26" t="s">
        <v>70</v>
      </c>
      <c r="E5" s="37" t="s">
        <v>146</v>
      </c>
      <c r="F5" s="26" t="s">
        <v>116</v>
      </c>
      <c r="G5" s="26" t="s">
        <v>117</v>
      </c>
      <c r="H5" s="26">
        <v>2014</v>
      </c>
      <c r="I5" s="26" t="s">
        <v>203</v>
      </c>
      <c r="J5" s="118" t="s">
        <v>334</v>
      </c>
      <c r="K5" s="26" t="s">
        <v>128</v>
      </c>
      <c r="L5" s="47">
        <v>55</v>
      </c>
      <c r="M5" s="70">
        <v>0.29090909090909089</v>
      </c>
      <c r="N5" s="20">
        <v>0.236363636363636</v>
      </c>
      <c r="O5" s="19">
        <v>0.5625</v>
      </c>
      <c r="P5" s="19">
        <v>0.89743589743589702</v>
      </c>
      <c r="Q5" s="19">
        <v>0.69230769199999997</v>
      </c>
      <c r="R5" s="19">
        <v>0.83333333300000001</v>
      </c>
      <c r="S5" s="164" t="s">
        <v>376</v>
      </c>
      <c r="T5" s="164" t="s">
        <v>452</v>
      </c>
      <c r="U5" s="20" t="s">
        <v>451</v>
      </c>
      <c r="V5" s="19"/>
    </row>
    <row r="6" spans="1:413" ht="45" customHeight="1" x14ac:dyDescent="0.25">
      <c r="A6" s="23" t="s">
        <v>20</v>
      </c>
      <c r="B6" s="24">
        <v>4</v>
      </c>
      <c r="C6" s="26" t="s">
        <v>83</v>
      </c>
      <c r="D6" s="26" t="s">
        <v>72</v>
      </c>
      <c r="E6" s="37" t="s">
        <v>144</v>
      </c>
      <c r="F6" s="26" t="s">
        <v>116</v>
      </c>
      <c r="G6" s="26" t="s">
        <v>117</v>
      </c>
      <c r="H6" s="26">
        <v>2016</v>
      </c>
      <c r="I6" s="26" t="s">
        <v>203</v>
      </c>
      <c r="J6" s="118" t="s">
        <v>334</v>
      </c>
      <c r="K6" s="26" t="s">
        <v>128</v>
      </c>
      <c r="L6" s="47">
        <v>85</v>
      </c>
      <c r="M6" s="70">
        <v>0.77647058823529413</v>
      </c>
      <c r="N6" s="20">
        <v>0.49411764705882399</v>
      </c>
      <c r="O6" s="19">
        <v>0.62121212121212099</v>
      </c>
      <c r="P6" s="19">
        <v>0.94736842105263164</v>
      </c>
      <c r="Q6" s="19">
        <v>0.97619047599999997</v>
      </c>
      <c r="R6" s="19">
        <v>0.41860465099999999</v>
      </c>
      <c r="S6" s="164" t="s">
        <v>377</v>
      </c>
      <c r="T6" s="164" t="s">
        <v>452</v>
      </c>
      <c r="U6" s="20" t="s">
        <v>451</v>
      </c>
      <c r="V6" s="19"/>
    </row>
    <row r="7" spans="1:413" s="30" customFormat="1" ht="45" customHeight="1" x14ac:dyDescent="0.25">
      <c r="A7" s="23" t="s">
        <v>22</v>
      </c>
      <c r="B7" s="24">
        <v>5</v>
      </c>
      <c r="C7" s="26" t="s">
        <v>87</v>
      </c>
      <c r="D7" s="58" t="s">
        <v>251</v>
      </c>
      <c r="E7" s="37" t="s">
        <v>145</v>
      </c>
      <c r="F7" s="26" t="s">
        <v>116</v>
      </c>
      <c r="G7" s="26" t="s">
        <v>117</v>
      </c>
      <c r="H7" s="26">
        <v>2008</v>
      </c>
      <c r="I7" s="26" t="s">
        <v>203</v>
      </c>
      <c r="J7" s="118" t="s">
        <v>334</v>
      </c>
      <c r="K7" s="26" t="s">
        <v>128</v>
      </c>
      <c r="L7" s="47">
        <v>50</v>
      </c>
      <c r="M7" s="70">
        <v>0.36</v>
      </c>
      <c r="N7" s="55">
        <v>0.4</v>
      </c>
      <c r="O7" s="27">
        <v>0.88888888888888895</v>
      </c>
      <c r="P7" s="27">
        <v>0.875</v>
      </c>
      <c r="Q7" s="27">
        <v>0.8</v>
      </c>
      <c r="R7" s="27">
        <v>0.93333333299999999</v>
      </c>
      <c r="S7" s="165" t="s">
        <v>378</v>
      </c>
      <c r="T7" s="164" t="s">
        <v>452</v>
      </c>
      <c r="U7" s="20" t="s">
        <v>451</v>
      </c>
      <c r="V7" s="27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DK7" s="31"/>
      <c r="DL7" s="31"/>
      <c r="DM7" s="31"/>
      <c r="DN7" s="31"/>
      <c r="DO7" s="31"/>
      <c r="DP7" s="31"/>
      <c r="DQ7" s="31"/>
      <c r="DR7" s="31"/>
      <c r="DS7" s="31"/>
      <c r="DT7" s="31"/>
      <c r="DU7" s="31"/>
      <c r="DV7" s="31"/>
      <c r="DW7" s="31"/>
      <c r="DX7" s="31"/>
      <c r="DY7" s="31"/>
      <c r="DZ7" s="31"/>
      <c r="EA7" s="31"/>
      <c r="EB7" s="31"/>
      <c r="EC7" s="31"/>
      <c r="ED7" s="31"/>
      <c r="EE7" s="31"/>
      <c r="EF7" s="31"/>
      <c r="EG7" s="31"/>
      <c r="EH7" s="31"/>
      <c r="EI7" s="31"/>
      <c r="EJ7" s="31"/>
      <c r="EK7" s="31"/>
      <c r="EL7" s="31"/>
      <c r="EM7" s="31"/>
      <c r="EN7" s="31"/>
      <c r="EO7" s="31"/>
      <c r="EP7" s="31"/>
      <c r="EQ7" s="31"/>
      <c r="ER7" s="31"/>
      <c r="ES7" s="31"/>
      <c r="ET7" s="31"/>
      <c r="EU7" s="31"/>
      <c r="EV7" s="31"/>
      <c r="EW7" s="31"/>
      <c r="EX7" s="31"/>
      <c r="EY7" s="31"/>
      <c r="EZ7" s="31"/>
      <c r="FA7" s="31"/>
      <c r="FB7" s="31"/>
      <c r="FC7" s="31"/>
      <c r="FD7" s="31"/>
      <c r="FE7" s="31"/>
      <c r="FF7" s="31"/>
      <c r="FG7" s="31"/>
      <c r="FH7" s="31"/>
      <c r="FI7" s="31"/>
      <c r="FJ7" s="31"/>
      <c r="FK7" s="31"/>
      <c r="FL7" s="31"/>
      <c r="FM7" s="31"/>
      <c r="FN7" s="31"/>
      <c r="FO7" s="31"/>
      <c r="FP7" s="31"/>
      <c r="FQ7" s="31"/>
      <c r="FR7" s="31"/>
      <c r="FS7" s="31"/>
      <c r="FT7" s="31"/>
      <c r="FU7" s="31"/>
      <c r="FV7" s="31"/>
      <c r="FW7" s="31"/>
      <c r="FX7" s="31"/>
      <c r="FY7" s="31"/>
      <c r="FZ7" s="31"/>
      <c r="GA7" s="31"/>
      <c r="GB7" s="31"/>
      <c r="GC7" s="31"/>
      <c r="GD7" s="31"/>
      <c r="GE7" s="31"/>
      <c r="GF7" s="31"/>
      <c r="GG7" s="31"/>
      <c r="GH7" s="31"/>
      <c r="GI7" s="31"/>
      <c r="GJ7" s="31"/>
      <c r="GK7" s="31"/>
      <c r="GL7" s="31"/>
      <c r="GM7" s="31"/>
      <c r="GN7" s="31"/>
      <c r="GO7" s="31"/>
      <c r="GP7" s="31"/>
      <c r="GQ7" s="31"/>
      <c r="GR7" s="31"/>
      <c r="GS7" s="31"/>
      <c r="GT7" s="31"/>
      <c r="GU7" s="31"/>
      <c r="GV7" s="31"/>
      <c r="GW7" s="31"/>
      <c r="GX7" s="31"/>
      <c r="GY7" s="31"/>
      <c r="GZ7" s="31"/>
      <c r="HA7" s="31"/>
      <c r="HB7" s="31"/>
      <c r="HC7" s="31"/>
      <c r="HD7" s="31"/>
      <c r="HE7" s="31"/>
      <c r="HF7" s="31"/>
      <c r="HG7" s="31"/>
      <c r="HH7" s="31"/>
      <c r="HI7" s="31"/>
      <c r="HJ7" s="31"/>
      <c r="HK7" s="31"/>
      <c r="HL7" s="31"/>
      <c r="HM7" s="31"/>
      <c r="HN7" s="31"/>
      <c r="HO7" s="31"/>
      <c r="HP7" s="31"/>
      <c r="HQ7" s="31"/>
      <c r="HR7" s="31"/>
      <c r="HS7" s="31"/>
      <c r="HT7" s="31"/>
      <c r="HU7" s="31"/>
      <c r="HV7" s="31"/>
      <c r="HW7" s="31"/>
      <c r="HX7" s="31"/>
      <c r="HY7" s="31"/>
      <c r="HZ7" s="31"/>
      <c r="IA7" s="31"/>
      <c r="IB7" s="31"/>
      <c r="IC7" s="31"/>
      <c r="ID7" s="31"/>
      <c r="IE7" s="31"/>
      <c r="IF7" s="31"/>
      <c r="IG7" s="31"/>
      <c r="IH7" s="31"/>
      <c r="II7" s="31"/>
      <c r="IJ7" s="31"/>
      <c r="IK7" s="31"/>
      <c r="IL7" s="31"/>
      <c r="IM7" s="31"/>
      <c r="IN7" s="31"/>
      <c r="IO7" s="31"/>
      <c r="IP7" s="31"/>
      <c r="IQ7" s="31"/>
      <c r="IR7" s="31"/>
      <c r="IS7" s="31"/>
      <c r="IT7" s="31"/>
      <c r="IU7" s="31"/>
      <c r="IV7" s="31"/>
      <c r="IW7" s="31"/>
      <c r="IX7" s="31"/>
      <c r="IY7" s="31"/>
      <c r="IZ7" s="31"/>
      <c r="JA7" s="31"/>
      <c r="JB7" s="31"/>
      <c r="JC7" s="31"/>
      <c r="JD7" s="31"/>
      <c r="JE7" s="31"/>
      <c r="JF7" s="31"/>
      <c r="JG7" s="31"/>
      <c r="JH7" s="31"/>
      <c r="JI7" s="31"/>
      <c r="JJ7" s="31"/>
      <c r="JK7" s="31"/>
      <c r="JL7" s="31"/>
      <c r="JM7" s="31"/>
      <c r="JN7" s="31"/>
      <c r="JO7" s="31"/>
      <c r="JP7" s="31"/>
      <c r="JQ7" s="31"/>
      <c r="JR7" s="31"/>
      <c r="JS7" s="31"/>
      <c r="JT7" s="31"/>
      <c r="JU7" s="31"/>
      <c r="JV7" s="31"/>
      <c r="JW7" s="31"/>
      <c r="JX7" s="31"/>
      <c r="JY7" s="31"/>
      <c r="JZ7" s="31"/>
      <c r="KA7" s="31"/>
      <c r="KB7" s="31"/>
      <c r="KC7" s="31"/>
      <c r="KD7" s="31"/>
      <c r="KE7" s="31"/>
      <c r="KF7" s="31"/>
      <c r="KG7" s="31"/>
      <c r="KH7" s="31"/>
      <c r="KI7" s="31"/>
      <c r="KJ7" s="31"/>
      <c r="KK7" s="31"/>
      <c r="KL7" s="31"/>
      <c r="KM7" s="31"/>
      <c r="KN7" s="31"/>
      <c r="KO7" s="31"/>
      <c r="KP7" s="31"/>
      <c r="KQ7" s="31"/>
      <c r="KR7" s="31"/>
      <c r="KS7" s="31"/>
      <c r="KT7" s="31"/>
      <c r="KU7" s="31"/>
      <c r="KV7" s="31"/>
      <c r="KW7" s="31"/>
      <c r="KX7" s="31"/>
      <c r="KY7" s="31"/>
      <c r="KZ7" s="31"/>
      <c r="LA7" s="31"/>
      <c r="LB7" s="31"/>
      <c r="LC7" s="31"/>
      <c r="LD7" s="31"/>
      <c r="LE7" s="31"/>
      <c r="LF7" s="31"/>
      <c r="LG7" s="31"/>
      <c r="LH7" s="31"/>
      <c r="LI7" s="31"/>
      <c r="LJ7" s="31"/>
      <c r="LK7" s="31"/>
      <c r="LL7" s="31"/>
      <c r="LM7" s="31"/>
      <c r="LN7" s="31"/>
      <c r="LO7" s="31"/>
      <c r="LP7" s="31"/>
      <c r="LQ7" s="31"/>
      <c r="LR7" s="31"/>
      <c r="LS7" s="31"/>
      <c r="LT7" s="31"/>
      <c r="LU7" s="31"/>
      <c r="LV7" s="31"/>
      <c r="LW7" s="31"/>
      <c r="LX7" s="31"/>
      <c r="LY7" s="31"/>
      <c r="LZ7" s="31"/>
      <c r="MA7" s="31"/>
      <c r="MB7" s="31"/>
      <c r="MC7" s="31"/>
      <c r="MD7" s="31"/>
      <c r="ME7" s="31"/>
      <c r="MF7" s="31"/>
      <c r="MG7" s="31"/>
      <c r="MH7" s="31"/>
      <c r="MI7" s="31"/>
      <c r="MJ7" s="31"/>
      <c r="MK7" s="31"/>
      <c r="ML7" s="31"/>
      <c r="MM7" s="31"/>
      <c r="MN7" s="31"/>
      <c r="MO7" s="31"/>
      <c r="MP7" s="31"/>
      <c r="MQ7" s="31"/>
      <c r="MR7" s="31"/>
      <c r="MS7" s="31"/>
      <c r="MT7" s="31"/>
      <c r="MU7" s="31"/>
      <c r="MV7" s="31"/>
      <c r="MW7" s="31"/>
      <c r="MX7" s="31"/>
      <c r="MY7" s="31"/>
      <c r="MZ7" s="31"/>
      <c r="NA7" s="31"/>
      <c r="NB7" s="31"/>
      <c r="NC7" s="31"/>
      <c r="ND7" s="31"/>
      <c r="NE7" s="31"/>
      <c r="NF7" s="31"/>
      <c r="NG7" s="31"/>
      <c r="NH7" s="31"/>
      <c r="NI7" s="31"/>
      <c r="NJ7" s="31"/>
      <c r="NK7" s="31"/>
      <c r="NL7" s="31"/>
      <c r="NM7" s="31"/>
      <c r="NN7" s="31"/>
      <c r="NO7" s="31"/>
      <c r="NP7" s="31"/>
      <c r="NQ7" s="31"/>
      <c r="NR7" s="31"/>
      <c r="NS7" s="31"/>
      <c r="NT7" s="31"/>
      <c r="NU7" s="31"/>
      <c r="NV7" s="31"/>
      <c r="NW7" s="31"/>
      <c r="NX7" s="31"/>
      <c r="NY7" s="31"/>
      <c r="NZ7" s="31"/>
      <c r="OA7" s="31"/>
      <c r="OB7" s="31"/>
      <c r="OC7" s="31"/>
      <c r="OD7" s="31"/>
      <c r="OE7" s="31"/>
      <c r="OF7" s="31"/>
      <c r="OG7" s="31"/>
      <c r="OH7" s="31"/>
      <c r="OI7" s="31"/>
      <c r="OJ7" s="31"/>
      <c r="OK7" s="31"/>
      <c r="OL7" s="31"/>
      <c r="OM7" s="31"/>
      <c r="ON7" s="31"/>
      <c r="OO7" s="31"/>
      <c r="OP7" s="31"/>
      <c r="OQ7" s="31"/>
      <c r="OR7" s="31"/>
      <c r="OS7" s="31"/>
      <c r="OT7" s="31"/>
      <c r="OU7" s="31"/>
      <c r="OV7" s="31"/>
      <c r="OW7" s="31"/>
    </row>
    <row r="8" spans="1:413" s="30" customFormat="1" ht="45" customHeight="1" x14ac:dyDescent="0.25">
      <c r="A8" s="23" t="s">
        <v>30</v>
      </c>
      <c r="B8" s="24">
        <v>6</v>
      </c>
      <c r="C8" s="26" t="s">
        <v>99</v>
      </c>
      <c r="D8" s="26" t="s">
        <v>97</v>
      </c>
      <c r="E8" s="26" t="s">
        <v>240</v>
      </c>
      <c r="F8" s="26" t="s">
        <v>116</v>
      </c>
      <c r="G8" s="26" t="s">
        <v>117</v>
      </c>
      <c r="H8" s="26">
        <v>2017</v>
      </c>
      <c r="I8" s="26" t="s">
        <v>203</v>
      </c>
      <c r="J8" s="118" t="s">
        <v>334</v>
      </c>
      <c r="K8" s="26" t="s">
        <v>128</v>
      </c>
      <c r="L8" s="47">
        <v>54</v>
      </c>
      <c r="M8" s="70">
        <v>0.5</v>
      </c>
      <c r="N8" s="28">
        <v>0.38888888888888901</v>
      </c>
      <c r="O8" s="51">
        <v>0.72413793103448298</v>
      </c>
      <c r="P8" s="51">
        <v>1</v>
      </c>
      <c r="Q8" s="51">
        <v>1</v>
      </c>
      <c r="R8" s="51">
        <v>0.75757575757575801</v>
      </c>
      <c r="S8" s="166" t="s">
        <v>379</v>
      </c>
      <c r="T8" s="164" t="s">
        <v>452</v>
      </c>
      <c r="U8" s="20" t="s">
        <v>451</v>
      </c>
      <c r="V8" s="51"/>
      <c r="W8" s="31"/>
      <c r="X8" s="31"/>
      <c r="Y8" s="31"/>
      <c r="Z8" s="31"/>
      <c r="AA8" s="31"/>
      <c r="AB8" s="31"/>
      <c r="AC8" s="31"/>
      <c r="AD8" s="31"/>
      <c r="AE8" s="31"/>
      <c r="AF8" s="31"/>
      <c r="AG8" s="31"/>
      <c r="AH8" s="31"/>
      <c r="AI8" s="31"/>
      <c r="AJ8" s="31"/>
      <c r="AK8" s="31"/>
      <c r="AL8" s="31"/>
      <c r="AM8" s="31"/>
      <c r="AN8" s="31"/>
      <c r="AO8" s="31"/>
      <c r="AP8" s="31"/>
      <c r="AQ8" s="31"/>
      <c r="AR8" s="31"/>
      <c r="AS8" s="31"/>
      <c r="AT8" s="31"/>
      <c r="AU8" s="31"/>
      <c r="AV8" s="31"/>
      <c r="AW8" s="31"/>
      <c r="AX8" s="31"/>
      <c r="AY8" s="31"/>
      <c r="AZ8" s="31"/>
      <c r="BA8" s="31"/>
      <c r="BB8" s="31"/>
      <c r="BC8" s="31"/>
      <c r="BD8" s="31"/>
      <c r="BE8" s="31"/>
      <c r="BF8" s="31"/>
      <c r="BG8" s="31"/>
      <c r="BH8" s="31"/>
      <c r="BI8" s="31"/>
      <c r="BJ8" s="31"/>
      <c r="BK8" s="31"/>
      <c r="BL8" s="31"/>
      <c r="BM8" s="31"/>
      <c r="BN8" s="31"/>
      <c r="BO8" s="31"/>
      <c r="BP8" s="31"/>
      <c r="BQ8" s="31"/>
      <c r="BR8" s="31"/>
      <c r="BS8" s="31"/>
      <c r="BT8" s="31"/>
      <c r="BU8" s="31"/>
      <c r="BV8" s="31"/>
      <c r="BW8" s="31"/>
      <c r="BX8" s="31"/>
      <c r="BY8" s="31"/>
      <c r="BZ8" s="31"/>
      <c r="CA8" s="31"/>
      <c r="CB8" s="31"/>
      <c r="CC8" s="31"/>
      <c r="CD8" s="31"/>
      <c r="CE8" s="31"/>
      <c r="CF8" s="31"/>
      <c r="CG8" s="31"/>
      <c r="CH8" s="31"/>
      <c r="CI8" s="31"/>
      <c r="CJ8" s="31"/>
      <c r="CK8" s="31"/>
      <c r="CL8" s="31"/>
      <c r="CM8" s="31"/>
      <c r="CN8" s="31"/>
      <c r="CO8" s="31"/>
      <c r="CP8" s="31"/>
      <c r="CQ8" s="31"/>
      <c r="CR8" s="31"/>
      <c r="CS8" s="31"/>
      <c r="CT8" s="31"/>
      <c r="CU8" s="31"/>
      <c r="CV8" s="31"/>
      <c r="CW8" s="31"/>
      <c r="CX8" s="31"/>
      <c r="CY8" s="31"/>
      <c r="CZ8" s="31"/>
      <c r="DA8" s="31"/>
      <c r="DB8" s="31"/>
      <c r="DC8" s="31"/>
      <c r="DD8" s="31"/>
      <c r="DE8" s="31"/>
      <c r="DF8" s="31"/>
      <c r="DG8" s="31"/>
      <c r="DH8" s="31"/>
      <c r="DI8" s="31"/>
      <c r="DJ8" s="31"/>
      <c r="DK8" s="31"/>
      <c r="DL8" s="31"/>
      <c r="DM8" s="31"/>
      <c r="DN8" s="31"/>
      <c r="DO8" s="31"/>
      <c r="DP8" s="31"/>
      <c r="DQ8" s="31"/>
      <c r="DR8" s="31"/>
      <c r="DS8" s="31"/>
      <c r="DT8" s="31"/>
      <c r="DU8" s="31"/>
      <c r="DV8" s="31"/>
      <c r="DW8" s="31"/>
      <c r="DX8" s="31"/>
      <c r="DY8" s="31"/>
      <c r="DZ8" s="31"/>
      <c r="EA8" s="31"/>
      <c r="EB8" s="31"/>
      <c r="EC8" s="31"/>
      <c r="ED8" s="31"/>
      <c r="EE8" s="31"/>
      <c r="EF8" s="31"/>
      <c r="EG8" s="31"/>
      <c r="EH8" s="31"/>
      <c r="EI8" s="31"/>
      <c r="EJ8" s="31"/>
      <c r="EK8" s="31"/>
      <c r="EL8" s="31"/>
      <c r="EM8" s="31"/>
      <c r="EN8" s="31"/>
      <c r="EO8" s="31"/>
      <c r="EP8" s="31"/>
      <c r="EQ8" s="31"/>
      <c r="ER8" s="31"/>
      <c r="ES8" s="31"/>
      <c r="ET8" s="31"/>
      <c r="EU8" s="31"/>
      <c r="EV8" s="31"/>
      <c r="EW8" s="31"/>
      <c r="EX8" s="31"/>
      <c r="EY8" s="31"/>
      <c r="EZ8" s="31"/>
      <c r="FA8" s="31"/>
      <c r="FB8" s="31"/>
      <c r="FC8" s="31"/>
      <c r="FD8" s="31"/>
      <c r="FE8" s="31"/>
      <c r="FF8" s="31"/>
      <c r="FG8" s="31"/>
      <c r="FH8" s="31"/>
      <c r="FI8" s="31"/>
      <c r="FJ8" s="31"/>
      <c r="FK8" s="31"/>
      <c r="FL8" s="31"/>
      <c r="FM8" s="31"/>
      <c r="FN8" s="31"/>
      <c r="FO8" s="31"/>
      <c r="FP8" s="31"/>
      <c r="FQ8" s="31"/>
      <c r="FR8" s="31"/>
      <c r="FS8" s="31"/>
      <c r="FT8" s="31"/>
      <c r="FU8" s="31"/>
      <c r="FV8" s="31"/>
      <c r="FW8" s="31"/>
      <c r="FX8" s="31"/>
      <c r="FY8" s="31"/>
      <c r="FZ8" s="31"/>
      <c r="GA8" s="31"/>
      <c r="GB8" s="31"/>
      <c r="GC8" s="31"/>
      <c r="GD8" s="31"/>
      <c r="GE8" s="31"/>
      <c r="GF8" s="31"/>
      <c r="GG8" s="31"/>
      <c r="GH8" s="31"/>
      <c r="GI8" s="31"/>
      <c r="GJ8" s="31"/>
      <c r="GK8" s="31"/>
      <c r="GL8" s="31"/>
      <c r="GM8" s="31"/>
      <c r="GN8" s="31"/>
      <c r="GO8" s="31"/>
      <c r="GP8" s="31"/>
      <c r="GQ8" s="31"/>
      <c r="GR8" s="31"/>
      <c r="GS8" s="31"/>
      <c r="GT8" s="31"/>
      <c r="GU8" s="31"/>
      <c r="GV8" s="31"/>
      <c r="GW8" s="31"/>
      <c r="GX8" s="31"/>
      <c r="GY8" s="31"/>
      <c r="GZ8" s="31"/>
      <c r="HA8" s="31"/>
      <c r="HB8" s="31"/>
      <c r="HC8" s="31"/>
      <c r="HD8" s="31"/>
      <c r="HE8" s="31"/>
      <c r="HF8" s="31"/>
      <c r="HG8" s="31"/>
      <c r="HH8" s="31"/>
      <c r="HI8" s="31"/>
      <c r="HJ8" s="31"/>
      <c r="HK8" s="31"/>
      <c r="HL8" s="31"/>
      <c r="HM8" s="31"/>
      <c r="HN8" s="31"/>
      <c r="HO8" s="31"/>
      <c r="HP8" s="31"/>
      <c r="HQ8" s="31"/>
      <c r="HR8" s="31"/>
      <c r="HS8" s="31"/>
      <c r="HT8" s="31"/>
      <c r="HU8" s="31"/>
      <c r="HV8" s="31"/>
      <c r="HW8" s="31"/>
      <c r="HX8" s="31"/>
      <c r="HY8" s="31"/>
      <c r="HZ8" s="31"/>
      <c r="IA8" s="31"/>
      <c r="IB8" s="31"/>
      <c r="IC8" s="31"/>
      <c r="ID8" s="31"/>
      <c r="IE8" s="31"/>
      <c r="IF8" s="31"/>
      <c r="IG8" s="31"/>
      <c r="IH8" s="31"/>
      <c r="II8" s="31"/>
      <c r="IJ8" s="31"/>
      <c r="IK8" s="31"/>
      <c r="IL8" s="31"/>
      <c r="IM8" s="31"/>
      <c r="IN8" s="31"/>
      <c r="IO8" s="31"/>
      <c r="IP8" s="31"/>
      <c r="IQ8" s="31"/>
      <c r="IR8" s="31"/>
      <c r="IS8" s="31"/>
      <c r="IT8" s="31"/>
      <c r="IU8" s="31"/>
      <c r="IV8" s="31"/>
      <c r="IW8" s="31"/>
      <c r="IX8" s="31"/>
      <c r="IY8" s="31"/>
      <c r="IZ8" s="31"/>
      <c r="JA8" s="31"/>
      <c r="JB8" s="31"/>
      <c r="JC8" s="31"/>
      <c r="JD8" s="31"/>
      <c r="JE8" s="31"/>
      <c r="JF8" s="31"/>
      <c r="JG8" s="31"/>
      <c r="JH8" s="31"/>
      <c r="JI8" s="31"/>
      <c r="JJ8" s="31"/>
      <c r="JK8" s="31"/>
      <c r="JL8" s="31"/>
      <c r="JM8" s="31"/>
      <c r="JN8" s="31"/>
      <c r="JO8" s="31"/>
      <c r="JP8" s="31"/>
      <c r="JQ8" s="31"/>
      <c r="JR8" s="31"/>
      <c r="JS8" s="31"/>
      <c r="JT8" s="31"/>
      <c r="JU8" s="31"/>
      <c r="JV8" s="31"/>
      <c r="JW8" s="31"/>
      <c r="JX8" s="31"/>
      <c r="JY8" s="31"/>
      <c r="JZ8" s="31"/>
      <c r="KA8" s="31"/>
      <c r="KB8" s="31"/>
      <c r="KC8" s="31"/>
      <c r="KD8" s="31"/>
      <c r="KE8" s="31"/>
      <c r="KF8" s="31"/>
      <c r="KG8" s="31"/>
      <c r="KH8" s="31"/>
      <c r="KI8" s="31"/>
      <c r="KJ8" s="31"/>
      <c r="KK8" s="31"/>
      <c r="KL8" s="31"/>
      <c r="KM8" s="31"/>
      <c r="KN8" s="31"/>
      <c r="KO8" s="31"/>
      <c r="KP8" s="31"/>
      <c r="KQ8" s="31"/>
      <c r="KR8" s="31"/>
      <c r="KS8" s="31"/>
      <c r="KT8" s="31"/>
      <c r="KU8" s="31"/>
      <c r="KV8" s="31"/>
      <c r="KW8" s="31"/>
      <c r="KX8" s="31"/>
      <c r="KY8" s="31"/>
      <c r="KZ8" s="31"/>
      <c r="LA8" s="31"/>
      <c r="LB8" s="31"/>
      <c r="LC8" s="31"/>
      <c r="LD8" s="31"/>
      <c r="LE8" s="31"/>
      <c r="LF8" s="31"/>
      <c r="LG8" s="31"/>
      <c r="LH8" s="31"/>
      <c r="LI8" s="31"/>
      <c r="LJ8" s="31"/>
      <c r="LK8" s="31"/>
      <c r="LL8" s="31"/>
      <c r="LM8" s="31"/>
      <c r="LN8" s="31"/>
      <c r="LO8" s="31"/>
      <c r="LP8" s="31"/>
      <c r="LQ8" s="31"/>
      <c r="LR8" s="31"/>
      <c r="LS8" s="31"/>
      <c r="LT8" s="31"/>
      <c r="LU8" s="31"/>
      <c r="LV8" s="31"/>
      <c r="LW8" s="31"/>
      <c r="LX8" s="31"/>
      <c r="LY8" s="31"/>
      <c r="LZ8" s="31"/>
      <c r="MA8" s="31"/>
      <c r="MB8" s="31"/>
      <c r="MC8" s="31"/>
      <c r="MD8" s="31"/>
      <c r="ME8" s="31"/>
      <c r="MF8" s="31"/>
      <c r="MG8" s="31"/>
      <c r="MH8" s="31"/>
      <c r="MI8" s="31"/>
      <c r="MJ8" s="31"/>
      <c r="MK8" s="31"/>
      <c r="ML8" s="31"/>
      <c r="MM8" s="31"/>
      <c r="MN8" s="31"/>
      <c r="MO8" s="31"/>
      <c r="MP8" s="31"/>
      <c r="MQ8" s="31"/>
      <c r="MR8" s="31"/>
      <c r="MS8" s="31"/>
      <c r="MT8" s="31"/>
      <c r="MU8" s="31"/>
      <c r="MV8" s="31"/>
      <c r="MW8" s="31"/>
      <c r="MX8" s="31"/>
      <c r="MY8" s="31"/>
      <c r="MZ8" s="31"/>
      <c r="NA8" s="31"/>
      <c r="NB8" s="31"/>
      <c r="NC8" s="31"/>
      <c r="ND8" s="31"/>
      <c r="NE8" s="31"/>
      <c r="NF8" s="31"/>
      <c r="NG8" s="31"/>
      <c r="NH8" s="31"/>
      <c r="NI8" s="31"/>
      <c r="NJ8" s="31"/>
      <c r="NK8" s="31"/>
      <c r="NL8" s="31"/>
      <c r="NM8" s="31"/>
      <c r="NN8" s="31"/>
      <c r="NO8" s="31"/>
      <c r="NP8" s="31"/>
      <c r="NQ8" s="31"/>
      <c r="NR8" s="31"/>
      <c r="NS8" s="31"/>
      <c r="NT8" s="31"/>
      <c r="NU8" s="31"/>
      <c r="NV8" s="31"/>
      <c r="NW8" s="31"/>
      <c r="NX8" s="31"/>
      <c r="NY8" s="31"/>
      <c r="NZ8" s="31"/>
      <c r="OA8" s="31"/>
      <c r="OB8" s="31"/>
      <c r="OC8" s="31"/>
      <c r="OD8" s="31"/>
      <c r="OE8" s="31"/>
      <c r="OF8" s="31"/>
      <c r="OG8" s="31"/>
      <c r="OH8" s="31"/>
      <c r="OI8" s="31"/>
      <c r="OJ8" s="31"/>
      <c r="OK8" s="31"/>
      <c r="OL8" s="31"/>
      <c r="OM8" s="31"/>
      <c r="ON8" s="31"/>
      <c r="OO8" s="31"/>
      <c r="OP8" s="31"/>
      <c r="OQ8" s="31"/>
      <c r="OR8" s="31"/>
      <c r="OS8" s="31"/>
      <c r="OT8" s="31"/>
      <c r="OU8" s="31"/>
      <c r="OV8" s="31"/>
      <c r="OW8" s="31"/>
    </row>
    <row r="9" spans="1:413" s="30" customFormat="1" ht="45" customHeight="1" x14ac:dyDescent="0.25">
      <c r="A9" s="57" t="s">
        <v>247</v>
      </c>
      <c r="B9" s="24">
        <v>7</v>
      </c>
      <c r="C9" s="26" t="s">
        <v>87</v>
      </c>
      <c r="D9" s="58" t="s">
        <v>252</v>
      </c>
      <c r="E9" s="26" t="s">
        <v>253</v>
      </c>
      <c r="F9" s="26" t="s">
        <v>116</v>
      </c>
      <c r="G9" s="26" t="s">
        <v>117</v>
      </c>
      <c r="H9" s="26">
        <v>2008</v>
      </c>
      <c r="I9" s="26" t="s">
        <v>203</v>
      </c>
      <c r="J9" s="118" t="s">
        <v>334</v>
      </c>
      <c r="K9" s="26" t="s">
        <v>128</v>
      </c>
      <c r="L9" s="47">
        <v>37</v>
      </c>
      <c r="M9" s="70">
        <v>1</v>
      </c>
      <c r="N9" s="54">
        <v>0</v>
      </c>
      <c r="O9" s="51" t="s">
        <v>129</v>
      </c>
      <c r="P9" s="51">
        <v>1</v>
      </c>
      <c r="Q9" s="51" t="s">
        <v>129</v>
      </c>
      <c r="R9" s="51">
        <v>1</v>
      </c>
      <c r="S9" s="166" t="s">
        <v>380</v>
      </c>
      <c r="T9" s="164" t="s">
        <v>452</v>
      </c>
      <c r="U9" s="20" t="s">
        <v>451</v>
      </c>
      <c r="V9" s="5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  <c r="AJ9" s="31"/>
      <c r="AK9" s="31"/>
      <c r="AL9" s="31"/>
      <c r="AM9" s="31"/>
      <c r="AN9" s="31"/>
      <c r="AO9" s="31"/>
      <c r="AP9" s="31"/>
      <c r="AQ9" s="31"/>
      <c r="AR9" s="31"/>
      <c r="AS9" s="31"/>
      <c r="AT9" s="31"/>
      <c r="AU9" s="31"/>
      <c r="AV9" s="31"/>
      <c r="AW9" s="31"/>
      <c r="AX9" s="31"/>
      <c r="AY9" s="31"/>
      <c r="AZ9" s="31"/>
      <c r="BA9" s="31"/>
      <c r="BB9" s="31"/>
      <c r="BC9" s="31"/>
      <c r="BD9" s="31"/>
      <c r="BE9" s="31"/>
      <c r="BF9" s="31"/>
      <c r="BG9" s="31"/>
      <c r="BH9" s="31"/>
      <c r="BI9" s="31"/>
      <c r="BJ9" s="31"/>
      <c r="BK9" s="31"/>
      <c r="BL9" s="31"/>
      <c r="BM9" s="31"/>
      <c r="BN9" s="31"/>
      <c r="BO9" s="31"/>
      <c r="BP9" s="31"/>
      <c r="BQ9" s="31"/>
      <c r="BR9" s="31"/>
      <c r="BS9" s="31"/>
      <c r="BT9" s="31"/>
      <c r="BU9" s="31"/>
      <c r="BV9" s="31"/>
      <c r="BW9" s="31"/>
      <c r="BX9" s="31"/>
      <c r="BY9" s="31"/>
      <c r="BZ9" s="31"/>
      <c r="CA9" s="31"/>
      <c r="CB9" s="31"/>
      <c r="CC9" s="31"/>
      <c r="CD9" s="31"/>
      <c r="CE9" s="31"/>
      <c r="CF9" s="31"/>
      <c r="CG9" s="31"/>
      <c r="CH9" s="31"/>
      <c r="CI9" s="31"/>
      <c r="CJ9" s="31"/>
      <c r="CK9" s="31"/>
      <c r="CL9" s="31"/>
      <c r="CM9" s="31"/>
      <c r="CN9" s="31"/>
      <c r="CO9" s="31"/>
      <c r="CP9" s="31"/>
      <c r="CQ9" s="31"/>
      <c r="CR9" s="31"/>
      <c r="CS9" s="31"/>
      <c r="CT9" s="31"/>
      <c r="CU9" s="31"/>
      <c r="CV9" s="31"/>
      <c r="CW9" s="31"/>
      <c r="CX9" s="31"/>
      <c r="CY9" s="31"/>
      <c r="CZ9" s="31"/>
      <c r="DA9" s="31"/>
      <c r="DB9" s="31"/>
      <c r="DC9" s="31"/>
      <c r="DD9" s="31"/>
      <c r="DE9" s="31"/>
      <c r="DF9" s="31"/>
      <c r="DG9" s="31"/>
      <c r="DH9" s="31"/>
      <c r="DI9" s="31"/>
      <c r="DJ9" s="31"/>
      <c r="DK9" s="31"/>
      <c r="DL9" s="31"/>
      <c r="DM9" s="31"/>
      <c r="DN9" s="31"/>
      <c r="DO9" s="31"/>
      <c r="DP9" s="31"/>
      <c r="DQ9" s="31"/>
      <c r="DR9" s="31"/>
      <c r="DS9" s="31"/>
      <c r="DT9" s="31"/>
      <c r="DU9" s="31"/>
      <c r="DV9" s="31"/>
      <c r="DW9" s="31"/>
      <c r="DX9" s="31"/>
      <c r="DY9" s="31"/>
      <c r="DZ9" s="31"/>
      <c r="EA9" s="31"/>
      <c r="EB9" s="31"/>
      <c r="EC9" s="31"/>
      <c r="ED9" s="31"/>
      <c r="EE9" s="31"/>
      <c r="EF9" s="31"/>
      <c r="EG9" s="31"/>
      <c r="EH9" s="31"/>
      <c r="EI9" s="31"/>
      <c r="EJ9" s="31"/>
      <c r="EK9" s="31"/>
      <c r="EL9" s="31"/>
      <c r="EM9" s="31"/>
      <c r="EN9" s="31"/>
      <c r="EO9" s="31"/>
      <c r="EP9" s="31"/>
      <c r="EQ9" s="31"/>
      <c r="ER9" s="31"/>
      <c r="ES9" s="31"/>
      <c r="ET9" s="31"/>
      <c r="EU9" s="31"/>
      <c r="EV9" s="31"/>
      <c r="EW9" s="31"/>
      <c r="EX9" s="31"/>
      <c r="EY9" s="31"/>
      <c r="EZ9" s="31"/>
      <c r="FA9" s="31"/>
      <c r="FB9" s="31"/>
      <c r="FC9" s="31"/>
      <c r="FD9" s="31"/>
      <c r="FE9" s="31"/>
      <c r="FF9" s="31"/>
      <c r="FG9" s="31"/>
      <c r="FH9" s="31"/>
      <c r="FI9" s="31"/>
      <c r="FJ9" s="31"/>
      <c r="FK9" s="31"/>
      <c r="FL9" s="31"/>
      <c r="FM9" s="31"/>
      <c r="FN9" s="31"/>
      <c r="FO9" s="31"/>
      <c r="FP9" s="31"/>
      <c r="FQ9" s="31"/>
      <c r="FR9" s="31"/>
      <c r="FS9" s="31"/>
      <c r="FT9" s="31"/>
      <c r="FU9" s="31"/>
      <c r="FV9" s="31"/>
      <c r="FW9" s="31"/>
      <c r="FX9" s="31"/>
      <c r="FY9" s="31"/>
      <c r="FZ9" s="31"/>
      <c r="GA9" s="31"/>
      <c r="GB9" s="31"/>
      <c r="GC9" s="31"/>
      <c r="GD9" s="31"/>
      <c r="GE9" s="31"/>
      <c r="GF9" s="31"/>
      <c r="GG9" s="31"/>
      <c r="GH9" s="31"/>
      <c r="GI9" s="31"/>
      <c r="GJ9" s="31"/>
      <c r="GK9" s="31"/>
      <c r="GL9" s="31"/>
      <c r="GM9" s="31"/>
      <c r="GN9" s="31"/>
      <c r="GO9" s="31"/>
      <c r="GP9" s="31"/>
      <c r="GQ9" s="31"/>
      <c r="GR9" s="31"/>
      <c r="GS9" s="31"/>
      <c r="GT9" s="31"/>
      <c r="GU9" s="31"/>
      <c r="GV9" s="31"/>
      <c r="GW9" s="31"/>
      <c r="GX9" s="31"/>
      <c r="GY9" s="31"/>
      <c r="GZ9" s="31"/>
      <c r="HA9" s="31"/>
      <c r="HB9" s="31"/>
      <c r="HC9" s="31"/>
      <c r="HD9" s="31"/>
      <c r="HE9" s="31"/>
      <c r="HF9" s="31"/>
      <c r="HG9" s="31"/>
      <c r="HH9" s="31"/>
      <c r="HI9" s="31"/>
      <c r="HJ9" s="31"/>
      <c r="HK9" s="31"/>
      <c r="HL9" s="31"/>
      <c r="HM9" s="31"/>
      <c r="HN9" s="31"/>
      <c r="HO9" s="31"/>
      <c r="HP9" s="31"/>
      <c r="HQ9" s="31"/>
      <c r="HR9" s="31"/>
      <c r="HS9" s="31"/>
      <c r="HT9" s="31"/>
      <c r="HU9" s="31"/>
      <c r="HV9" s="31"/>
      <c r="HW9" s="31"/>
      <c r="HX9" s="31"/>
      <c r="HY9" s="31"/>
      <c r="HZ9" s="31"/>
      <c r="IA9" s="31"/>
      <c r="IB9" s="31"/>
      <c r="IC9" s="31"/>
      <c r="ID9" s="31"/>
      <c r="IE9" s="31"/>
      <c r="IF9" s="31"/>
      <c r="IG9" s="31"/>
      <c r="IH9" s="31"/>
      <c r="II9" s="31"/>
      <c r="IJ9" s="31"/>
      <c r="IK9" s="31"/>
      <c r="IL9" s="31"/>
      <c r="IM9" s="31"/>
      <c r="IN9" s="31"/>
      <c r="IO9" s="31"/>
      <c r="IP9" s="31"/>
      <c r="IQ9" s="31"/>
      <c r="IR9" s="31"/>
      <c r="IS9" s="31"/>
      <c r="IT9" s="31"/>
      <c r="IU9" s="31"/>
      <c r="IV9" s="31"/>
      <c r="IW9" s="31"/>
      <c r="IX9" s="31"/>
      <c r="IY9" s="31"/>
      <c r="IZ9" s="31"/>
      <c r="JA9" s="31"/>
      <c r="JB9" s="31"/>
      <c r="JC9" s="31"/>
      <c r="JD9" s="31"/>
      <c r="JE9" s="31"/>
      <c r="JF9" s="31"/>
      <c r="JG9" s="31"/>
      <c r="JH9" s="31"/>
      <c r="JI9" s="31"/>
      <c r="JJ9" s="31"/>
      <c r="JK9" s="31"/>
      <c r="JL9" s="31"/>
      <c r="JM9" s="31"/>
      <c r="JN9" s="31"/>
      <c r="JO9" s="31"/>
      <c r="JP9" s="31"/>
      <c r="JQ9" s="31"/>
      <c r="JR9" s="31"/>
      <c r="JS9" s="31"/>
      <c r="JT9" s="31"/>
      <c r="JU9" s="31"/>
      <c r="JV9" s="31"/>
      <c r="JW9" s="31"/>
      <c r="JX9" s="31"/>
      <c r="JY9" s="31"/>
      <c r="JZ9" s="31"/>
      <c r="KA9" s="31"/>
      <c r="KB9" s="31"/>
      <c r="KC9" s="31"/>
      <c r="KD9" s="31"/>
      <c r="KE9" s="31"/>
      <c r="KF9" s="31"/>
      <c r="KG9" s="31"/>
      <c r="KH9" s="31"/>
      <c r="KI9" s="31"/>
      <c r="KJ9" s="31"/>
      <c r="KK9" s="31"/>
      <c r="KL9" s="31"/>
      <c r="KM9" s="31"/>
      <c r="KN9" s="31"/>
      <c r="KO9" s="31"/>
      <c r="KP9" s="31"/>
      <c r="KQ9" s="31"/>
      <c r="KR9" s="31"/>
      <c r="KS9" s="31"/>
      <c r="KT9" s="31"/>
      <c r="KU9" s="31"/>
      <c r="KV9" s="31"/>
      <c r="KW9" s="31"/>
      <c r="KX9" s="31"/>
      <c r="KY9" s="31"/>
      <c r="KZ9" s="31"/>
      <c r="LA9" s="31"/>
      <c r="LB9" s="31"/>
      <c r="LC9" s="31"/>
      <c r="LD9" s="31"/>
      <c r="LE9" s="31"/>
      <c r="LF9" s="31"/>
      <c r="LG9" s="31"/>
      <c r="LH9" s="31"/>
      <c r="LI9" s="31"/>
      <c r="LJ9" s="31"/>
      <c r="LK9" s="31"/>
      <c r="LL9" s="31"/>
      <c r="LM9" s="31"/>
      <c r="LN9" s="31"/>
      <c r="LO9" s="31"/>
      <c r="LP9" s="31"/>
      <c r="LQ9" s="31"/>
      <c r="LR9" s="31"/>
      <c r="LS9" s="31"/>
      <c r="LT9" s="31"/>
      <c r="LU9" s="31"/>
      <c r="LV9" s="31"/>
      <c r="LW9" s="31"/>
      <c r="LX9" s="31"/>
      <c r="LY9" s="31"/>
      <c r="LZ9" s="31"/>
      <c r="MA9" s="31"/>
      <c r="MB9" s="31"/>
      <c r="MC9" s="31"/>
      <c r="MD9" s="31"/>
      <c r="ME9" s="31"/>
      <c r="MF9" s="31"/>
      <c r="MG9" s="31"/>
      <c r="MH9" s="31"/>
      <c r="MI9" s="31"/>
      <c r="MJ9" s="31"/>
      <c r="MK9" s="31"/>
      <c r="ML9" s="31"/>
      <c r="MM9" s="31"/>
      <c r="MN9" s="31"/>
      <c r="MO9" s="31"/>
      <c r="MP9" s="31"/>
      <c r="MQ9" s="31"/>
      <c r="MR9" s="31"/>
      <c r="MS9" s="31"/>
      <c r="MT9" s="31"/>
      <c r="MU9" s="31"/>
      <c r="MV9" s="31"/>
      <c r="MW9" s="31"/>
      <c r="MX9" s="31"/>
      <c r="MY9" s="31"/>
      <c r="MZ9" s="31"/>
      <c r="NA9" s="31"/>
      <c r="NB9" s="31"/>
      <c r="NC9" s="31"/>
      <c r="ND9" s="31"/>
      <c r="NE9" s="31"/>
      <c r="NF9" s="31"/>
      <c r="NG9" s="31"/>
      <c r="NH9" s="31"/>
      <c r="NI9" s="31"/>
      <c r="NJ9" s="31"/>
      <c r="NK9" s="31"/>
      <c r="NL9" s="31"/>
      <c r="NM9" s="31"/>
      <c r="NN9" s="31"/>
      <c r="NO9" s="31"/>
      <c r="NP9" s="31"/>
      <c r="NQ9" s="31"/>
      <c r="NR9" s="31"/>
      <c r="NS9" s="31"/>
      <c r="NT9" s="31"/>
      <c r="NU9" s="31"/>
      <c r="NV9" s="31"/>
      <c r="NW9" s="31"/>
      <c r="NX9" s="31"/>
      <c r="NY9" s="31"/>
      <c r="NZ9" s="31"/>
      <c r="OA9" s="31"/>
      <c r="OB9" s="31"/>
      <c r="OC9" s="31"/>
      <c r="OD9" s="31"/>
      <c r="OE9" s="31"/>
      <c r="OF9" s="31"/>
      <c r="OG9" s="31"/>
      <c r="OH9" s="31"/>
      <c r="OI9" s="31"/>
      <c r="OJ9" s="31"/>
      <c r="OK9" s="31"/>
      <c r="OL9" s="31"/>
      <c r="OM9" s="31"/>
      <c r="ON9" s="31"/>
      <c r="OO9" s="31"/>
      <c r="OP9" s="31"/>
      <c r="OQ9" s="31"/>
      <c r="OR9" s="31"/>
      <c r="OS9" s="31"/>
      <c r="OT9" s="31"/>
      <c r="OU9" s="31"/>
      <c r="OV9" s="31"/>
      <c r="OW9" s="31"/>
    </row>
    <row r="10" spans="1:413" s="30" customFormat="1" ht="45" customHeight="1" x14ac:dyDescent="0.25">
      <c r="A10" s="57" t="s">
        <v>248</v>
      </c>
      <c r="B10" s="24">
        <v>8</v>
      </c>
      <c r="C10" s="26" t="s">
        <v>76</v>
      </c>
      <c r="D10" s="58" t="s">
        <v>250</v>
      </c>
      <c r="E10" s="118" t="s">
        <v>352</v>
      </c>
      <c r="F10" s="26" t="s">
        <v>116</v>
      </c>
      <c r="G10" s="26" t="s">
        <v>117</v>
      </c>
      <c r="H10" s="26">
        <v>2005</v>
      </c>
      <c r="I10" s="26" t="s">
        <v>203</v>
      </c>
      <c r="J10" s="118" t="s">
        <v>334</v>
      </c>
      <c r="K10" s="26" t="s">
        <v>128</v>
      </c>
      <c r="L10" s="47">
        <v>51</v>
      </c>
      <c r="M10" s="70">
        <v>0.98039215686274506</v>
      </c>
      <c r="N10" s="28">
        <v>0.94117647058823528</v>
      </c>
      <c r="O10" s="51">
        <v>0.94</v>
      </c>
      <c r="P10" s="51">
        <v>0</v>
      </c>
      <c r="Q10" s="51">
        <v>0.97916666666666663</v>
      </c>
      <c r="R10" s="51">
        <v>0</v>
      </c>
      <c r="S10" s="164" t="s">
        <v>381</v>
      </c>
      <c r="T10" s="164" t="s">
        <v>452</v>
      </c>
      <c r="U10" s="20" t="s">
        <v>451</v>
      </c>
      <c r="V10" s="19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I10" s="31"/>
      <c r="AJ10" s="31"/>
      <c r="AK10" s="31"/>
      <c r="AL10" s="31"/>
      <c r="AM10" s="31"/>
      <c r="AN10" s="31"/>
      <c r="AO10" s="31"/>
      <c r="AP10" s="31"/>
      <c r="AQ10" s="31"/>
      <c r="AR10" s="31"/>
      <c r="AS10" s="31"/>
      <c r="AT10" s="31"/>
      <c r="AU10" s="31"/>
      <c r="AV10" s="31"/>
      <c r="AW10" s="31"/>
      <c r="AX10" s="31"/>
      <c r="AY10" s="31"/>
      <c r="AZ10" s="31"/>
      <c r="BA10" s="31"/>
      <c r="BB10" s="31"/>
      <c r="BC10" s="31"/>
      <c r="BD10" s="31"/>
      <c r="BE10" s="31"/>
      <c r="BF10" s="31"/>
      <c r="BG10" s="31"/>
      <c r="BH10" s="31"/>
      <c r="BI10" s="31"/>
      <c r="BJ10" s="31"/>
      <c r="BK10" s="31"/>
      <c r="BL10" s="31"/>
      <c r="BM10" s="31"/>
      <c r="BN10" s="31"/>
      <c r="BO10" s="31"/>
      <c r="BP10" s="31"/>
      <c r="BQ10" s="31"/>
      <c r="BR10" s="31"/>
      <c r="BS10" s="31"/>
      <c r="BT10" s="31"/>
      <c r="BU10" s="31"/>
      <c r="BV10" s="31"/>
      <c r="BW10" s="31"/>
      <c r="BX10" s="31"/>
      <c r="BY10" s="31"/>
      <c r="BZ10" s="31"/>
      <c r="CA10" s="31"/>
      <c r="CB10" s="31"/>
      <c r="CC10" s="31"/>
      <c r="CD10" s="31"/>
      <c r="CE10" s="31"/>
      <c r="CF10" s="31"/>
      <c r="CG10" s="31"/>
      <c r="CH10" s="31"/>
      <c r="CI10" s="31"/>
      <c r="CJ10" s="31"/>
      <c r="CK10" s="31"/>
      <c r="CL10" s="31"/>
      <c r="CM10" s="31"/>
      <c r="CN10" s="31"/>
      <c r="CO10" s="31"/>
      <c r="CP10" s="31"/>
      <c r="CQ10" s="31"/>
      <c r="CR10" s="31"/>
      <c r="CS10" s="31"/>
      <c r="CT10" s="31"/>
      <c r="CU10" s="31"/>
      <c r="CV10" s="31"/>
      <c r="CW10" s="31"/>
      <c r="CX10" s="31"/>
      <c r="CY10" s="31"/>
      <c r="CZ10" s="31"/>
      <c r="DA10" s="31"/>
      <c r="DB10" s="31"/>
      <c r="DC10" s="31"/>
      <c r="DD10" s="31"/>
      <c r="DE10" s="31"/>
      <c r="DF10" s="31"/>
      <c r="DG10" s="31"/>
      <c r="DH10" s="31"/>
      <c r="DI10" s="31"/>
      <c r="DJ10" s="31"/>
      <c r="DK10" s="31"/>
      <c r="DL10" s="31"/>
      <c r="DM10" s="31"/>
      <c r="DN10" s="31"/>
      <c r="DO10" s="31"/>
      <c r="DP10" s="31"/>
      <c r="DQ10" s="31"/>
      <c r="DR10" s="31"/>
      <c r="DS10" s="31"/>
      <c r="DT10" s="31"/>
      <c r="DU10" s="31"/>
      <c r="DV10" s="31"/>
      <c r="DW10" s="31"/>
      <c r="DX10" s="31"/>
      <c r="DY10" s="31"/>
      <c r="DZ10" s="31"/>
      <c r="EA10" s="31"/>
      <c r="EB10" s="31"/>
      <c r="EC10" s="31"/>
      <c r="ED10" s="31"/>
      <c r="EE10" s="31"/>
      <c r="EF10" s="31"/>
      <c r="EG10" s="31"/>
      <c r="EH10" s="31"/>
      <c r="EI10" s="31"/>
      <c r="EJ10" s="31"/>
      <c r="EK10" s="31"/>
      <c r="EL10" s="31"/>
      <c r="EM10" s="31"/>
      <c r="EN10" s="31"/>
      <c r="EO10" s="31"/>
      <c r="EP10" s="31"/>
      <c r="EQ10" s="31"/>
      <c r="ER10" s="31"/>
      <c r="ES10" s="31"/>
      <c r="ET10" s="31"/>
      <c r="EU10" s="31"/>
      <c r="EV10" s="31"/>
      <c r="EW10" s="31"/>
      <c r="EX10" s="31"/>
      <c r="EY10" s="31"/>
      <c r="EZ10" s="31"/>
      <c r="FA10" s="31"/>
      <c r="FB10" s="31"/>
      <c r="FC10" s="31"/>
      <c r="FD10" s="31"/>
      <c r="FE10" s="31"/>
      <c r="FF10" s="31"/>
      <c r="FG10" s="31"/>
      <c r="FH10" s="31"/>
      <c r="FI10" s="31"/>
      <c r="FJ10" s="31"/>
      <c r="FK10" s="31"/>
      <c r="FL10" s="31"/>
      <c r="FM10" s="31"/>
      <c r="FN10" s="31"/>
      <c r="FO10" s="31"/>
      <c r="FP10" s="31"/>
      <c r="FQ10" s="31"/>
      <c r="FR10" s="31"/>
      <c r="FS10" s="31"/>
      <c r="FT10" s="31"/>
      <c r="FU10" s="31"/>
      <c r="FV10" s="31"/>
      <c r="FW10" s="31"/>
      <c r="FX10" s="31"/>
      <c r="FY10" s="31"/>
      <c r="FZ10" s="31"/>
      <c r="GA10" s="31"/>
      <c r="GB10" s="31"/>
      <c r="GC10" s="31"/>
      <c r="GD10" s="31"/>
      <c r="GE10" s="31"/>
      <c r="GF10" s="31"/>
      <c r="GG10" s="31"/>
      <c r="GH10" s="31"/>
      <c r="GI10" s="31"/>
      <c r="GJ10" s="31"/>
      <c r="GK10" s="31"/>
      <c r="GL10" s="31"/>
      <c r="GM10" s="31"/>
      <c r="GN10" s="31"/>
      <c r="GO10" s="31"/>
      <c r="GP10" s="31"/>
      <c r="GQ10" s="31"/>
      <c r="GR10" s="31"/>
      <c r="GS10" s="31"/>
      <c r="GT10" s="31"/>
      <c r="GU10" s="31"/>
      <c r="GV10" s="31"/>
      <c r="GW10" s="31"/>
      <c r="GX10" s="31"/>
      <c r="GY10" s="31"/>
      <c r="GZ10" s="31"/>
      <c r="HA10" s="31"/>
      <c r="HB10" s="31"/>
      <c r="HC10" s="31"/>
      <c r="HD10" s="31"/>
      <c r="HE10" s="31"/>
      <c r="HF10" s="31"/>
      <c r="HG10" s="31"/>
      <c r="HH10" s="31"/>
      <c r="HI10" s="31"/>
      <c r="HJ10" s="31"/>
      <c r="HK10" s="31"/>
      <c r="HL10" s="31"/>
      <c r="HM10" s="31"/>
      <c r="HN10" s="31"/>
      <c r="HO10" s="31"/>
      <c r="HP10" s="31"/>
      <c r="HQ10" s="31"/>
      <c r="HR10" s="31"/>
      <c r="HS10" s="31"/>
      <c r="HT10" s="31"/>
      <c r="HU10" s="31"/>
      <c r="HV10" s="31"/>
      <c r="HW10" s="31"/>
      <c r="HX10" s="31"/>
      <c r="HY10" s="31"/>
      <c r="HZ10" s="31"/>
      <c r="IA10" s="31"/>
      <c r="IB10" s="31"/>
      <c r="IC10" s="31"/>
      <c r="ID10" s="31"/>
      <c r="IE10" s="31"/>
      <c r="IF10" s="31"/>
      <c r="IG10" s="31"/>
      <c r="IH10" s="31"/>
      <c r="II10" s="31"/>
      <c r="IJ10" s="31"/>
      <c r="IK10" s="31"/>
      <c r="IL10" s="31"/>
      <c r="IM10" s="31"/>
      <c r="IN10" s="31"/>
      <c r="IO10" s="31"/>
      <c r="IP10" s="31"/>
      <c r="IQ10" s="31"/>
      <c r="IR10" s="31"/>
      <c r="IS10" s="31"/>
      <c r="IT10" s="31"/>
      <c r="IU10" s="31"/>
      <c r="IV10" s="31"/>
      <c r="IW10" s="31"/>
      <c r="IX10" s="31"/>
      <c r="IY10" s="31"/>
      <c r="IZ10" s="31"/>
      <c r="JA10" s="31"/>
      <c r="JB10" s="31"/>
      <c r="JC10" s="31"/>
      <c r="JD10" s="31"/>
      <c r="JE10" s="31"/>
      <c r="JF10" s="31"/>
      <c r="JG10" s="31"/>
      <c r="JH10" s="31"/>
      <c r="JI10" s="31"/>
      <c r="JJ10" s="31"/>
      <c r="JK10" s="31"/>
      <c r="JL10" s="31"/>
      <c r="JM10" s="31"/>
      <c r="JN10" s="31"/>
      <c r="JO10" s="31"/>
      <c r="JP10" s="31"/>
      <c r="JQ10" s="31"/>
      <c r="JR10" s="31"/>
      <c r="JS10" s="31"/>
      <c r="JT10" s="31"/>
      <c r="JU10" s="31"/>
      <c r="JV10" s="31"/>
      <c r="JW10" s="31"/>
      <c r="JX10" s="31"/>
      <c r="JY10" s="31"/>
      <c r="JZ10" s="31"/>
      <c r="KA10" s="31"/>
      <c r="KB10" s="31"/>
      <c r="KC10" s="31"/>
      <c r="KD10" s="31"/>
      <c r="KE10" s="31"/>
      <c r="KF10" s="31"/>
      <c r="KG10" s="31"/>
      <c r="KH10" s="31"/>
      <c r="KI10" s="31"/>
      <c r="KJ10" s="31"/>
      <c r="KK10" s="31"/>
      <c r="KL10" s="31"/>
      <c r="KM10" s="31"/>
      <c r="KN10" s="31"/>
      <c r="KO10" s="31"/>
      <c r="KP10" s="31"/>
      <c r="KQ10" s="31"/>
      <c r="KR10" s="31"/>
      <c r="KS10" s="31"/>
      <c r="KT10" s="31"/>
      <c r="KU10" s="31"/>
      <c r="KV10" s="31"/>
      <c r="KW10" s="31"/>
      <c r="KX10" s="31"/>
      <c r="KY10" s="31"/>
      <c r="KZ10" s="31"/>
      <c r="LA10" s="31"/>
      <c r="LB10" s="31"/>
      <c r="LC10" s="31"/>
      <c r="LD10" s="31"/>
      <c r="LE10" s="31"/>
      <c r="LF10" s="31"/>
      <c r="LG10" s="31"/>
      <c r="LH10" s="31"/>
      <c r="LI10" s="31"/>
      <c r="LJ10" s="31"/>
      <c r="LK10" s="31"/>
      <c r="LL10" s="31"/>
      <c r="LM10" s="31"/>
      <c r="LN10" s="31"/>
      <c r="LO10" s="31"/>
      <c r="LP10" s="31"/>
      <c r="LQ10" s="31"/>
      <c r="LR10" s="31"/>
      <c r="LS10" s="31"/>
      <c r="LT10" s="31"/>
      <c r="LU10" s="31"/>
      <c r="LV10" s="31"/>
      <c r="LW10" s="31"/>
      <c r="LX10" s="31"/>
      <c r="LY10" s="31"/>
      <c r="LZ10" s="31"/>
      <c r="MA10" s="31"/>
      <c r="MB10" s="31"/>
      <c r="MC10" s="31"/>
      <c r="MD10" s="31"/>
      <c r="ME10" s="31"/>
      <c r="MF10" s="31"/>
      <c r="MG10" s="31"/>
      <c r="MH10" s="31"/>
      <c r="MI10" s="31"/>
      <c r="MJ10" s="31"/>
      <c r="MK10" s="31"/>
      <c r="ML10" s="31"/>
      <c r="MM10" s="31"/>
      <c r="MN10" s="31"/>
      <c r="MO10" s="31"/>
      <c r="MP10" s="31"/>
      <c r="MQ10" s="31"/>
      <c r="MR10" s="31"/>
      <c r="MS10" s="31"/>
      <c r="MT10" s="31"/>
      <c r="MU10" s="31"/>
      <c r="MV10" s="31"/>
      <c r="MW10" s="31"/>
      <c r="MX10" s="31"/>
      <c r="MY10" s="31"/>
      <c r="MZ10" s="31"/>
      <c r="NA10" s="31"/>
      <c r="NB10" s="31"/>
      <c r="NC10" s="31"/>
      <c r="ND10" s="31"/>
      <c r="NE10" s="31"/>
      <c r="NF10" s="31"/>
      <c r="NG10" s="31"/>
      <c r="NH10" s="31"/>
      <c r="NI10" s="31"/>
      <c r="NJ10" s="31"/>
      <c r="NK10" s="31"/>
      <c r="NL10" s="31"/>
      <c r="NM10" s="31"/>
      <c r="NN10" s="31"/>
      <c r="NO10" s="31"/>
      <c r="NP10" s="31"/>
      <c r="NQ10" s="31"/>
      <c r="NR10" s="31"/>
      <c r="NS10" s="31"/>
      <c r="NT10" s="31"/>
      <c r="NU10" s="31"/>
      <c r="NV10" s="31"/>
      <c r="NW10" s="31"/>
      <c r="NX10" s="31"/>
      <c r="NY10" s="31"/>
      <c r="NZ10" s="31"/>
      <c r="OA10" s="31"/>
      <c r="OB10" s="31"/>
      <c r="OC10" s="31"/>
      <c r="OD10" s="31"/>
      <c r="OE10" s="31"/>
      <c r="OF10" s="31"/>
      <c r="OG10" s="31"/>
      <c r="OH10" s="31"/>
      <c r="OI10" s="31"/>
      <c r="OJ10" s="31"/>
      <c r="OK10" s="31"/>
      <c r="OL10" s="31"/>
      <c r="OM10" s="31"/>
      <c r="ON10" s="31"/>
      <c r="OO10" s="31"/>
      <c r="OP10" s="31"/>
      <c r="OQ10" s="31"/>
      <c r="OR10" s="31"/>
      <c r="OS10" s="31"/>
      <c r="OT10" s="31"/>
      <c r="OU10" s="31"/>
      <c r="OV10" s="31"/>
      <c r="OW10" s="31"/>
    </row>
    <row r="11" spans="1:413" s="30" customFormat="1" ht="45" customHeight="1" thickBot="1" x14ac:dyDescent="0.3">
      <c r="A11" s="23" t="s">
        <v>47</v>
      </c>
      <c r="B11" s="24">
        <v>9</v>
      </c>
      <c r="C11" s="26" t="s">
        <v>107</v>
      </c>
      <c r="D11" s="26" t="s">
        <v>108</v>
      </c>
      <c r="E11" s="37" t="s">
        <v>162</v>
      </c>
      <c r="F11" s="26" t="s">
        <v>116</v>
      </c>
      <c r="G11" s="26" t="s">
        <v>117</v>
      </c>
      <c r="H11" s="26">
        <v>2016</v>
      </c>
      <c r="I11" s="26" t="s">
        <v>203</v>
      </c>
      <c r="J11" s="118" t="s">
        <v>334</v>
      </c>
      <c r="K11" s="26" t="s">
        <v>128</v>
      </c>
      <c r="L11" s="49">
        <v>57</v>
      </c>
      <c r="M11" s="93">
        <v>0.80701754385964908</v>
      </c>
      <c r="N11" s="36">
        <v>0.84210526315789502</v>
      </c>
      <c r="O11" s="32">
        <v>0.97826086956521696</v>
      </c>
      <c r="P11" s="32">
        <v>0.72727272727272707</v>
      </c>
      <c r="Q11" s="32">
        <v>0.9375</v>
      </c>
      <c r="R11" s="32">
        <v>0.88888888899999996</v>
      </c>
      <c r="S11" s="167" t="s">
        <v>382</v>
      </c>
      <c r="T11" s="164" t="s">
        <v>452</v>
      </c>
      <c r="U11" s="20" t="s">
        <v>451</v>
      </c>
      <c r="V11" s="19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31"/>
      <c r="AL11" s="31"/>
      <c r="AM11" s="31"/>
      <c r="AN11" s="31"/>
      <c r="AO11" s="31"/>
      <c r="AP11" s="31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31"/>
      <c r="BB11" s="31"/>
      <c r="BC11" s="31"/>
      <c r="BD11" s="31"/>
      <c r="BE11" s="31"/>
      <c r="BF11" s="31"/>
      <c r="BG11" s="31"/>
      <c r="BH11" s="31"/>
      <c r="BI11" s="31"/>
      <c r="BJ11" s="31"/>
      <c r="BK11" s="31"/>
      <c r="BL11" s="31"/>
      <c r="BM11" s="31"/>
      <c r="BN11" s="31"/>
      <c r="BO11" s="31"/>
      <c r="BP11" s="31"/>
      <c r="BQ11" s="31"/>
      <c r="BR11" s="31"/>
      <c r="BS11" s="31"/>
      <c r="BT11" s="31"/>
      <c r="BU11" s="31"/>
      <c r="BV11" s="31"/>
      <c r="BW11" s="31"/>
      <c r="BX11" s="31"/>
      <c r="BY11" s="31"/>
      <c r="BZ11" s="31"/>
      <c r="CA11" s="31"/>
      <c r="CB11" s="31"/>
      <c r="CC11" s="31"/>
      <c r="CD11" s="31"/>
      <c r="CE11" s="31"/>
      <c r="CF11" s="31"/>
      <c r="CG11" s="31"/>
      <c r="CH11" s="31"/>
      <c r="CI11" s="31"/>
      <c r="CJ11" s="31"/>
      <c r="CK11" s="31"/>
      <c r="CL11" s="31"/>
      <c r="CM11" s="31"/>
      <c r="CN11" s="31"/>
      <c r="CO11" s="31"/>
      <c r="CP11" s="31"/>
      <c r="CQ11" s="31"/>
      <c r="CR11" s="31"/>
      <c r="CS11" s="31"/>
      <c r="CT11" s="31"/>
      <c r="CU11" s="31"/>
      <c r="CV11" s="31"/>
      <c r="CW11" s="31"/>
      <c r="CX11" s="31"/>
      <c r="CY11" s="31"/>
      <c r="CZ11" s="31"/>
      <c r="DA11" s="31"/>
      <c r="DB11" s="31"/>
      <c r="DC11" s="31"/>
      <c r="DD11" s="31"/>
      <c r="DE11" s="31"/>
      <c r="DF11" s="31"/>
      <c r="DG11" s="31"/>
      <c r="DH11" s="31"/>
      <c r="DI11" s="31"/>
      <c r="DJ11" s="31"/>
      <c r="DK11" s="31"/>
      <c r="DL11" s="31"/>
      <c r="DM11" s="31"/>
      <c r="DN11" s="31"/>
      <c r="DO11" s="31"/>
      <c r="DP11" s="31"/>
      <c r="DQ11" s="31"/>
      <c r="DR11" s="31"/>
      <c r="DS11" s="31"/>
      <c r="DT11" s="31"/>
      <c r="DU11" s="31"/>
      <c r="DV11" s="31"/>
      <c r="DW11" s="31"/>
      <c r="DX11" s="31"/>
      <c r="DY11" s="31"/>
      <c r="DZ11" s="31"/>
      <c r="EA11" s="31"/>
      <c r="EB11" s="31"/>
      <c r="EC11" s="31"/>
      <c r="ED11" s="31"/>
      <c r="EE11" s="31"/>
      <c r="EF11" s="31"/>
      <c r="EG11" s="31"/>
      <c r="EH11" s="31"/>
      <c r="EI11" s="31"/>
      <c r="EJ11" s="31"/>
      <c r="EK11" s="31"/>
      <c r="EL11" s="31"/>
      <c r="EM11" s="31"/>
      <c r="EN11" s="31"/>
      <c r="EO11" s="31"/>
      <c r="EP11" s="31"/>
      <c r="EQ11" s="31"/>
      <c r="ER11" s="31"/>
      <c r="ES11" s="31"/>
      <c r="ET11" s="31"/>
      <c r="EU11" s="31"/>
      <c r="EV11" s="31"/>
      <c r="EW11" s="31"/>
      <c r="EX11" s="31"/>
      <c r="EY11" s="31"/>
      <c r="EZ11" s="31"/>
      <c r="FA11" s="31"/>
      <c r="FB11" s="31"/>
      <c r="FC11" s="31"/>
      <c r="FD11" s="31"/>
      <c r="FE11" s="31"/>
      <c r="FF11" s="31"/>
      <c r="FG11" s="31"/>
      <c r="FH11" s="31"/>
      <c r="FI11" s="31"/>
      <c r="FJ11" s="31"/>
      <c r="FK11" s="31"/>
      <c r="FL11" s="31"/>
      <c r="FM11" s="31"/>
      <c r="FN11" s="31"/>
      <c r="FO11" s="31"/>
      <c r="FP11" s="31"/>
      <c r="FQ11" s="31"/>
      <c r="FR11" s="31"/>
      <c r="FS11" s="31"/>
      <c r="FT11" s="31"/>
      <c r="FU11" s="31"/>
      <c r="FV11" s="31"/>
      <c r="FW11" s="31"/>
      <c r="FX11" s="31"/>
      <c r="FY11" s="31"/>
      <c r="FZ11" s="31"/>
      <c r="GA11" s="31"/>
      <c r="GB11" s="31"/>
      <c r="GC11" s="31"/>
      <c r="GD11" s="31"/>
      <c r="GE11" s="31"/>
      <c r="GF11" s="31"/>
      <c r="GG11" s="31"/>
      <c r="GH11" s="31"/>
      <c r="GI11" s="31"/>
      <c r="GJ11" s="31"/>
      <c r="GK11" s="31"/>
      <c r="GL11" s="31"/>
      <c r="GM11" s="31"/>
      <c r="GN11" s="31"/>
      <c r="GO11" s="31"/>
      <c r="GP11" s="31"/>
      <c r="GQ11" s="31"/>
      <c r="GR11" s="31"/>
      <c r="GS11" s="31"/>
      <c r="GT11" s="31"/>
      <c r="GU11" s="31"/>
      <c r="GV11" s="31"/>
      <c r="GW11" s="31"/>
      <c r="GX11" s="31"/>
      <c r="GY11" s="31"/>
      <c r="GZ11" s="31"/>
      <c r="HA11" s="31"/>
      <c r="HB11" s="31"/>
      <c r="HC11" s="31"/>
      <c r="HD11" s="31"/>
      <c r="HE11" s="31"/>
      <c r="HF11" s="31"/>
      <c r="HG11" s="31"/>
      <c r="HH11" s="31"/>
      <c r="HI11" s="31"/>
      <c r="HJ11" s="31"/>
      <c r="HK11" s="31"/>
      <c r="HL11" s="31"/>
      <c r="HM11" s="31"/>
      <c r="HN11" s="31"/>
      <c r="HO11" s="31"/>
      <c r="HP11" s="31"/>
      <c r="HQ11" s="31"/>
      <c r="HR11" s="31"/>
      <c r="HS11" s="31"/>
      <c r="HT11" s="31"/>
      <c r="HU11" s="31"/>
      <c r="HV11" s="31"/>
      <c r="HW11" s="31"/>
      <c r="HX11" s="31"/>
      <c r="HY11" s="31"/>
      <c r="HZ11" s="31"/>
      <c r="IA11" s="31"/>
      <c r="IB11" s="31"/>
      <c r="IC11" s="31"/>
      <c r="ID11" s="31"/>
      <c r="IE11" s="31"/>
      <c r="IF11" s="31"/>
      <c r="IG11" s="31"/>
      <c r="IH11" s="31"/>
      <c r="II11" s="31"/>
      <c r="IJ11" s="31"/>
      <c r="IK11" s="31"/>
      <c r="IL11" s="31"/>
      <c r="IM11" s="31"/>
      <c r="IN11" s="31"/>
      <c r="IO11" s="31"/>
      <c r="IP11" s="31"/>
      <c r="IQ11" s="31"/>
      <c r="IR11" s="31"/>
      <c r="IS11" s="31"/>
      <c r="IT11" s="31"/>
      <c r="IU11" s="31"/>
      <c r="IV11" s="31"/>
      <c r="IW11" s="31"/>
      <c r="IX11" s="31"/>
      <c r="IY11" s="31"/>
      <c r="IZ11" s="31"/>
      <c r="JA11" s="31"/>
      <c r="JB11" s="31"/>
      <c r="JC11" s="31"/>
      <c r="JD11" s="31"/>
      <c r="JE11" s="31"/>
      <c r="JF11" s="31"/>
      <c r="JG11" s="31"/>
      <c r="JH11" s="31"/>
      <c r="JI11" s="31"/>
      <c r="JJ11" s="31"/>
      <c r="JK11" s="31"/>
      <c r="JL11" s="31"/>
      <c r="JM11" s="31"/>
      <c r="JN11" s="31"/>
      <c r="JO11" s="31"/>
      <c r="JP11" s="31"/>
      <c r="JQ11" s="31"/>
      <c r="JR11" s="31"/>
      <c r="JS11" s="31"/>
      <c r="JT11" s="31"/>
      <c r="JU11" s="31"/>
      <c r="JV11" s="31"/>
      <c r="JW11" s="31"/>
      <c r="JX11" s="31"/>
      <c r="JY11" s="31"/>
      <c r="JZ11" s="31"/>
      <c r="KA11" s="31"/>
      <c r="KB11" s="31"/>
      <c r="KC11" s="31"/>
      <c r="KD11" s="31"/>
      <c r="KE11" s="31"/>
      <c r="KF11" s="31"/>
      <c r="KG11" s="31"/>
      <c r="KH11" s="31"/>
      <c r="KI11" s="31"/>
      <c r="KJ11" s="31"/>
      <c r="KK11" s="31"/>
      <c r="KL11" s="31"/>
      <c r="KM11" s="31"/>
      <c r="KN11" s="31"/>
      <c r="KO11" s="31"/>
      <c r="KP11" s="31"/>
      <c r="KQ11" s="31"/>
      <c r="KR11" s="31"/>
      <c r="KS11" s="31"/>
      <c r="KT11" s="31"/>
      <c r="KU11" s="31"/>
      <c r="KV11" s="31"/>
      <c r="KW11" s="31"/>
      <c r="KX11" s="31"/>
      <c r="KY11" s="31"/>
      <c r="KZ11" s="31"/>
      <c r="LA11" s="31"/>
      <c r="LB11" s="31"/>
      <c r="LC11" s="31"/>
      <c r="LD11" s="31"/>
      <c r="LE11" s="31"/>
      <c r="LF11" s="31"/>
      <c r="LG11" s="31"/>
      <c r="LH11" s="31"/>
      <c r="LI11" s="31"/>
      <c r="LJ11" s="31"/>
      <c r="LK11" s="31"/>
      <c r="LL11" s="31"/>
      <c r="LM11" s="31"/>
      <c r="LN11" s="31"/>
      <c r="LO11" s="31"/>
      <c r="LP11" s="31"/>
      <c r="LQ11" s="31"/>
      <c r="LR11" s="31"/>
      <c r="LS11" s="31"/>
      <c r="LT11" s="31"/>
      <c r="LU11" s="31"/>
      <c r="LV11" s="31"/>
      <c r="LW11" s="31"/>
      <c r="LX11" s="31"/>
      <c r="LY11" s="31"/>
      <c r="LZ11" s="31"/>
      <c r="MA11" s="31"/>
      <c r="MB11" s="31"/>
      <c r="MC11" s="31"/>
      <c r="MD11" s="31"/>
      <c r="ME11" s="31"/>
      <c r="MF11" s="31"/>
      <c r="MG11" s="31"/>
      <c r="MH11" s="31"/>
      <c r="MI11" s="31"/>
      <c r="MJ11" s="31"/>
      <c r="MK11" s="31"/>
      <c r="ML11" s="31"/>
      <c r="MM11" s="31"/>
      <c r="MN11" s="31"/>
      <c r="MO11" s="31"/>
      <c r="MP11" s="31"/>
      <c r="MQ11" s="31"/>
      <c r="MR11" s="31"/>
      <c r="MS11" s="31"/>
      <c r="MT11" s="31"/>
      <c r="MU11" s="31"/>
      <c r="MV11" s="31"/>
      <c r="MW11" s="31"/>
      <c r="MX11" s="31"/>
      <c r="MY11" s="31"/>
      <c r="MZ11" s="31"/>
      <c r="NA11" s="31"/>
      <c r="NB11" s="31"/>
      <c r="NC11" s="31"/>
      <c r="ND11" s="31"/>
      <c r="NE11" s="31"/>
      <c r="NF11" s="31"/>
      <c r="NG11" s="31"/>
      <c r="NH11" s="31"/>
      <c r="NI11" s="31"/>
      <c r="NJ11" s="31"/>
      <c r="NK11" s="31"/>
      <c r="NL11" s="31"/>
      <c r="NM11" s="31"/>
      <c r="NN11" s="31"/>
      <c r="NO11" s="31"/>
      <c r="NP11" s="31"/>
      <c r="NQ11" s="31"/>
      <c r="NR11" s="31"/>
      <c r="NS11" s="31"/>
      <c r="NT11" s="31"/>
      <c r="NU11" s="31"/>
      <c r="NV11" s="31"/>
      <c r="NW11" s="31"/>
      <c r="NX11" s="31"/>
      <c r="NY11" s="31"/>
      <c r="NZ11" s="31"/>
      <c r="OA11" s="31"/>
      <c r="OB11" s="31"/>
      <c r="OC11" s="31"/>
      <c r="OD11" s="31"/>
      <c r="OE11" s="31"/>
      <c r="OF11" s="31"/>
      <c r="OG11" s="31"/>
      <c r="OH11" s="31"/>
      <c r="OI11" s="31"/>
      <c r="OJ11" s="31"/>
      <c r="OK11" s="31"/>
      <c r="OL11" s="31"/>
      <c r="OM11" s="31"/>
      <c r="ON11" s="31"/>
      <c r="OO11" s="31"/>
      <c r="OP11" s="31"/>
      <c r="OQ11" s="31"/>
      <c r="OR11" s="31"/>
      <c r="OS11" s="31"/>
      <c r="OT11" s="31"/>
      <c r="OU11" s="31"/>
      <c r="OV11" s="31"/>
      <c r="OW11" s="31"/>
    </row>
    <row r="12" spans="1:413" s="30" customFormat="1" ht="45" customHeight="1" x14ac:dyDescent="0.25">
      <c r="A12" s="23" t="s">
        <v>17</v>
      </c>
      <c r="B12" s="33">
        <v>10</v>
      </c>
      <c r="C12" s="68" t="s">
        <v>81</v>
      </c>
      <c r="D12" s="68" t="s">
        <v>71</v>
      </c>
      <c r="E12" s="184" t="s">
        <v>147</v>
      </c>
      <c r="F12" s="68" t="s">
        <v>116</v>
      </c>
      <c r="G12" s="68" t="s">
        <v>117</v>
      </c>
      <c r="H12" s="68">
        <v>2012</v>
      </c>
      <c r="I12" s="185" t="s">
        <v>239</v>
      </c>
      <c r="J12" s="74" t="s">
        <v>334</v>
      </c>
      <c r="K12" s="59" t="s">
        <v>128</v>
      </c>
      <c r="L12" s="47">
        <v>40</v>
      </c>
      <c r="M12" s="70">
        <v>0.55000000000000004</v>
      </c>
      <c r="N12" s="65">
        <v>0.9</v>
      </c>
      <c r="O12" s="29">
        <v>0.90909090909090895</v>
      </c>
      <c r="P12" s="29">
        <v>0.11111111111111105</v>
      </c>
      <c r="Q12" s="29">
        <v>0.55555555555555602</v>
      </c>
      <c r="R12" s="65">
        <v>0.5</v>
      </c>
      <c r="S12" s="168" t="s">
        <v>383</v>
      </c>
      <c r="T12" s="181" t="s">
        <v>452</v>
      </c>
      <c r="U12" s="168" t="s">
        <v>451</v>
      </c>
      <c r="V12" s="29"/>
      <c r="W12" s="31"/>
      <c r="X12" s="31"/>
      <c r="Y12" s="31"/>
      <c r="Z12" s="31"/>
      <c r="AA12" s="31"/>
      <c r="AB12" s="31"/>
      <c r="AC12" s="31"/>
      <c r="AD12" s="31"/>
      <c r="AE12" s="31"/>
      <c r="AF12" s="31"/>
      <c r="AG12" s="31"/>
      <c r="AH12" s="31"/>
      <c r="AI12" s="31"/>
      <c r="AJ12" s="31"/>
      <c r="AK12" s="31"/>
      <c r="AL12" s="31"/>
      <c r="AM12" s="31"/>
      <c r="AN12" s="31"/>
      <c r="AO12" s="31"/>
      <c r="AP12" s="31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31"/>
      <c r="BB12" s="31"/>
      <c r="BC12" s="31"/>
      <c r="BD12" s="31"/>
      <c r="BE12" s="31"/>
      <c r="BF12" s="31"/>
      <c r="BG12" s="31"/>
      <c r="BH12" s="31"/>
      <c r="BI12" s="31"/>
      <c r="BJ12" s="31"/>
      <c r="BK12" s="31"/>
      <c r="BL12" s="31"/>
      <c r="BM12" s="31"/>
      <c r="BN12" s="31"/>
      <c r="BO12" s="31"/>
      <c r="BP12" s="31"/>
      <c r="BQ12" s="31"/>
      <c r="BR12" s="31"/>
      <c r="BS12" s="31"/>
      <c r="BT12" s="31"/>
      <c r="BU12" s="31"/>
      <c r="BV12" s="31"/>
      <c r="BW12" s="31"/>
      <c r="BX12" s="31"/>
      <c r="BY12" s="31"/>
      <c r="BZ12" s="31"/>
      <c r="CA12" s="31"/>
      <c r="CB12" s="31"/>
      <c r="CC12" s="31"/>
      <c r="CD12" s="31"/>
      <c r="CE12" s="31"/>
      <c r="CF12" s="31"/>
      <c r="CG12" s="31"/>
      <c r="CH12" s="31"/>
      <c r="CI12" s="31"/>
      <c r="CJ12" s="31"/>
      <c r="CK12" s="31"/>
      <c r="CL12" s="31"/>
      <c r="CM12" s="31"/>
      <c r="CN12" s="31"/>
      <c r="CO12" s="31"/>
      <c r="CP12" s="31"/>
      <c r="CQ12" s="31"/>
      <c r="CR12" s="31"/>
      <c r="CS12" s="31"/>
      <c r="CT12" s="31"/>
      <c r="CU12" s="31"/>
      <c r="CV12" s="31"/>
      <c r="CW12" s="31"/>
      <c r="CX12" s="31"/>
      <c r="CY12" s="31"/>
      <c r="CZ12" s="31"/>
      <c r="DA12" s="31"/>
      <c r="DB12" s="31"/>
      <c r="DC12" s="31"/>
      <c r="DD12" s="31"/>
      <c r="DE12" s="31"/>
      <c r="DF12" s="31"/>
      <c r="DG12" s="31"/>
      <c r="DH12" s="31"/>
      <c r="DI12" s="31"/>
      <c r="DJ12" s="31"/>
      <c r="DK12" s="31"/>
      <c r="DL12" s="31"/>
      <c r="DM12" s="31"/>
      <c r="DN12" s="31"/>
      <c r="DO12" s="31"/>
      <c r="DP12" s="31"/>
      <c r="DQ12" s="31"/>
      <c r="DR12" s="31"/>
      <c r="DS12" s="31"/>
      <c r="DT12" s="31"/>
      <c r="DU12" s="31"/>
      <c r="DV12" s="31"/>
      <c r="DW12" s="31"/>
      <c r="DX12" s="31"/>
      <c r="DY12" s="31"/>
      <c r="DZ12" s="31"/>
      <c r="EA12" s="31"/>
      <c r="EB12" s="31"/>
      <c r="EC12" s="31"/>
      <c r="ED12" s="31"/>
      <c r="EE12" s="31"/>
      <c r="EF12" s="31"/>
      <c r="EG12" s="31"/>
      <c r="EH12" s="31"/>
      <c r="EI12" s="31"/>
      <c r="EJ12" s="31"/>
      <c r="EK12" s="31"/>
      <c r="EL12" s="31"/>
      <c r="EM12" s="31"/>
      <c r="EN12" s="31"/>
      <c r="EO12" s="31"/>
      <c r="EP12" s="31"/>
      <c r="EQ12" s="31"/>
      <c r="ER12" s="31"/>
      <c r="ES12" s="31"/>
      <c r="ET12" s="31"/>
      <c r="EU12" s="31"/>
      <c r="EV12" s="31"/>
      <c r="EW12" s="31"/>
      <c r="EX12" s="31"/>
      <c r="EY12" s="31"/>
      <c r="EZ12" s="31"/>
      <c r="FA12" s="31"/>
      <c r="FB12" s="31"/>
      <c r="FC12" s="31"/>
      <c r="FD12" s="31"/>
      <c r="FE12" s="31"/>
      <c r="FF12" s="31"/>
      <c r="FG12" s="31"/>
      <c r="FH12" s="31"/>
      <c r="FI12" s="31"/>
      <c r="FJ12" s="31"/>
      <c r="FK12" s="31"/>
      <c r="FL12" s="31"/>
      <c r="FM12" s="31"/>
      <c r="FN12" s="31"/>
      <c r="FO12" s="31"/>
      <c r="FP12" s="31"/>
      <c r="FQ12" s="31"/>
      <c r="FR12" s="31"/>
      <c r="FS12" s="31"/>
      <c r="FT12" s="31"/>
      <c r="FU12" s="31"/>
      <c r="FV12" s="31"/>
      <c r="FW12" s="31"/>
      <c r="FX12" s="31"/>
      <c r="FY12" s="31"/>
      <c r="FZ12" s="31"/>
      <c r="GA12" s="31"/>
      <c r="GB12" s="31"/>
      <c r="GC12" s="31"/>
      <c r="GD12" s="31"/>
      <c r="GE12" s="31"/>
      <c r="GF12" s="31"/>
      <c r="GG12" s="31"/>
      <c r="GH12" s="31"/>
      <c r="GI12" s="31"/>
      <c r="GJ12" s="31"/>
      <c r="GK12" s="31"/>
      <c r="GL12" s="31"/>
      <c r="GM12" s="31"/>
      <c r="GN12" s="31"/>
      <c r="GO12" s="31"/>
      <c r="GP12" s="31"/>
      <c r="GQ12" s="31"/>
      <c r="GR12" s="31"/>
      <c r="GS12" s="31"/>
      <c r="GT12" s="31"/>
      <c r="GU12" s="31"/>
      <c r="GV12" s="31"/>
      <c r="GW12" s="31"/>
      <c r="GX12" s="31"/>
      <c r="GY12" s="31"/>
      <c r="GZ12" s="31"/>
      <c r="HA12" s="31"/>
      <c r="HB12" s="31"/>
      <c r="HC12" s="31"/>
      <c r="HD12" s="31"/>
      <c r="HE12" s="31"/>
      <c r="HF12" s="31"/>
      <c r="HG12" s="31"/>
      <c r="HH12" s="31"/>
      <c r="HI12" s="31"/>
      <c r="HJ12" s="31"/>
      <c r="HK12" s="31"/>
      <c r="HL12" s="31"/>
      <c r="HM12" s="31"/>
      <c r="HN12" s="31"/>
      <c r="HO12" s="31"/>
      <c r="HP12" s="31"/>
      <c r="HQ12" s="31"/>
      <c r="HR12" s="31"/>
      <c r="HS12" s="31"/>
      <c r="HT12" s="31"/>
      <c r="HU12" s="31"/>
      <c r="HV12" s="31"/>
      <c r="HW12" s="31"/>
      <c r="HX12" s="31"/>
      <c r="HY12" s="31"/>
      <c r="HZ12" s="31"/>
      <c r="IA12" s="31"/>
      <c r="IB12" s="31"/>
      <c r="IC12" s="31"/>
      <c r="ID12" s="31"/>
      <c r="IE12" s="31"/>
      <c r="IF12" s="31"/>
      <c r="IG12" s="31"/>
      <c r="IH12" s="31"/>
      <c r="II12" s="31"/>
      <c r="IJ12" s="31"/>
      <c r="IK12" s="31"/>
      <c r="IL12" s="31"/>
      <c r="IM12" s="31"/>
      <c r="IN12" s="31"/>
      <c r="IO12" s="31"/>
      <c r="IP12" s="31"/>
      <c r="IQ12" s="31"/>
      <c r="IR12" s="31"/>
      <c r="IS12" s="31"/>
      <c r="IT12" s="31"/>
      <c r="IU12" s="31"/>
      <c r="IV12" s="31"/>
      <c r="IW12" s="31"/>
      <c r="IX12" s="31"/>
      <c r="IY12" s="31"/>
      <c r="IZ12" s="31"/>
      <c r="JA12" s="31"/>
      <c r="JB12" s="31"/>
      <c r="JC12" s="31"/>
      <c r="JD12" s="31"/>
      <c r="JE12" s="31"/>
      <c r="JF12" s="31"/>
      <c r="JG12" s="31"/>
      <c r="JH12" s="31"/>
      <c r="JI12" s="31"/>
      <c r="JJ12" s="31"/>
      <c r="JK12" s="31"/>
      <c r="JL12" s="31"/>
      <c r="JM12" s="31"/>
      <c r="JN12" s="31"/>
      <c r="JO12" s="31"/>
      <c r="JP12" s="31"/>
      <c r="JQ12" s="31"/>
      <c r="JR12" s="31"/>
      <c r="JS12" s="31"/>
      <c r="JT12" s="31"/>
      <c r="JU12" s="31"/>
      <c r="JV12" s="31"/>
      <c r="JW12" s="31"/>
      <c r="JX12" s="31"/>
      <c r="JY12" s="31"/>
      <c r="JZ12" s="31"/>
      <c r="KA12" s="31"/>
      <c r="KB12" s="31"/>
      <c r="KC12" s="31"/>
      <c r="KD12" s="31"/>
      <c r="KE12" s="31"/>
      <c r="KF12" s="31"/>
      <c r="KG12" s="31"/>
      <c r="KH12" s="31"/>
      <c r="KI12" s="31"/>
      <c r="KJ12" s="31"/>
      <c r="KK12" s="31"/>
      <c r="KL12" s="31"/>
      <c r="KM12" s="31"/>
      <c r="KN12" s="31"/>
      <c r="KO12" s="31"/>
      <c r="KP12" s="31"/>
      <c r="KQ12" s="31"/>
      <c r="KR12" s="31"/>
      <c r="KS12" s="31"/>
      <c r="KT12" s="31"/>
      <c r="KU12" s="31"/>
      <c r="KV12" s="31"/>
      <c r="KW12" s="31"/>
      <c r="KX12" s="31"/>
      <c r="KY12" s="31"/>
      <c r="KZ12" s="31"/>
      <c r="LA12" s="31"/>
      <c r="LB12" s="31"/>
      <c r="LC12" s="31"/>
      <c r="LD12" s="31"/>
      <c r="LE12" s="31"/>
      <c r="LF12" s="31"/>
      <c r="LG12" s="31"/>
      <c r="LH12" s="31"/>
      <c r="LI12" s="31"/>
      <c r="LJ12" s="31"/>
      <c r="LK12" s="31"/>
      <c r="LL12" s="31"/>
      <c r="LM12" s="31"/>
      <c r="LN12" s="31"/>
      <c r="LO12" s="31"/>
      <c r="LP12" s="31"/>
      <c r="LQ12" s="31"/>
      <c r="LR12" s="31"/>
      <c r="LS12" s="31"/>
      <c r="LT12" s="31"/>
      <c r="LU12" s="31"/>
      <c r="LV12" s="31"/>
      <c r="LW12" s="31"/>
      <c r="LX12" s="31"/>
      <c r="LY12" s="31"/>
      <c r="LZ12" s="31"/>
      <c r="MA12" s="31"/>
      <c r="MB12" s="31"/>
      <c r="MC12" s="31"/>
      <c r="MD12" s="31"/>
      <c r="ME12" s="31"/>
      <c r="MF12" s="31"/>
      <c r="MG12" s="31"/>
      <c r="MH12" s="31"/>
      <c r="MI12" s="31"/>
      <c r="MJ12" s="31"/>
      <c r="MK12" s="31"/>
      <c r="ML12" s="31"/>
      <c r="MM12" s="31"/>
      <c r="MN12" s="31"/>
      <c r="MO12" s="31"/>
      <c r="MP12" s="31"/>
      <c r="MQ12" s="31"/>
      <c r="MR12" s="31"/>
      <c r="MS12" s="31"/>
      <c r="MT12" s="31"/>
      <c r="MU12" s="31"/>
      <c r="MV12" s="31"/>
      <c r="MW12" s="31"/>
      <c r="MX12" s="31"/>
      <c r="MY12" s="31"/>
      <c r="MZ12" s="31"/>
      <c r="NA12" s="31"/>
      <c r="NB12" s="31"/>
      <c r="NC12" s="31"/>
      <c r="ND12" s="31"/>
      <c r="NE12" s="31"/>
      <c r="NF12" s="31"/>
      <c r="NG12" s="31"/>
      <c r="NH12" s="31"/>
      <c r="NI12" s="31"/>
      <c r="NJ12" s="31"/>
      <c r="NK12" s="31"/>
      <c r="NL12" s="31"/>
      <c r="NM12" s="31"/>
      <c r="NN12" s="31"/>
      <c r="NO12" s="31"/>
      <c r="NP12" s="31"/>
      <c r="NQ12" s="31"/>
      <c r="NR12" s="31"/>
      <c r="NS12" s="31"/>
      <c r="NT12" s="31"/>
      <c r="NU12" s="31"/>
      <c r="NV12" s="31"/>
      <c r="NW12" s="31"/>
      <c r="NX12" s="31"/>
      <c r="NY12" s="31"/>
      <c r="NZ12" s="31"/>
      <c r="OA12" s="31"/>
      <c r="OB12" s="31"/>
      <c r="OC12" s="31"/>
      <c r="OD12" s="31"/>
      <c r="OE12" s="31"/>
      <c r="OF12" s="31"/>
      <c r="OG12" s="31"/>
      <c r="OH12" s="31"/>
      <c r="OI12" s="31"/>
      <c r="OJ12" s="31"/>
      <c r="OK12" s="31"/>
      <c r="OL12" s="31"/>
      <c r="OM12" s="31"/>
      <c r="ON12" s="31"/>
      <c r="OO12" s="31"/>
      <c r="OP12" s="31"/>
      <c r="OQ12" s="31"/>
      <c r="OR12" s="31"/>
      <c r="OS12" s="31"/>
      <c r="OT12" s="31"/>
      <c r="OU12" s="31"/>
      <c r="OV12" s="31"/>
      <c r="OW12" s="31"/>
    </row>
    <row r="13" spans="1:413" s="30" customFormat="1" ht="45" customHeight="1" x14ac:dyDescent="0.25">
      <c r="A13" s="39" t="s">
        <v>241</v>
      </c>
      <c r="B13" s="24">
        <v>11</v>
      </c>
      <c r="C13" s="40" t="s">
        <v>243</v>
      </c>
      <c r="D13" s="40" t="s">
        <v>244</v>
      </c>
      <c r="E13" s="37" t="s">
        <v>246</v>
      </c>
      <c r="F13" s="26" t="s">
        <v>116</v>
      </c>
      <c r="G13" s="26" t="s">
        <v>117</v>
      </c>
      <c r="H13" s="26">
        <v>2005</v>
      </c>
      <c r="I13" s="38" t="s">
        <v>239</v>
      </c>
      <c r="J13" s="118" t="s">
        <v>334</v>
      </c>
      <c r="K13" s="60" t="s">
        <v>128</v>
      </c>
      <c r="L13" s="47">
        <v>65</v>
      </c>
      <c r="M13" s="70">
        <v>0.64615384615384619</v>
      </c>
      <c r="N13" s="65">
        <v>0.64615384615384597</v>
      </c>
      <c r="O13" s="29">
        <v>0.76190476190476197</v>
      </c>
      <c r="P13" s="29">
        <v>0.565217391304348</v>
      </c>
      <c r="Q13" s="29">
        <v>0.76190476190476197</v>
      </c>
      <c r="R13" s="65">
        <v>0.565217391304348</v>
      </c>
      <c r="S13" s="169" t="s">
        <v>384</v>
      </c>
      <c r="T13" s="21" t="s">
        <v>452</v>
      </c>
      <c r="U13" s="169" t="s">
        <v>451</v>
      </c>
      <c r="V13" s="29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/>
      <c r="AL13" s="31"/>
      <c r="AM13" s="31"/>
      <c r="AN13" s="31"/>
      <c r="AO13" s="31"/>
      <c r="AP13" s="31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31"/>
      <c r="BB13" s="31"/>
      <c r="BC13" s="31"/>
      <c r="BD13" s="31"/>
      <c r="BE13" s="31"/>
      <c r="BF13" s="31"/>
      <c r="BG13" s="31"/>
      <c r="BH13" s="31"/>
      <c r="BI13" s="31"/>
      <c r="BJ13" s="31"/>
      <c r="BK13" s="31"/>
      <c r="BL13" s="31"/>
      <c r="BM13" s="31"/>
      <c r="BN13" s="31"/>
      <c r="BO13" s="31"/>
      <c r="BP13" s="31"/>
      <c r="BQ13" s="31"/>
      <c r="BR13" s="31"/>
      <c r="BS13" s="31"/>
      <c r="BT13" s="31"/>
      <c r="BU13" s="31"/>
      <c r="BV13" s="31"/>
      <c r="BW13" s="31"/>
      <c r="BX13" s="31"/>
      <c r="BY13" s="31"/>
      <c r="BZ13" s="31"/>
      <c r="CA13" s="31"/>
      <c r="CB13" s="31"/>
      <c r="CC13" s="31"/>
      <c r="CD13" s="31"/>
      <c r="CE13" s="31"/>
      <c r="CF13" s="31"/>
      <c r="CG13" s="31"/>
      <c r="CH13" s="31"/>
      <c r="CI13" s="31"/>
      <c r="CJ13" s="31"/>
      <c r="CK13" s="31"/>
      <c r="CL13" s="31"/>
      <c r="CM13" s="31"/>
      <c r="CN13" s="31"/>
      <c r="CO13" s="31"/>
      <c r="CP13" s="31"/>
      <c r="CQ13" s="31"/>
      <c r="CR13" s="31"/>
      <c r="CS13" s="31"/>
      <c r="CT13" s="31"/>
      <c r="CU13" s="31"/>
      <c r="CV13" s="31"/>
      <c r="CW13" s="31"/>
      <c r="CX13" s="31"/>
      <c r="CY13" s="31"/>
      <c r="CZ13" s="31"/>
      <c r="DA13" s="31"/>
      <c r="DB13" s="31"/>
      <c r="DC13" s="31"/>
      <c r="DD13" s="31"/>
      <c r="DE13" s="31"/>
      <c r="DF13" s="31"/>
      <c r="DG13" s="31"/>
      <c r="DH13" s="31"/>
      <c r="DI13" s="31"/>
      <c r="DJ13" s="31"/>
      <c r="DK13" s="31"/>
      <c r="DL13" s="31"/>
      <c r="DM13" s="31"/>
      <c r="DN13" s="31"/>
      <c r="DO13" s="31"/>
      <c r="DP13" s="31"/>
      <c r="DQ13" s="31"/>
      <c r="DR13" s="31"/>
      <c r="DS13" s="31"/>
      <c r="DT13" s="31"/>
      <c r="DU13" s="31"/>
      <c r="DV13" s="31"/>
      <c r="DW13" s="31"/>
      <c r="DX13" s="31"/>
      <c r="DY13" s="31"/>
      <c r="DZ13" s="31"/>
      <c r="EA13" s="31"/>
      <c r="EB13" s="31"/>
      <c r="EC13" s="31"/>
      <c r="ED13" s="31"/>
      <c r="EE13" s="31"/>
      <c r="EF13" s="31"/>
      <c r="EG13" s="31"/>
      <c r="EH13" s="31"/>
      <c r="EI13" s="31"/>
      <c r="EJ13" s="31"/>
      <c r="EK13" s="31"/>
      <c r="EL13" s="31"/>
      <c r="EM13" s="31"/>
      <c r="EN13" s="31"/>
      <c r="EO13" s="31"/>
      <c r="EP13" s="31"/>
      <c r="EQ13" s="31"/>
      <c r="ER13" s="31"/>
      <c r="ES13" s="31"/>
      <c r="ET13" s="31"/>
      <c r="EU13" s="31"/>
      <c r="EV13" s="31"/>
      <c r="EW13" s="31"/>
      <c r="EX13" s="31"/>
      <c r="EY13" s="31"/>
      <c r="EZ13" s="31"/>
      <c r="FA13" s="31"/>
      <c r="FB13" s="31"/>
      <c r="FC13" s="31"/>
      <c r="FD13" s="31"/>
      <c r="FE13" s="31"/>
      <c r="FF13" s="31"/>
      <c r="FG13" s="31"/>
      <c r="FH13" s="31"/>
      <c r="FI13" s="31"/>
      <c r="FJ13" s="31"/>
      <c r="FK13" s="31"/>
      <c r="FL13" s="31"/>
      <c r="FM13" s="31"/>
      <c r="FN13" s="31"/>
      <c r="FO13" s="31"/>
      <c r="FP13" s="31"/>
      <c r="FQ13" s="31"/>
      <c r="FR13" s="31"/>
      <c r="FS13" s="31"/>
      <c r="FT13" s="31"/>
      <c r="FU13" s="31"/>
      <c r="FV13" s="31"/>
      <c r="FW13" s="31"/>
      <c r="FX13" s="31"/>
      <c r="FY13" s="31"/>
      <c r="FZ13" s="31"/>
      <c r="GA13" s="31"/>
      <c r="GB13" s="31"/>
      <c r="GC13" s="31"/>
      <c r="GD13" s="31"/>
      <c r="GE13" s="31"/>
      <c r="GF13" s="31"/>
      <c r="GG13" s="31"/>
      <c r="GH13" s="31"/>
      <c r="GI13" s="31"/>
      <c r="GJ13" s="31"/>
      <c r="GK13" s="31"/>
      <c r="GL13" s="31"/>
      <c r="GM13" s="31"/>
      <c r="GN13" s="31"/>
      <c r="GO13" s="31"/>
      <c r="GP13" s="31"/>
      <c r="GQ13" s="31"/>
      <c r="GR13" s="31"/>
      <c r="GS13" s="31"/>
      <c r="GT13" s="31"/>
      <c r="GU13" s="31"/>
      <c r="GV13" s="31"/>
      <c r="GW13" s="31"/>
      <c r="GX13" s="31"/>
      <c r="GY13" s="31"/>
      <c r="GZ13" s="31"/>
      <c r="HA13" s="31"/>
      <c r="HB13" s="31"/>
      <c r="HC13" s="31"/>
      <c r="HD13" s="31"/>
      <c r="HE13" s="31"/>
      <c r="HF13" s="31"/>
      <c r="HG13" s="31"/>
      <c r="HH13" s="31"/>
      <c r="HI13" s="31"/>
      <c r="HJ13" s="31"/>
      <c r="HK13" s="31"/>
      <c r="HL13" s="31"/>
      <c r="HM13" s="31"/>
      <c r="HN13" s="31"/>
      <c r="HO13" s="31"/>
      <c r="HP13" s="31"/>
      <c r="HQ13" s="31"/>
      <c r="HR13" s="31"/>
      <c r="HS13" s="31"/>
      <c r="HT13" s="31"/>
      <c r="HU13" s="31"/>
      <c r="HV13" s="31"/>
      <c r="HW13" s="31"/>
      <c r="HX13" s="31"/>
      <c r="HY13" s="31"/>
      <c r="HZ13" s="31"/>
      <c r="IA13" s="31"/>
      <c r="IB13" s="31"/>
      <c r="IC13" s="31"/>
      <c r="ID13" s="31"/>
      <c r="IE13" s="31"/>
      <c r="IF13" s="31"/>
      <c r="IG13" s="31"/>
      <c r="IH13" s="31"/>
      <c r="II13" s="31"/>
      <c r="IJ13" s="31"/>
      <c r="IK13" s="31"/>
      <c r="IL13" s="31"/>
      <c r="IM13" s="31"/>
      <c r="IN13" s="31"/>
      <c r="IO13" s="31"/>
      <c r="IP13" s="31"/>
      <c r="IQ13" s="31"/>
      <c r="IR13" s="31"/>
      <c r="IS13" s="31"/>
      <c r="IT13" s="31"/>
      <c r="IU13" s="31"/>
      <c r="IV13" s="31"/>
      <c r="IW13" s="31"/>
      <c r="IX13" s="31"/>
      <c r="IY13" s="31"/>
      <c r="IZ13" s="31"/>
      <c r="JA13" s="31"/>
      <c r="JB13" s="31"/>
      <c r="JC13" s="31"/>
      <c r="JD13" s="31"/>
      <c r="JE13" s="31"/>
      <c r="JF13" s="31"/>
      <c r="JG13" s="31"/>
      <c r="JH13" s="31"/>
      <c r="JI13" s="31"/>
      <c r="JJ13" s="31"/>
      <c r="JK13" s="31"/>
      <c r="JL13" s="31"/>
      <c r="JM13" s="31"/>
      <c r="JN13" s="31"/>
      <c r="JO13" s="31"/>
      <c r="JP13" s="31"/>
      <c r="JQ13" s="31"/>
      <c r="JR13" s="31"/>
      <c r="JS13" s="31"/>
      <c r="JT13" s="31"/>
      <c r="JU13" s="31"/>
      <c r="JV13" s="31"/>
      <c r="JW13" s="31"/>
      <c r="JX13" s="31"/>
      <c r="JY13" s="31"/>
      <c r="JZ13" s="31"/>
      <c r="KA13" s="31"/>
      <c r="KB13" s="31"/>
      <c r="KC13" s="31"/>
      <c r="KD13" s="31"/>
      <c r="KE13" s="31"/>
      <c r="KF13" s="31"/>
      <c r="KG13" s="31"/>
      <c r="KH13" s="31"/>
      <c r="KI13" s="31"/>
      <c r="KJ13" s="31"/>
      <c r="KK13" s="31"/>
      <c r="KL13" s="31"/>
      <c r="KM13" s="31"/>
      <c r="KN13" s="31"/>
      <c r="KO13" s="31"/>
      <c r="KP13" s="31"/>
      <c r="KQ13" s="31"/>
      <c r="KR13" s="31"/>
      <c r="KS13" s="31"/>
      <c r="KT13" s="31"/>
      <c r="KU13" s="31"/>
      <c r="KV13" s="31"/>
      <c r="KW13" s="31"/>
      <c r="KX13" s="31"/>
      <c r="KY13" s="31"/>
      <c r="KZ13" s="31"/>
      <c r="LA13" s="31"/>
      <c r="LB13" s="31"/>
      <c r="LC13" s="31"/>
      <c r="LD13" s="31"/>
      <c r="LE13" s="31"/>
      <c r="LF13" s="31"/>
      <c r="LG13" s="31"/>
      <c r="LH13" s="31"/>
      <c r="LI13" s="31"/>
      <c r="LJ13" s="31"/>
      <c r="LK13" s="31"/>
      <c r="LL13" s="31"/>
      <c r="LM13" s="31"/>
      <c r="LN13" s="31"/>
      <c r="LO13" s="31"/>
      <c r="LP13" s="31"/>
      <c r="LQ13" s="31"/>
      <c r="LR13" s="31"/>
      <c r="LS13" s="31"/>
      <c r="LT13" s="31"/>
      <c r="LU13" s="31"/>
      <c r="LV13" s="31"/>
      <c r="LW13" s="31"/>
      <c r="LX13" s="31"/>
      <c r="LY13" s="31"/>
      <c r="LZ13" s="31"/>
      <c r="MA13" s="31"/>
      <c r="MB13" s="31"/>
      <c r="MC13" s="31"/>
      <c r="MD13" s="31"/>
      <c r="ME13" s="31"/>
      <c r="MF13" s="31"/>
      <c r="MG13" s="31"/>
      <c r="MH13" s="31"/>
      <c r="MI13" s="31"/>
      <c r="MJ13" s="31"/>
      <c r="MK13" s="31"/>
      <c r="ML13" s="31"/>
      <c r="MM13" s="31"/>
      <c r="MN13" s="31"/>
      <c r="MO13" s="31"/>
      <c r="MP13" s="31"/>
      <c r="MQ13" s="31"/>
      <c r="MR13" s="31"/>
      <c r="MS13" s="31"/>
      <c r="MT13" s="31"/>
      <c r="MU13" s="31"/>
      <c r="MV13" s="31"/>
      <c r="MW13" s="31"/>
      <c r="MX13" s="31"/>
      <c r="MY13" s="31"/>
      <c r="MZ13" s="31"/>
      <c r="NA13" s="31"/>
      <c r="NB13" s="31"/>
      <c r="NC13" s="31"/>
      <c r="ND13" s="31"/>
      <c r="NE13" s="31"/>
      <c r="NF13" s="31"/>
      <c r="NG13" s="31"/>
      <c r="NH13" s="31"/>
      <c r="NI13" s="31"/>
      <c r="NJ13" s="31"/>
      <c r="NK13" s="31"/>
      <c r="NL13" s="31"/>
      <c r="NM13" s="31"/>
      <c r="NN13" s="31"/>
      <c r="NO13" s="31"/>
      <c r="NP13" s="31"/>
      <c r="NQ13" s="31"/>
      <c r="NR13" s="31"/>
      <c r="NS13" s="31"/>
      <c r="NT13" s="31"/>
      <c r="NU13" s="31"/>
      <c r="NV13" s="31"/>
      <c r="NW13" s="31"/>
      <c r="NX13" s="31"/>
      <c r="NY13" s="31"/>
      <c r="NZ13" s="31"/>
      <c r="OA13" s="31"/>
      <c r="OB13" s="31"/>
      <c r="OC13" s="31"/>
      <c r="OD13" s="31"/>
      <c r="OE13" s="31"/>
      <c r="OF13" s="31"/>
      <c r="OG13" s="31"/>
      <c r="OH13" s="31"/>
      <c r="OI13" s="31"/>
      <c r="OJ13" s="31"/>
      <c r="OK13" s="31"/>
      <c r="OL13" s="31"/>
      <c r="OM13" s="31"/>
      <c r="ON13" s="31"/>
      <c r="OO13" s="31"/>
      <c r="OP13" s="31"/>
      <c r="OQ13" s="31"/>
      <c r="OR13" s="31"/>
      <c r="OS13" s="31"/>
      <c r="OT13" s="31"/>
      <c r="OU13" s="31"/>
      <c r="OV13" s="31"/>
      <c r="OW13" s="31"/>
    </row>
    <row r="14" spans="1:413" s="30" customFormat="1" ht="45" customHeight="1" x14ac:dyDescent="0.25">
      <c r="A14" s="39" t="s">
        <v>242</v>
      </c>
      <c r="B14" s="24">
        <v>12</v>
      </c>
      <c r="C14" s="25" t="s">
        <v>136</v>
      </c>
      <c r="D14" s="40" t="s">
        <v>245</v>
      </c>
      <c r="E14" s="118" t="s">
        <v>351</v>
      </c>
      <c r="F14" s="26" t="s">
        <v>116</v>
      </c>
      <c r="G14" s="26" t="s">
        <v>117</v>
      </c>
      <c r="H14" s="26">
        <v>2005</v>
      </c>
      <c r="I14" s="38" t="s">
        <v>239</v>
      </c>
      <c r="J14" s="118" t="s">
        <v>334</v>
      </c>
      <c r="K14" s="60" t="s">
        <v>128</v>
      </c>
      <c r="L14" s="47">
        <v>45</v>
      </c>
      <c r="M14" s="70">
        <v>0.84444444444444444</v>
      </c>
      <c r="N14" s="65">
        <v>0.91111111111111098</v>
      </c>
      <c r="O14" s="29">
        <v>0.97368421052631604</v>
      </c>
      <c r="P14" s="29">
        <v>0.42857142857142905</v>
      </c>
      <c r="Q14" s="29">
        <v>0.90243902439024404</v>
      </c>
      <c r="R14" s="65">
        <v>0.75</v>
      </c>
      <c r="S14" s="169" t="s">
        <v>385</v>
      </c>
      <c r="T14" s="21" t="s">
        <v>452</v>
      </c>
      <c r="U14" s="169" t="s">
        <v>451</v>
      </c>
      <c r="V14" s="29"/>
      <c r="W14" s="31"/>
      <c r="X14" s="31"/>
      <c r="Y14" s="31"/>
      <c r="Z14" s="31"/>
      <c r="AA14" s="31"/>
      <c r="AB14" s="31"/>
      <c r="AC14" s="31"/>
      <c r="AD14" s="31"/>
      <c r="AE14" s="31"/>
      <c r="AF14" s="31"/>
      <c r="AG14" s="31"/>
      <c r="AH14" s="31"/>
      <c r="AI14" s="31"/>
      <c r="AJ14" s="31"/>
      <c r="AK14" s="31"/>
      <c r="AL14" s="31"/>
      <c r="AM14" s="31"/>
      <c r="AN14" s="31"/>
      <c r="AO14" s="31"/>
      <c r="AP14" s="31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31"/>
      <c r="BB14" s="31"/>
      <c r="BC14" s="31"/>
      <c r="BD14" s="31"/>
      <c r="BE14" s="31"/>
      <c r="BF14" s="31"/>
      <c r="BG14" s="31"/>
      <c r="BH14" s="31"/>
      <c r="BI14" s="31"/>
      <c r="BJ14" s="31"/>
      <c r="BK14" s="31"/>
      <c r="BL14" s="31"/>
      <c r="BM14" s="31"/>
      <c r="BN14" s="31"/>
      <c r="BO14" s="31"/>
      <c r="BP14" s="31"/>
      <c r="BQ14" s="31"/>
      <c r="BR14" s="31"/>
      <c r="BS14" s="31"/>
      <c r="BT14" s="31"/>
      <c r="BU14" s="31"/>
      <c r="BV14" s="31"/>
      <c r="BW14" s="31"/>
      <c r="BX14" s="31"/>
      <c r="BY14" s="31"/>
      <c r="BZ14" s="31"/>
      <c r="CA14" s="31"/>
      <c r="CB14" s="31"/>
      <c r="CC14" s="31"/>
      <c r="CD14" s="31"/>
      <c r="CE14" s="31"/>
      <c r="CF14" s="31"/>
      <c r="CG14" s="31"/>
      <c r="CH14" s="31"/>
      <c r="CI14" s="31"/>
      <c r="CJ14" s="31"/>
      <c r="CK14" s="31"/>
      <c r="CL14" s="31"/>
      <c r="CM14" s="31"/>
      <c r="CN14" s="31"/>
      <c r="CO14" s="31"/>
      <c r="CP14" s="31"/>
      <c r="CQ14" s="31"/>
      <c r="CR14" s="31"/>
      <c r="CS14" s="31"/>
      <c r="CT14" s="31"/>
      <c r="CU14" s="31"/>
      <c r="CV14" s="31"/>
      <c r="CW14" s="31"/>
      <c r="CX14" s="31"/>
      <c r="CY14" s="31"/>
      <c r="CZ14" s="31"/>
      <c r="DA14" s="31"/>
      <c r="DB14" s="31"/>
      <c r="DC14" s="31"/>
      <c r="DD14" s="31"/>
      <c r="DE14" s="31"/>
      <c r="DF14" s="31"/>
      <c r="DG14" s="31"/>
      <c r="DH14" s="31"/>
      <c r="DI14" s="31"/>
      <c r="DJ14" s="31"/>
      <c r="DK14" s="31"/>
      <c r="DL14" s="31"/>
      <c r="DM14" s="31"/>
      <c r="DN14" s="31"/>
      <c r="DO14" s="31"/>
      <c r="DP14" s="31"/>
      <c r="DQ14" s="31"/>
      <c r="DR14" s="31"/>
      <c r="DS14" s="31"/>
      <c r="DT14" s="31"/>
      <c r="DU14" s="31"/>
      <c r="DV14" s="31"/>
      <c r="DW14" s="31"/>
      <c r="DX14" s="31"/>
      <c r="DY14" s="31"/>
      <c r="DZ14" s="31"/>
      <c r="EA14" s="31"/>
      <c r="EB14" s="31"/>
      <c r="EC14" s="31"/>
      <c r="ED14" s="31"/>
      <c r="EE14" s="31"/>
      <c r="EF14" s="31"/>
      <c r="EG14" s="31"/>
      <c r="EH14" s="31"/>
      <c r="EI14" s="31"/>
      <c r="EJ14" s="31"/>
      <c r="EK14" s="31"/>
      <c r="EL14" s="31"/>
      <c r="EM14" s="31"/>
      <c r="EN14" s="31"/>
      <c r="EO14" s="31"/>
      <c r="EP14" s="31"/>
      <c r="EQ14" s="31"/>
      <c r="ER14" s="31"/>
      <c r="ES14" s="31"/>
      <c r="ET14" s="31"/>
      <c r="EU14" s="31"/>
      <c r="EV14" s="31"/>
      <c r="EW14" s="31"/>
      <c r="EX14" s="31"/>
      <c r="EY14" s="31"/>
      <c r="EZ14" s="31"/>
      <c r="FA14" s="31"/>
      <c r="FB14" s="31"/>
      <c r="FC14" s="31"/>
      <c r="FD14" s="31"/>
      <c r="FE14" s="31"/>
      <c r="FF14" s="31"/>
      <c r="FG14" s="31"/>
      <c r="FH14" s="31"/>
      <c r="FI14" s="31"/>
      <c r="FJ14" s="31"/>
      <c r="FK14" s="31"/>
      <c r="FL14" s="31"/>
      <c r="FM14" s="31"/>
      <c r="FN14" s="31"/>
      <c r="FO14" s="31"/>
      <c r="FP14" s="31"/>
      <c r="FQ14" s="31"/>
      <c r="FR14" s="31"/>
      <c r="FS14" s="31"/>
      <c r="FT14" s="31"/>
      <c r="FU14" s="31"/>
      <c r="FV14" s="31"/>
      <c r="FW14" s="31"/>
      <c r="FX14" s="31"/>
      <c r="FY14" s="31"/>
      <c r="FZ14" s="31"/>
      <c r="GA14" s="31"/>
      <c r="GB14" s="31"/>
      <c r="GC14" s="31"/>
      <c r="GD14" s="31"/>
      <c r="GE14" s="31"/>
      <c r="GF14" s="31"/>
      <c r="GG14" s="31"/>
      <c r="GH14" s="31"/>
      <c r="GI14" s="31"/>
      <c r="GJ14" s="31"/>
      <c r="GK14" s="31"/>
      <c r="GL14" s="31"/>
      <c r="GM14" s="31"/>
      <c r="GN14" s="31"/>
      <c r="GO14" s="31"/>
      <c r="GP14" s="31"/>
      <c r="GQ14" s="31"/>
      <c r="GR14" s="31"/>
      <c r="GS14" s="31"/>
      <c r="GT14" s="31"/>
      <c r="GU14" s="31"/>
      <c r="GV14" s="31"/>
      <c r="GW14" s="31"/>
      <c r="GX14" s="31"/>
      <c r="GY14" s="31"/>
      <c r="GZ14" s="31"/>
      <c r="HA14" s="31"/>
      <c r="HB14" s="31"/>
      <c r="HC14" s="31"/>
      <c r="HD14" s="31"/>
      <c r="HE14" s="31"/>
      <c r="HF14" s="31"/>
      <c r="HG14" s="31"/>
      <c r="HH14" s="31"/>
      <c r="HI14" s="31"/>
      <c r="HJ14" s="31"/>
      <c r="HK14" s="31"/>
      <c r="HL14" s="31"/>
      <c r="HM14" s="31"/>
      <c r="HN14" s="31"/>
      <c r="HO14" s="31"/>
      <c r="HP14" s="31"/>
      <c r="HQ14" s="31"/>
      <c r="HR14" s="31"/>
      <c r="HS14" s="31"/>
      <c r="HT14" s="31"/>
      <c r="HU14" s="31"/>
      <c r="HV14" s="31"/>
      <c r="HW14" s="31"/>
      <c r="HX14" s="31"/>
      <c r="HY14" s="31"/>
      <c r="HZ14" s="31"/>
      <c r="IA14" s="31"/>
      <c r="IB14" s="31"/>
      <c r="IC14" s="31"/>
      <c r="ID14" s="31"/>
      <c r="IE14" s="31"/>
      <c r="IF14" s="31"/>
      <c r="IG14" s="31"/>
      <c r="IH14" s="31"/>
      <c r="II14" s="31"/>
      <c r="IJ14" s="31"/>
      <c r="IK14" s="31"/>
      <c r="IL14" s="31"/>
      <c r="IM14" s="31"/>
      <c r="IN14" s="31"/>
      <c r="IO14" s="31"/>
      <c r="IP14" s="31"/>
      <c r="IQ14" s="31"/>
      <c r="IR14" s="31"/>
      <c r="IS14" s="31"/>
      <c r="IT14" s="31"/>
      <c r="IU14" s="31"/>
      <c r="IV14" s="31"/>
      <c r="IW14" s="31"/>
      <c r="IX14" s="31"/>
      <c r="IY14" s="31"/>
      <c r="IZ14" s="31"/>
      <c r="JA14" s="31"/>
      <c r="JB14" s="31"/>
      <c r="JC14" s="31"/>
      <c r="JD14" s="31"/>
      <c r="JE14" s="31"/>
      <c r="JF14" s="31"/>
      <c r="JG14" s="31"/>
      <c r="JH14" s="31"/>
      <c r="JI14" s="31"/>
      <c r="JJ14" s="31"/>
      <c r="JK14" s="31"/>
      <c r="JL14" s="31"/>
      <c r="JM14" s="31"/>
      <c r="JN14" s="31"/>
      <c r="JO14" s="31"/>
      <c r="JP14" s="31"/>
      <c r="JQ14" s="31"/>
      <c r="JR14" s="31"/>
      <c r="JS14" s="31"/>
      <c r="JT14" s="31"/>
      <c r="JU14" s="31"/>
      <c r="JV14" s="31"/>
      <c r="JW14" s="31"/>
      <c r="JX14" s="31"/>
      <c r="JY14" s="31"/>
      <c r="JZ14" s="31"/>
      <c r="KA14" s="31"/>
      <c r="KB14" s="31"/>
      <c r="KC14" s="31"/>
      <c r="KD14" s="31"/>
      <c r="KE14" s="31"/>
      <c r="KF14" s="31"/>
      <c r="KG14" s="31"/>
      <c r="KH14" s="31"/>
      <c r="KI14" s="31"/>
      <c r="KJ14" s="31"/>
      <c r="KK14" s="31"/>
      <c r="KL14" s="31"/>
      <c r="KM14" s="31"/>
      <c r="KN14" s="31"/>
      <c r="KO14" s="31"/>
      <c r="KP14" s="31"/>
      <c r="KQ14" s="31"/>
      <c r="KR14" s="31"/>
      <c r="KS14" s="31"/>
      <c r="KT14" s="31"/>
      <c r="KU14" s="31"/>
      <c r="KV14" s="31"/>
      <c r="KW14" s="31"/>
      <c r="KX14" s="31"/>
      <c r="KY14" s="31"/>
      <c r="KZ14" s="31"/>
      <c r="LA14" s="31"/>
      <c r="LB14" s="31"/>
      <c r="LC14" s="31"/>
      <c r="LD14" s="31"/>
      <c r="LE14" s="31"/>
      <c r="LF14" s="31"/>
      <c r="LG14" s="31"/>
      <c r="LH14" s="31"/>
      <c r="LI14" s="31"/>
      <c r="LJ14" s="31"/>
      <c r="LK14" s="31"/>
      <c r="LL14" s="31"/>
      <c r="LM14" s="31"/>
      <c r="LN14" s="31"/>
      <c r="LO14" s="31"/>
      <c r="LP14" s="31"/>
      <c r="LQ14" s="31"/>
      <c r="LR14" s="31"/>
      <c r="LS14" s="31"/>
      <c r="LT14" s="31"/>
      <c r="LU14" s="31"/>
      <c r="LV14" s="31"/>
      <c r="LW14" s="31"/>
      <c r="LX14" s="31"/>
      <c r="LY14" s="31"/>
      <c r="LZ14" s="31"/>
      <c r="MA14" s="31"/>
      <c r="MB14" s="31"/>
      <c r="MC14" s="31"/>
      <c r="MD14" s="31"/>
      <c r="ME14" s="31"/>
      <c r="MF14" s="31"/>
      <c r="MG14" s="31"/>
      <c r="MH14" s="31"/>
      <c r="MI14" s="31"/>
      <c r="MJ14" s="31"/>
      <c r="MK14" s="31"/>
      <c r="ML14" s="31"/>
      <c r="MM14" s="31"/>
      <c r="MN14" s="31"/>
      <c r="MO14" s="31"/>
      <c r="MP14" s="31"/>
      <c r="MQ14" s="31"/>
      <c r="MR14" s="31"/>
      <c r="MS14" s="31"/>
      <c r="MT14" s="31"/>
      <c r="MU14" s="31"/>
      <c r="MV14" s="31"/>
      <c r="MW14" s="31"/>
      <c r="MX14" s="31"/>
      <c r="MY14" s="31"/>
      <c r="MZ14" s="31"/>
      <c r="NA14" s="31"/>
      <c r="NB14" s="31"/>
      <c r="NC14" s="31"/>
      <c r="ND14" s="31"/>
      <c r="NE14" s="31"/>
      <c r="NF14" s="31"/>
      <c r="NG14" s="31"/>
      <c r="NH14" s="31"/>
      <c r="NI14" s="31"/>
      <c r="NJ14" s="31"/>
      <c r="NK14" s="31"/>
      <c r="NL14" s="31"/>
      <c r="NM14" s="31"/>
      <c r="NN14" s="31"/>
      <c r="NO14" s="31"/>
      <c r="NP14" s="31"/>
      <c r="NQ14" s="31"/>
      <c r="NR14" s="31"/>
      <c r="NS14" s="31"/>
      <c r="NT14" s="31"/>
      <c r="NU14" s="31"/>
      <c r="NV14" s="31"/>
      <c r="NW14" s="31"/>
      <c r="NX14" s="31"/>
      <c r="NY14" s="31"/>
      <c r="NZ14" s="31"/>
      <c r="OA14" s="31"/>
      <c r="OB14" s="31"/>
      <c r="OC14" s="31"/>
      <c r="OD14" s="31"/>
      <c r="OE14" s="31"/>
      <c r="OF14" s="31"/>
      <c r="OG14" s="31"/>
      <c r="OH14" s="31"/>
      <c r="OI14" s="31"/>
      <c r="OJ14" s="31"/>
      <c r="OK14" s="31"/>
      <c r="OL14" s="31"/>
      <c r="OM14" s="31"/>
      <c r="ON14" s="31"/>
      <c r="OO14" s="31"/>
      <c r="OP14" s="31"/>
      <c r="OQ14" s="31"/>
      <c r="OR14" s="31"/>
      <c r="OS14" s="31"/>
      <c r="OT14" s="31"/>
      <c r="OU14" s="31"/>
      <c r="OV14" s="31"/>
      <c r="OW14" s="31"/>
    </row>
    <row r="15" spans="1:413" s="30" customFormat="1" ht="45" customHeight="1" x14ac:dyDescent="0.25">
      <c r="A15" s="23" t="s">
        <v>39</v>
      </c>
      <c r="B15" s="24">
        <v>13</v>
      </c>
      <c r="C15" s="25" t="s">
        <v>136</v>
      </c>
      <c r="D15" s="25" t="s">
        <v>192</v>
      </c>
      <c r="E15" s="25" t="s">
        <v>140</v>
      </c>
      <c r="F15" s="26" t="s">
        <v>116</v>
      </c>
      <c r="G15" s="26" t="s">
        <v>118</v>
      </c>
      <c r="H15" s="26">
        <v>2012</v>
      </c>
      <c r="I15" s="26" t="s">
        <v>204</v>
      </c>
      <c r="J15" s="118" t="s">
        <v>334</v>
      </c>
      <c r="K15" s="60" t="s">
        <v>128</v>
      </c>
      <c r="L15" s="47">
        <v>106</v>
      </c>
      <c r="M15" s="70">
        <v>0.54716981132075471</v>
      </c>
      <c r="N15" s="65">
        <v>0.77358490566037696</v>
      </c>
      <c r="O15" s="27">
        <v>0.87931034482758597</v>
      </c>
      <c r="P15" s="27">
        <v>0.35416666666666696</v>
      </c>
      <c r="Q15" s="27">
        <v>0.62195122000000003</v>
      </c>
      <c r="R15" s="28">
        <v>0.70833333300000001</v>
      </c>
      <c r="S15" s="165" t="s">
        <v>386</v>
      </c>
      <c r="T15" s="182" t="s">
        <v>454</v>
      </c>
      <c r="U15" s="169" t="s">
        <v>451</v>
      </c>
      <c r="V15" s="27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1"/>
      <c r="AK15" s="31"/>
      <c r="AL15" s="31"/>
      <c r="AM15" s="31"/>
      <c r="AN15" s="31"/>
      <c r="AO15" s="31"/>
      <c r="AP15" s="31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31"/>
      <c r="BB15" s="31"/>
      <c r="BC15" s="31"/>
      <c r="BD15" s="31"/>
      <c r="BE15" s="31"/>
      <c r="BF15" s="31"/>
      <c r="BG15" s="31"/>
      <c r="BH15" s="31"/>
      <c r="BI15" s="31"/>
      <c r="BJ15" s="31"/>
      <c r="BK15" s="31"/>
      <c r="BL15" s="31"/>
      <c r="BM15" s="31"/>
      <c r="BN15" s="31"/>
      <c r="BO15" s="31"/>
      <c r="BP15" s="31"/>
      <c r="BQ15" s="31"/>
      <c r="BR15" s="31"/>
      <c r="BS15" s="31"/>
      <c r="BT15" s="31"/>
      <c r="BU15" s="31"/>
      <c r="BV15" s="31"/>
      <c r="BW15" s="31"/>
      <c r="BX15" s="31"/>
      <c r="BY15" s="31"/>
      <c r="BZ15" s="31"/>
      <c r="CA15" s="31"/>
      <c r="CB15" s="31"/>
      <c r="CC15" s="31"/>
      <c r="CD15" s="31"/>
      <c r="CE15" s="31"/>
      <c r="CF15" s="31"/>
      <c r="CG15" s="31"/>
      <c r="CH15" s="31"/>
      <c r="CI15" s="31"/>
      <c r="CJ15" s="31"/>
      <c r="CK15" s="31"/>
      <c r="CL15" s="31"/>
      <c r="CM15" s="31"/>
      <c r="CN15" s="31"/>
      <c r="CO15" s="31"/>
      <c r="CP15" s="31"/>
      <c r="CQ15" s="31"/>
      <c r="CR15" s="31"/>
      <c r="CS15" s="31"/>
      <c r="CT15" s="31"/>
      <c r="CU15" s="31"/>
      <c r="CV15" s="31"/>
      <c r="CW15" s="31"/>
      <c r="CX15" s="31"/>
      <c r="CY15" s="31"/>
      <c r="CZ15" s="31"/>
      <c r="DA15" s="31"/>
      <c r="DB15" s="31"/>
      <c r="DC15" s="31"/>
      <c r="DD15" s="31"/>
      <c r="DE15" s="31"/>
      <c r="DF15" s="31"/>
      <c r="DG15" s="31"/>
      <c r="DH15" s="31"/>
      <c r="DI15" s="31"/>
      <c r="DJ15" s="31"/>
      <c r="DK15" s="31"/>
      <c r="DL15" s="31"/>
      <c r="DM15" s="31"/>
      <c r="DN15" s="31"/>
      <c r="DO15" s="31"/>
      <c r="DP15" s="31"/>
      <c r="DQ15" s="31"/>
      <c r="DR15" s="31"/>
      <c r="DS15" s="31"/>
      <c r="DT15" s="31"/>
      <c r="DU15" s="31"/>
      <c r="DV15" s="31"/>
      <c r="DW15" s="31"/>
      <c r="DX15" s="31"/>
      <c r="DY15" s="31"/>
      <c r="DZ15" s="31"/>
      <c r="EA15" s="31"/>
      <c r="EB15" s="31"/>
      <c r="EC15" s="31"/>
      <c r="ED15" s="31"/>
      <c r="EE15" s="31"/>
      <c r="EF15" s="31"/>
      <c r="EG15" s="31"/>
      <c r="EH15" s="31"/>
      <c r="EI15" s="31"/>
      <c r="EJ15" s="31"/>
      <c r="EK15" s="31"/>
      <c r="EL15" s="31"/>
      <c r="EM15" s="31"/>
      <c r="EN15" s="31"/>
      <c r="EO15" s="31"/>
      <c r="EP15" s="31"/>
      <c r="EQ15" s="31"/>
      <c r="ER15" s="31"/>
      <c r="ES15" s="31"/>
      <c r="ET15" s="31"/>
      <c r="EU15" s="31"/>
      <c r="EV15" s="31"/>
      <c r="EW15" s="31"/>
      <c r="EX15" s="31"/>
      <c r="EY15" s="31"/>
      <c r="EZ15" s="31"/>
      <c r="FA15" s="31"/>
      <c r="FB15" s="31"/>
      <c r="FC15" s="31"/>
      <c r="FD15" s="31"/>
      <c r="FE15" s="31"/>
      <c r="FF15" s="31"/>
      <c r="FG15" s="31"/>
      <c r="FH15" s="31"/>
      <c r="FI15" s="31"/>
      <c r="FJ15" s="31"/>
      <c r="FK15" s="31"/>
      <c r="FL15" s="31"/>
      <c r="FM15" s="31"/>
      <c r="FN15" s="31"/>
      <c r="FO15" s="31"/>
      <c r="FP15" s="31"/>
      <c r="FQ15" s="31"/>
      <c r="FR15" s="31"/>
      <c r="FS15" s="31"/>
      <c r="FT15" s="31"/>
      <c r="FU15" s="31"/>
      <c r="FV15" s="31"/>
      <c r="FW15" s="31"/>
      <c r="FX15" s="31"/>
      <c r="FY15" s="31"/>
      <c r="FZ15" s="31"/>
      <c r="GA15" s="31"/>
      <c r="GB15" s="31"/>
      <c r="GC15" s="31"/>
      <c r="GD15" s="31"/>
      <c r="GE15" s="31"/>
      <c r="GF15" s="31"/>
      <c r="GG15" s="31"/>
      <c r="GH15" s="31"/>
      <c r="GI15" s="31"/>
      <c r="GJ15" s="31"/>
      <c r="GK15" s="31"/>
      <c r="GL15" s="31"/>
      <c r="GM15" s="31"/>
      <c r="GN15" s="31"/>
      <c r="GO15" s="31"/>
      <c r="GP15" s="31"/>
      <c r="GQ15" s="31"/>
      <c r="GR15" s="31"/>
      <c r="GS15" s="31"/>
      <c r="GT15" s="31"/>
      <c r="GU15" s="31"/>
      <c r="GV15" s="31"/>
      <c r="GW15" s="31"/>
      <c r="GX15" s="31"/>
      <c r="GY15" s="31"/>
      <c r="GZ15" s="31"/>
      <c r="HA15" s="31"/>
      <c r="HB15" s="31"/>
      <c r="HC15" s="31"/>
      <c r="HD15" s="31"/>
      <c r="HE15" s="31"/>
      <c r="HF15" s="31"/>
      <c r="HG15" s="31"/>
      <c r="HH15" s="31"/>
      <c r="HI15" s="31"/>
      <c r="HJ15" s="31"/>
      <c r="HK15" s="31"/>
      <c r="HL15" s="31"/>
      <c r="HM15" s="31"/>
      <c r="HN15" s="31"/>
      <c r="HO15" s="31"/>
      <c r="HP15" s="31"/>
      <c r="HQ15" s="31"/>
      <c r="HR15" s="31"/>
      <c r="HS15" s="31"/>
      <c r="HT15" s="31"/>
      <c r="HU15" s="31"/>
      <c r="HV15" s="31"/>
      <c r="HW15" s="31"/>
      <c r="HX15" s="31"/>
      <c r="HY15" s="31"/>
      <c r="HZ15" s="31"/>
      <c r="IA15" s="31"/>
      <c r="IB15" s="31"/>
      <c r="IC15" s="31"/>
      <c r="ID15" s="31"/>
      <c r="IE15" s="31"/>
      <c r="IF15" s="31"/>
      <c r="IG15" s="31"/>
      <c r="IH15" s="31"/>
      <c r="II15" s="31"/>
      <c r="IJ15" s="31"/>
      <c r="IK15" s="31"/>
      <c r="IL15" s="31"/>
      <c r="IM15" s="31"/>
      <c r="IN15" s="31"/>
      <c r="IO15" s="31"/>
      <c r="IP15" s="31"/>
      <c r="IQ15" s="31"/>
      <c r="IR15" s="31"/>
      <c r="IS15" s="31"/>
      <c r="IT15" s="31"/>
      <c r="IU15" s="31"/>
      <c r="IV15" s="31"/>
      <c r="IW15" s="31"/>
      <c r="IX15" s="31"/>
      <c r="IY15" s="31"/>
      <c r="IZ15" s="31"/>
      <c r="JA15" s="31"/>
      <c r="JB15" s="31"/>
      <c r="JC15" s="31"/>
      <c r="JD15" s="31"/>
      <c r="JE15" s="31"/>
      <c r="JF15" s="31"/>
      <c r="JG15" s="31"/>
      <c r="JH15" s="31"/>
      <c r="JI15" s="31"/>
      <c r="JJ15" s="31"/>
      <c r="JK15" s="31"/>
      <c r="JL15" s="31"/>
      <c r="JM15" s="31"/>
      <c r="JN15" s="31"/>
      <c r="JO15" s="31"/>
      <c r="JP15" s="31"/>
      <c r="JQ15" s="31"/>
      <c r="JR15" s="31"/>
      <c r="JS15" s="31"/>
      <c r="JT15" s="31"/>
      <c r="JU15" s="31"/>
      <c r="JV15" s="31"/>
      <c r="JW15" s="31"/>
      <c r="JX15" s="31"/>
      <c r="JY15" s="31"/>
      <c r="JZ15" s="31"/>
      <c r="KA15" s="31"/>
      <c r="KB15" s="31"/>
      <c r="KC15" s="31"/>
      <c r="KD15" s="31"/>
      <c r="KE15" s="31"/>
      <c r="KF15" s="31"/>
      <c r="KG15" s="31"/>
      <c r="KH15" s="31"/>
      <c r="KI15" s="31"/>
      <c r="KJ15" s="31"/>
      <c r="KK15" s="31"/>
      <c r="KL15" s="31"/>
      <c r="KM15" s="31"/>
      <c r="KN15" s="31"/>
      <c r="KO15" s="31"/>
      <c r="KP15" s="31"/>
      <c r="KQ15" s="31"/>
      <c r="KR15" s="31"/>
      <c r="KS15" s="31"/>
      <c r="KT15" s="31"/>
      <c r="KU15" s="31"/>
      <c r="KV15" s="31"/>
      <c r="KW15" s="31"/>
      <c r="KX15" s="31"/>
      <c r="KY15" s="31"/>
      <c r="KZ15" s="31"/>
      <c r="LA15" s="31"/>
      <c r="LB15" s="31"/>
      <c r="LC15" s="31"/>
      <c r="LD15" s="31"/>
      <c r="LE15" s="31"/>
      <c r="LF15" s="31"/>
      <c r="LG15" s="31"/>
      <c r="LH15" s="31"/>
      <c r="LI15" s="31"/>
      <c r="LJ15" s="31"/>
      <c r="LK15" s="31"/>
      <c r="LL15" s="31"/>
      <c r="LM15" s="31"/>
      <c r="LN15" s="31"/>
      <c r="LO15" s="31"/>
      <c r="LP15" s="31"/>
      <c r="LQ15" s="31"/>
      <c r="LR15" s="31"/>
      <c r="LS15" s="31"/>
      <c r="LT15" s="31"/>
      <c r="LU15" s="31"/>
      <c r="LV15" s="31"/>
      <c r="LW15" s="31"/>
      <c r="LX15" s="31"/>
      <c r="LY15" s="31"/>
      <c r="LZ15" s="31"/>
      <c r="MA15" s="31"/>
      <c r="MB15" s="31"/>
      <c r="MC15" s="31"/>
      <c r="MD15" s="31"/>
      <c r="ME15" s="31"/>
      <c r="MF15" s="31"/>
      <c r="MG15" s="31"/>
      <c r="MH15" s="31"/>
      <c r="MI15" s="31"/>
      <c r="MJ15" s="31"/>
      <c r="MK15" s="31"/>
      <c r="ML15" s="31"/>
      <c r="MM15" s="31"/>
      <c r="MN15" s="31"/>
      <c r="MO15" s="31"/>
      <c r="MP15" s="31"/>
      <c r="MQ15" s="31"/>
      <c r="MR15" s="31"/>
      <c r="MS15" s="31"/>
      <c r="MT15" s="31"/>
      <c r="MU15" s="31"/>
      <c r="MV15" s="31"/>
      <c r="MW15" s="31"/>
      <c r="MX15" s="31"/>
      <c r="MY15" s="31"/>
      <c r="MZ15" s="31"/>
      <c r="NA15" s="31"/>
      <c r="NB15" s="31"/>
      <c r="NC15" s="31"/>
      <c r="ND15" s="31"/>
      <c r="NE15" s="31"/>
      <c r="NF15" s="31"/>
      <c r="NG15" s="31"/>
      <c r="NH15" s="31"/>
      <c r="NI15" s="31"/>
      <c r="NJ15" s="31"/>
      <c r="NK15" s="31"/>
      <c r="NL15" s="31"/>
      <c r="NM15" s="31"/>
      <c r="NN15" s="31"/>
      <c r="NO15" s="31"/>
      <c r="NP15" s="31"/>
      <c r="NQ15" s="31"/>
      <c r="NR15" s="31"/>
      <c r="NS15" s="31"/>
      <c r="NT15" s="31"/>
      <c r="NU15" s="31"/>
      <c r="NV15" s="31"/>
      <c r="NW15" s="31"/>
      <c r="NX15" s="31"/>
      <c r="NY15" s="31"/>
      <c r="NZ15" s="31"/>
      <c r="OA15" s="31"/>
      <c r="OB15" s="31"/>
      <c r="OC15" s="31"/>
      <c r="OD15" s="31"/>
      <c r="OE15" s="31"/>
      <c r="OF15" s="31"/>
      <c r="OG15" s="31"/>
      <c r="OH15" s="31"/>
      <c r="OI15" s="31"/>
      <c r="OJ15" s="31"/>
      <c r="OK15" s="31"/>
      <c r="OL15" s="31"/>
      <c r="OM15" s="31"/>
      <c r="ON15" s="31"/>
      <c r="OO15" s="31"/>
      <c r="OP15" s="31"/>
      <c r="OQ15" s="31"/>
      <c r="OR15" s="31"/>
      <c r="OS15" s="31"/>
      <c r="OT15" s="31"/>
      <c r="OU15" s="31"/>
      <c r="OV15" s="31"/>
      <c r="OW15" s="31"/>
    </row>
    <row r="16" spans="1:413" s="30" customFormat="1" ht="45" customHeight="1" x14ac:dyDescent="0.25">
      <c r="A16" s="23" t="s">
        <v>40</v>
      </c>
      <c r="B16" s="24">
        <v>14</v>
      </c>
      <c r="C16" s="25" t="s">
        <v>136</v>
      </c>
      <c r="D16" s="25" t="s">
        <v>193</v>
      </c>
      <c r="E16" s="25" t="s">
        <v>228</v>
      </c>
      <c r="F16" s="26" t="s">
        <v>116</v>
      </c>
      <c r="G16" s="26" t="s">
        <v>118</v>
      </c>
      <c r="H16" s="26">
        <v>2012</v>
      </c>
      <c r="I16" s="26" t="s">
        <v>204</v>
      </c>
      <c r="J16" s="118" t="s">
        <v>334</v>
      </c>
      <c r="K16" s="60" t="s">
        <v>127</v>
      </c>
      <c r="L16" s="47">
        <v>119</v>
      </c>
      <c r="M16" s="70">
        <v>0.31932773109243695</v>
      </c>
      <c r="N16" s="65">
        <v>0.58823529411764697</v>
      </c>
      <c r="O16" s="29">
        <v>0.72972972972973005</v>
      </c>
      <c r="P16" s="29">
        <v>0.47560975609756095</v>
      </c>
      <c r="Q16" s="29">
        <v>0.38571428571428601</v>
      </c>
      <c r="R16" s="65">
        <v>0.79591836734693899</v>
      </c>
      <c r="S16" s="169" t="s">
        <v>387</v>
      </c>
      <c r="T16" s="182" t="s">
        <v>454</v>
      </c>
      <c r="U16" s="169" t="s">
        <v>451</v>
      </c>
      <c r="V16" s="29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31"/>
      <c r="AH16" s="31"/>
      <c r="AI16" s="31"/>
      <c r="AJ16" s="31"/>
      <c r="AK16" s="31"/>
      <c r="AL16" s="31"/>
      <c r="AM16" s="31"/>
      <c r="AN16" s="31"/>
      <c r="AO16" s="31"/>
      <c r="AP16" s="31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31"/>
      <c r="BB16" s="31"/>
      <c r="BC16" s="31"/>
      <c r="BD16" s="31"/>
      <c r="BE16" s="31"/>
      <c r="BF16" s="31"/>
      <c r="BG16" s="31"/>
      <c r="BH16" s="31"/>
      <c r="BI16" s="31"/>
      <c r="BJ16" s="31"/>
      <c r="BK16" s="31"/>
      <c r="BL16" s="31"/>
      <c r="BM16" s="31"/>
      <c r="BN16" s="31"/>
      <c r="BO16" s="31"/>
      <c r="BP16" s="31"/>
      <c r="BQ16" s="31"/>
      <c r="BR16" s="31"/>
      <c r="BS16" s="31"/>
      <c r="BT16" s="31"/>
      <c r="BU16" s="31"/>
      <c r="BV16" s="31"/>
      <c r="BW16" s="31"/>
      <c r="BX16" s="31"/>
      <c r="BY16" s="31"/>
      <c r="BZ16" s="31"/>
      <c r="CA16" s="31"/>
      <c r="CB16" s="31"/>
      <c r="CC16" s="31"/>
      <c r="CD16" s="31"/>
      <c r="CE16" s="31"/>
      <c r="CF16" s="31"/>
      <c r="CG16" s="31"/>
      <c r="CH16" s="31"/>
      <c r="CI16" s="31"/>
      <c r="CJ16" s="31"/>
      <c r="CK16" s="31"/>
      <c r="CL16" s="31"/>
      <c r="CM16" s="31"/>
      <c r="CN16" s="31"/>
      <c r="CO16" s="31"/>
      <c r="CP16" s="31"/>
      <c r="CQ16" s="31"/>
      <c r="CR16" s="31"/>
      <c r="CS16" s="31"/>
      <c r="CT16" s="31"/>
      <c r="CU16" s="31"/>
      <c r="CV16" s="31"/>
      <c r="CW16" s="31"/>
      <c r="CX16" s="31"/>
      <c r="CY16" s="31"/>
      <c r="CZ16" s="31"/>
      <c r="DA16" s="31"/>
      <c r="DB16" s="31"/>
      <c r="DC16" s="31"/>
      <c r="DD16" s="31"/>
      <c r="DE16" s="31"/>
      <c r="DF16" s="31"/>
      <c r="DG16" s="31"/>
      <c r="DH16" s="31"/>
      <c r="DI16" s="31"/>
      <c r="DJ16" s="31"/>
      <c r="DK16" s="31"/>
      <c r="DL16" s="31"/>
      <c r="DM16" s="31"/>
      <c r="DN16" s="31"/>
      <c r="DO16" s="31"/>
      <c r="DP16" s="31"/>
      <c r="DQ16" s="31"/>
      <c r="DR16" s="31"/>
      <c r="DS16" s="31"/>
      <c r="DT16" s="31"/>
      <c r="DU16" s="31"/>
      <c r="DV16" s="31"/>
      <c r="DW16" s="31"/>
      <c r="DX16" s="31"/>
      <c r="DY16" s="31"/>
      <c r="DZ16" s="31"/>
      <c r="EA16" s="31"/>
      <c r="EB16" s="31"/>
      <c r="EC16" s="31"/>
      <c r="ED16" s="31"/>
      <c r="EE16" s="31"/>
      <c r="EF16" s="31"/>
      <c r="EG16" s="31"/>
      <c r="EH16" s="31"/>
      <c r="EI16" s="31"/>
      <c r="EJ16" s="31"/>
      <c r="EK16" s="31"/>
      <c r="EL16" s="31"/>
      <c r="EM16" s="31"/>
      <c r="EN16" s="31"/>
      <c r="EO16" s="31"/>
      <c r="EP16" s="31"/>
      <c r="EQ16" s="31"/>
      <c r="ER16" s="31"/>
      <c r="ES16" s="31"/>
      <c r="ET16" s="31"/>
      <c r="EU16" s="31"/>
      <c r="EV16" s="31"/>
      <c r="EW16" s="31"/>
      <c r="EX16" s="31"/>
      <c r="EY16" s="31"/>
      <c r="EZ16" s="31"/>
      <c r="FA16" s="31"/>
      <c r="FB16" s="31"/>
      <c r="FC16" s="31"/>
      <c r="FD16" s="31"/>
      <c r="FE16" s="31"/>
      <c r="FF16" s="31"/>
      <c r="FG16" s="31"/>
      <c r="FH16" s="31"/>
      <c r="FI16" s="31"/>
      <c r="FJ16" s="31"/>
      <c r="FK16" s="31"/>
      <c r="FL16" s="31"/>
      <c r="FM16" s="31"/>
      <c r="FN16" s="31"/>
      <c r="FO16" s="31"/>
      <c r="FP16" s="31"/>
      <c r="FQ16" s="31"/>
      <c r="FR16" s="31"/>
      <c r="FS16" s="31"/>
      <c r="FT16" s="31"/>
      <c r="FU16" s="31"/>
      <c r="FV16" s="31"/>
      <c r="FW16" s="31"/>
      <c r="FX16" s="31"/>
      <c r="FY16" s="31"/>
      <c r="FZ16" s="31"/>
      <c r="GA16" s="31"/>
      <c r="GB16" s="31"/>
      <c r="GC16" s="31"/>
      <c r="GD16" s="31"/>
      <c r="GE16" s="31"/>
      <c r="GF16" s="31"/>
      <c r="GG16" s="31"/>
      <c r="GH16" s="31"/>
      <c r="GI16" s="31"/>
      <c r="GJ16" s="31"/>
      <c r="GK16" s="31"/>
      <c r="GL16" s="31"/>
      <c r="GM16" s="31"/>
      <c r="GN16" s="31"/>
      <c r="GO16" s="31"/>
      <c r="GP16" s="31"/>
      <c r="GQ16" s="31"/>
      <c r="GR16" s="31"/>
      <c r="GS16" s="31"/>
      <c r="GT16" s="31"/>
      <c r="GU16" s="31"/>
      <c r="GV16" s="31"/>
      <c r="GW16" s="31"/>
      <c r="GX16" s="31"/>
      <c r="GY16" s="31"/>
      <c r="GZ16" s="31"/>
      <c r="HA16" s="31"/>
      <c r="HB16" s="31"/>
      <c r="HC16" s="31"/>
      <c r="HD16" s="31"/>
      <c r="HE16" s="31"/>
      <c r="HF16" s="31"/>
      <c r="HG16" s="31"/>
      <c r="HH16" s="31"/>
      <c r="HI16" s="31"/>
      <c r="HJ16" s="31"/>
      <c r="HK16" s="31"/>
      <c r="HL16" s="31"/>
      <c r="HM16" s="31"/>
      <c r="HN16" s="31"/>
      <c r="HO16" s="31"/>
      <c r="HP16" s="31"/>
      <c r="HQ16" s="31"/>
      <c r="HR16" s="31"/>
      <c r="HS16" s="31"/>
      <c r="HT16" s="31"/>
      <c r="HU16" s="31"/>
      <c r="HV16" s="31"/>
      <c r="HW16" s="31"/>
      <c r="HX16" s="31"/>
      <c r="HY16" s="31"/>
      <c r="HZ16" s="31"/>
      <c r="IA16" s="31"/>
      <c r="IB16" s="31"/>
      <c r="IC16" s="31"/>
      <c r="ID16" s="31"/>
      <c r="IE16" s="31"/>
      <c r="IF16" s="31"/>
      <c r="IG16" s="31"/>
      <c r="IH16" s="31"/>
      <c r="II16" s="31"/>
      <c r="IJ16" s="31"/>
      <c r="IK16" s="31"/>
      <c r="IL16" s="31"/>
      <c r="IM16" s="31"/>
      <c r="IN16" s="31"/>
      <c r="IO16" s="31"/>
      <c r="IP16" s="31"/>
      <c r="IQ16" s="31"/>
      <c r="IR16" s="31"/>
      <c r="IS16" s="31"/>
      <c r="IT16" s="31"/>
      <c r="IU16" s="31"/>
      <c r="IV16" s="31"/>
      <c r="IW16" s="31"/>
      <c r="IX16" s="31"/>
      <c r="IY16" s="31"/>
      <c r="IZ16" s="31"/>
      <c r="JA16" s="31"/>
      <c r="JB16" s="31"/>
      <c r="JC16" s="31"/>
      <c r="JD16" s="31"/>
      <c r="JE16" s="31"/>
      <c r="JF16" s="31"/>
      <c r="JG16" s="31"/>
      <c r="JH16" s="31"/>
      <c r="JI16" s="31"/>
      <c r="JJ16" s="31"/>
      <c r="JK16" s="31"/>
      <c r="JL16" s="31"/>
      <c r="JM16" s="31"/>
      <c r="JN16" s="31"/>
      <c r="JO16" s="31"/>
      <c r="JP16" s="31"/>
      <c r="JQ16" s="31"/>
      <c r="JR16" s="31"/>
      <c r="JS16" s="31"/>
      <c r="JT16" s="31"/>
      <c r="JU16" s="31"/>
      <c r="JV16" s="31"/>
      <c r="JW16" s="31"/>
      <c r="JX16" s="31"/>
      <c r="JY16" s="31"/>
      <c r="JZ16" s="31"/>
      <c r="KA16" s="31"/>
      <c r="KB16" s="31"/>
      <c r="KC16" s="31"/>
      <c r="KD16" s="31"/>
      <c r="KE16" s="31"/>
      <c r="KF16" s="31"/>
      <c r="KG16" s="31"/>
      <c r="KH16" s="31"/>
      <c r="KI16" s="31"/>
      <c r="KJ16" s="31"/>
      <c r="KK16" s="31"/>
      <c r="KL16" s="31"/>
      <c r="KM16" s="31"/>
      <c r="KN16" s="31"/>
      <c r="KO16" s="31"/>
      <c r="KP16" s="31"/>
      <c r="KQ16" s="31"/>
      <c r="KR16" s="31"/>
      <c r="KS16" s="31"/>
      <c r="KT16" s="31"/>
      <c r="KU16" s="31"/>
      <c r="KV16" s="31"/>
      <c r="KW16" s="31"/>
      <c r="KX16" s="31"/>
      <c r="KY16" s="31"/>
      <c r="KZ16" s="31"/>
      <c r="LA16" s="31"/>
      <c r="LB16" s="31"/>
      <c r="LC16" s="31"/>
      <c r="LD16" s="31"/>
      <c r="LE16" s="31"/>
      <c r="LF16" s="31"/>
      <c r="LG16" s="31"/>
      <c r="LH16" s="31"/>
      <c r="LI16" s="31"/>
      <c r="LJ16" s="31"/>
      <c r="LK16" s="31"/>
      <c r="LL16" s="31"/>
      <c r="LM16" s="31"/>
      <c r="LN16" s="31"/>
      <c r="LO16" s="31"/>
      <c r="LP16" s="31"/>
      <c r="LQ16" s="31"/>
      <c r="LR16" s="31"/>
      <c r="LS16" s="31"/>
      <c r="LT16" s="31"/>
      <c r="LU16" s="31"/>
      <c r="LV16" s="31"/>
      <c r="LW16" s="31"/>
      <c r="LX16" s="31"/>
      <c r="LY16" s="31"/>
      <c r="LZ16" s="31"/>
      <c r="MA16" s="31"/>
      <c r="MB16" s="31"/>
      <c r="MC16" s="31"/>
      <c r="MD16" s="31"/>
      <c r="ME16" s="31"/>
      <c r="MF16" s="31"/>
      <c r="MG16" s="31"/>
      <c r="MH16" s="31"/>
      <c r="MI16" s="31"/>
      <c r="MJ16" s="31"/>
      <c r="MK16" s="31"/>
      <c r="ML16" s="31"/>
      <c r="MM16" s="31"/>
      <c r="MN16" s="31"/>
      <c r="MO16" s="31"/>
      <c r="MP16" s="31"/>
      <c r="MQ16" s="31"/>
      <c r="MR16" s="31"/>
      <c r="MS16" s="31"/>
      <c r="MT16" s="31"/>
      <c r="MU16" s="31"/>
      <c r="MV16" s="31"/>
      <c r="MW16" s="31"/>
      <c r="MX16" s="31"/>
      <c r="MY16" s="31"/>
      <c r="MZ16" s="31"/>
      <c r="NA16" s="31"/>
      <c r="NB16" s="31"/>
      <c r="NC16" s="31"/>
      <c r="ND16" s="31"/>
      <c r="NE16" s="31"/>
      <c r="NF16" s="31"/>
      <c r="NG16" s="31"/>
      <c r="NH16" s="31"/>
      <c r="NI16" s="31"/>
      <c r="NJ16" s="31"/>
      <c r="NK16" s="31"/>
      <c r="NL16" s="31"/>
      <c r="NM16" s="31"/>
      <c r="NN16" s="31"/>
      <c r="NO16" s="31"/>
      <c r="NP16" s="31"/>
      <c r="NQ16" s="31"/>
      <c r="NR16" s="31"/>
      <c r="NS16" s="31"/>
      <c r="NT16" s="31"/>
      <c r="NU16" s="31"/>
      <c r="NV16" s="31"/>
      <c r="NW16" s="31"/>
      <c r="NX16" s="31"/>
      <c r="NY16" s="31"/>
      <c r="NZ16" s="31"/>
      <c r="OA16" s="31"/>
      <c r="OB16" s="31"/>
      <c r="OC16" s="31"/>
      <c r="OD16" s="31"/>
      <c r="OE16" s="31"/>
      <c r="OF16" s="31"/>
      <c r="OG16" s="31"/>
      <c r="OH16" s="31"/>
      <c r="OI16" s="31"/>
      <c r="OJ16" s="31"/>
      <c r="OK16" s="31"/>
      <c r="OL16" s="31"/>
      <c r="OM16" s="31"/>
      <c r="ON16" s="31"/>
      <c r="OO16" s="31"/>
      <c r="OP16" s="31"/>
      <c r="OQ16" s="31"/>
      <c r="OR16" s="31"/>
      <c r="OS16" s="31"/>
      <c r="OT16" s="31"/>
      <c r="OU16" s="31"/>
      <c r="OV16" s="31"/>
      <c r="OW16" s="31"/>
    </row>
    <row r="17" spans="1:413" s="30" customFormat="1" ht="45" customHeight="1" x14ac:dyDescent="0.25">
      <c r="A17" s="23" t="s">
        <v>28</v>
      </c>
      <c r="B17" s="24">
        <v>15</v>
      </c>
      <c r="C17" s="25" t="s">
        <v>139</v>
      </c>
      <c r="D17" s="25" t="s">
        <v>184</v>
      </c>
      <c r="E17" s="25" t="s">
        <v>138</v>
      </c>
      <c r="F17" s="26" t="s">
        <v>116</v>
      </c>
      <c r="G17" s="26" t="s">
        <v>118</v>
      </c>
      <c r="H17" s="26">
        <v>2012</v>
      </c>
      <c r="I17" s="26" t="s">
        <v>204</v>
      </c>
      <c r="J17" s="118" t="s">
        <v>334</v>
      </c>
      <c r="K17" s="60" t="s">
        <v>128</v>
      </c>
      <c r="L17" s="47">
        <v>98</v>
      </c>
      <c r="M17" s="70">
        <v>0.5714285714285714</v>
      </c>
      <c r="N17" s="65">
        <v>0.94897959183673497</v>
      </c>
      <c r="O17" s="27">
        <v>0.98214285714285698</v>
      </c>
      <c r="P17" s="27">
        <v>9.5238095238095011E-2</v>
      </c>
      <c r="Q17" s="27">
        <v>0.59139784900000003</v>
      </c>
      <c r="R17" s="28">
        <v>0.8</v>
      </c>
      <c r="S17" s="165" t="s">
        <v>388</v>
      </c>
      <c r="T17" s="182" t="s">
        <v>454</v>
      </c>
      <c r="U17" s="169" t="s">
        <v>451</v>
      </c>
      <c r="V17" s="27"/>
      <c r="W17" s="31"/>
      <c r="X17" s="31"/>
      <c r="Y17" s="31"/>
      <c r="Z17" s="31"/>
      <c r="AA17" s="31"/>
      <c r="AB17" s="31"/>
      <c r="AC17" s="31"/>
      <c r="AD17" s="31"/>
      <c r="AE17" s="31"/>
      <c r="AF17" s="31"/>
      <c r="AG17" s="31"/>
      <c r="AH17" s="31"/>
      <c r="AI17" s="31"/>
      <c r="AJ17" s="31"/>
      <c r="AK17" s="31"/>
      <c r="AL17" s="31"/>
      <c r="AM17" s="31"/>
      <c r="AN17" s="31"/>
      <c r="AO17" s="31"/>
      <c r="AP17" s="31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31"/>
      <c r="BB17" s="31"/>
      <c r="BC17" s="31"/>
      <c r="BD17" s="31"/>
      <c r="BE17" s="31"/>
      <c r="BF17" s="31"/>
      <c r="BG17" s="31"/>
      <c r="BH17" s="31"/>
      <c r="BI17" s="31"/>
      <c r="BJ17" s="31"/>
      <c r="BK17" s="31"/>
      <c r="BL17" s="31"/>
      <c r="BM17" s="31"/>
      <c r="BN17" s="31"/>
      <c r="BO17" s="31"/>
      <c r="BP17" s="31"/>
      <c r="BQ17" s="31"/>
      <c r="BR17" s="31"/>
      <c r="BS17" s="31"/>
      <c r="BT17" s="31"/>
      <c r="BU17" s="31"/>
      <c r="BV17" s="31"/>
      <c r="BW17" s="31"/>
      <c r="BX17" s="31"/>
      <c r="BY17" s="31"/>
      <c r="BZ17" s="31"/>
      <c r="CA17" s="31"/>
      <c r="CB17" s="31"/>
      <c r="CC17" s="31"/>
      <c r="CD17" s="31"/>
      <c r="CE17" s="31"/>
      <c r="CF17" s="31"/>
      <c r="CG17" s="31"/>
      <c r="CH17" s="31"/>
      <c r="CI17" s="31"/>
      <c r="CJ17" s="31"/>
      <c r="CK17" s="31"/>
      <c r="CL17" s="31"/>
      <c r="CM17" s="31"/>
      <c r="CN17" s="31"/>
      <c r="CO17" s="31"/>
      <c r="CP17" s="31"/>
      <c r="CQ17" s="31"/>
      <c r="CR17" s="31"/>
      <c r="CS17" s="31"/>
      <c r="CT17" s="31"/>
      <c r="CU17" s="31"/>
      <c r="CV17" s="31"/>
      <c r="CW17" s="31"/>
      <c r="CX17" s="31"/>
      <c r="CY17" s="31"/>
      <c r="CZ17" s="31"/>
      <c r="DA17" s="31"/>
      <c r="DB17" s="31"/>
      <c r="DC17" s="31"/>
      <c r="DD17" s="31"/>
      <c r="DE17" s="31"/>
      <c r="DF17" s="31"/>
      <c r="DG17" s="31"/>
      <c r="DH17" s="31"/>
      <c r="DI17" s="31"/>
      <c r="DJ17" s="31"/>
      <c r="DK17" s="31"/>
      <c r="DL17" s="31"/>
      <c r="DM17" s="31"/>
      <c r="DN17" s="31"/>
      <c r="DO17" s="31"/>
      <c r="DP17" s="31"/>
      <c r="DQ17" s="31"/>
      <c r="DR17" s="31"/>
      <c r="DS17" s="31"/>
      <c r="DT17" s="31"/>
      <c r="DU17" s="31"/>
      <c r="DV17" s="31"/>
      <c r="DW17" s="31"/>
      <c r="DX17" s="31"/>
      <c r="DY17" s="31"/>
      <c r="DZ17" s="31"/>
      <c r="EA17" s="31"/>
      <c r="EB17" s="31"/>
      <c r="EC17" s="31"/>
      <c r="ED17" s="31"/>
      <c r="EE17" s="31"/>
      <c r="EF17" s="31"/>
      <c r="EG17" s="31"/>
      <c r="EH17" s="31"/>
      <c r="EI17" s="31"/>
      <c r="EJ17" s="31"/>
      <c r="EK17" s="31"/>
      <c r="EL17" s="31"/>
      <c r="EM17" s="31"/>
      <c r="EN17" s="31"/>
      <c r="EO17" s="31"/>
      <c r="EP17" s="31"/>
      <c r="EQ17" s="31"/>
      <c r="ER17" s="31"/>
      <c r="ES17" s="31"/>
      <c r="ET17" s="31"/>
      <c r="EU17" s="31"/>
      <c r="EV17" s="31"/>
      <c r="EW17" s="31"/>
      <c r="EX17" s="31"/>
      <c r="EY17" s="31"/>
      <c r="EZ17" s="31"/>
      <c r="FA17" s="31"/>
      <c r="FB17" s="31"/>
      <c r="FC17" s="31"/>
      <c r="FD17" s="31"/>
      <c r="FE17" s="31"/>
      <c r="FF17" s="31"/>
      <c r="FG17" s="31"/>
      <c r="FH17" s="31"/>
      <c r="FI17" s="31"/>
      <c r="FJ17" s="31"/>
      <c r="FK17" s="31"/>
      <c r="FL17" s="31"/>
      <c r="FM17" s="31"/>
      <c r="FN17" s="31"/>
      <c r="FO17" s="31"/>
      <c r="FP17" s="31"/>
      <c r="FQ17" s="31"/>
      <c r="FR17" s="31"/>
      <c r="FS17" s="31"/>
      <c r="FT17" s="31"/>
      <c r="FU17" s="31"/>
      <c r="FV17" s="31"/>
      <c r="FW17" s="31"/>
      <c r="FX17" s="31"/>
      <c r="FY17" s="31"/>
      <c r="FZ17" s="31"/>
      <c r="GA17" s="31"/>
      <c r="GB17" s="31"/>
      <c r="GC17" s="31"/>
      <c r="GD17" s="31"/>
      <c r="GE17" s="31"/>
      <c r="GF17" s="31"/>
      <c r="GG17" s="31"/>
      <c r="GH17" s="31"/>
      <c r="GI17" s="31"/>
      <c r="GJ17" s="31"/>
      <c r="GK17" s="31"/>
      <c r="GL17" s="31"/>
      <c r="GM17" s="31"/>
      <c r="GN17" s="31"/>
      <c r="GO17" s="31"/>
      <c r="GP17" s="31"/>
      <c r="GQ17" s="31"/>
      <c r="GR17" s="31"/>
      <c r="GS17" s="31"/>
      <c r="GT17" s="31"/>
      <c r="GU17" s="31"/>
      <c r="GV17" s="31"/>
      <c r="GW17" s="31"/>
      <c r="GX17" s="31"/>
      <c r="GY17" s="31"/>
      <c r="GZ17" s="31"/>
      <c r="HA17" s="31"/>
      <c r="HB17" s="31"/>
      <c r="HC17" s="31"/>
      <c r="HD17" s="31"/>
      <c r="HE17" s="31"/>
      <c r="HF17" s="31"/>
      <c r="HG17" s="31"/>
      <c r="HH17" s="31"/>
      <c r="HI17" s="31"/>
      <c r="HJ17" s="31"/>
      <c r="HK17" s="31"/>
      <c r="HL17" s="31"/>
      <c r="HM17" s="31"/>
      <c r="HN17" s="31"/>
      <c r="HO17" s="31"/>
      <c r="HP17" s="31"/>
      <c r="HQ17" s="31"/>
      <c r="HR17" s="31"/>
      <c r="HS17" s="31"/>
      <c r="HT17" s="31"/>
      <c r="HU17" s="31"/>
      <c r="HV17" s="31"/>
      <c r="HW17" s="31"/>
      <c r="HX17" s="31"/>
      <c r="HY17" s="31"/>
      <c r="HZ17" s="31"/>
      <c r="IA17" s="31"/>
      <c r="IB17" s="31"/>
      <c r="IC17" s="31"/>
      <c r="ID17" s="31"/>
      <c r="IE17" s="31"/>
      <c r="IF17" s="31"/>
      <c r="IG17" s="31"/>
      <c r="IH17" s="31"/>
      <c r="II17" s="31"/>
      <c r="IJ17" s="31"/>
      <c r="IK17" s="31"/>
      <c r="IL17" s="31"/>
      <c r="IM17" s="31"/>
      <c r="IN17" s="31"/>
      <c r="IO17" s="31"/>
      <c r="IP17" s="31"/>
      <c r="IQ17" s="31"/>
      <c r="IR17" s="31"/>
      <c r="IS17" s="31"/>
      <c r="IT17" s="31"/>
      <c r="IU17" s="31"/>
      <c r="IV17" s="31"/>
      <c r="IW17" s="31"/>
      <c r="IX17" s="31"/>
      <c r="IY17" s="31"/>
      <c r="IZ17" s="31"/>
      <c r="JA17" s="31"/>
      <c r="JB17" s="31"/>
      <c r="JC17" s="31"/>
      <c r="JD17" s="31"/>
      <c r="JE17" s="31"/>
      <c r="JF17" s="31"/>
      <c r="JG17" s="31"/>
      <c r="JH17" s="31"/>
      <c r="JI17" s="31"/>
      <c r="JJ17" s="31"/>
      <c r="JK17" s="31"/>
      <c r="JL17" s="31"/>
      <c r="JM17" s="31"/>
      <c r="JN17" s="31"/>
      <c r="JO17" s="31"/>
      <c r="JP17" s="31"/>
      <c r="JQ17" s="31"/>
      <c r="JR17" s="31"/>
      <c r="JS17" s="31"/>
      <c r="JT17" s="31"/>
      <c r="JU17" s="31"/>
      <c r="JV17" s="31"/>
      <c r="JW17" s="31"/>
      <c r="JX17" s="31"/>
      <c r="JY17" s="31"/>
      <c r="JZ17" s="31"/>
      <c r="KA17" s="31"/>
      <c r="KB17" s="31"/>
      <c r="KC17" s="31"/>
      <c r="KD17" s="31"/>
      <c r="KE17" s="31"/>
      <c r="KF17" s="31"/>
      <c r="KG17" s="31"/>
      <c r="KH17" s="31"/>
      <c r="KI17" s="31"/>
      <c r="KJ17" s="31"/>
      <c r="KK17" s="31"/>
      <c r="KL17" s="31"/>
      <c r="KM17" s="31"/>
      <c r="KN17" s="31"/>
      <c r="KO17" s="31"/>
      <c r="KP17" s="31"/>
      <c r="KQ17" s="31"/>
      <c r="KR17" s="31"/>
      <c r="KS17" s="31"/>
      <c r="KT17" s="31"/>
      <c r="KU17" s="31"/>
      <c r="KV17" s="31"/>
      <c r="KW17" s="31"/>
      <c r="KX17" s="31"/>
      <c r="KY17" s="31"/>
      <c r="KZ17" s="31"/>
      <c r="LA17" s="31"/>
      <c r="LB17" s="31"/>
      <c r="LC17" s="31"/>
      <c r="LD17" s="31"/>
      <c r="LE17" s="31"/>
      <c r="LF17" s="31"/>
      <c r="LG17" s="31"/>
      <c r="LH17" s="31"/>
      <c r="LI17" s="31"/>
      <c r="LJ17" s="31"/>
      <c r="LK17" s="31"/>
      <c r="LL17" s="31"/>
      <c r="LM17" s="31"/>
      <c r="LN17" s="31"/>
      <c r="LO17" s="31"/>
      <c r="LP17" s="31"/>
      <c r="LQ17" s="31"/>
      <c r="LR17" s="31"/>
      <c r="LS17" s="31"/>
      <c r="LT17" s="31"/>
      <c r="LU17" s="31"/>
      <c r="LV17" s="31"/>
      <c r="LW17" s="31"/>
      <c r="LX17" s="31"/>
      <c r="LY17" s="31"/>
      <c r="LZ17" s="31"/>
      <c r="MA17" s="31"/>
      <c r="MB17" s="31"/>
      <c r="MC17" s="31"/>
      <c r="MD17" s="31"/>
      <c r="ME17" s="31"/>
      <c r="MF17" s="31"/>
      <c r="MG17" s="31"/>
      <c r="MH17" s="31"/>
      <c r="MI17" s="31"/>
      <c r="MJ17" s="31"/>
      <c r="MK17" s="31"/>
      <c r="ML17" s="31"/>
      <c r="MM17" s="31"/>
      <c r="MN17" s="31"/>
      <c r="MO17" s="31"/>
      <c r="MP17" s="31"/>
      <c r="MQ17" s="31"/>
      <c r="MR17" s="31"/>
      <c r="MS17" s="31"/>
      <c r="MT17" s="31"/>
      <c r="MU17" s="31"/>
      <c r="MV17" s="31"/>
      <c r="MW17" s="31"/>
      <c r="MX17" s="31"/>
      <c r="MY17" s="31"/>
      <c r="MZ17" s="31"/>
      <c r="NA17" s="31"/>
      <c r="NB17" s="31"/>
      <c r="NC17" s="31"/>
      <c r="ND17" s="31"/>
      <c r="NE17" s="31"/>
      <c r="NF17" s="31"/>
      <c r="NG17" s="31"/>
      <c r="NH17" s="31"/>
      <c r="NI17" s="31"/>
      <c r="NJ17" s="31"/>
      <c r="NK17" s="31"/>
      <c r="NL17" s="31"/>
      <c r="NM17" s="31"/>
      <c r="NN17" s="31"/>
      <c r="NO17" s="31"/>
      <c r="NP17" s="31"/>
      <c r="NQ17" s="31"/>
      <c r="NR17" s="31"/>
      <c r="NS17" s="31"/>
      <c r="NT17" s="31"/>
      <c r="NU17" s="31"/>
      <c r="NV17" s="31"/>
      <c r="NW17" s="31"/>
      <c r="NX17" s="31"/>
      <c r="NY17" s="31"/>
      <c r="NZ17" s="31"/>
      <c r="OA17" s="31"/>
      <c r="OB17" s="31"/>
      <c r="OC17" s="31"/>
      <c r="OD17" s="31"/>
      <c r="OE17" s="31"/>
      <c r="OF17" s="31"/>
      <c r="OG17" s="31"/>
      <c r="OH17" s="31"/>
      <c r="OI17" s="31"/>
      <c r="OJ17" s="31"/>
      <c r="OK17" s="31"/>
      <c r="OL17" s="31"/>
      <c r="OM17" s="31"/>
      <c r="ON17" s="31"/>
      <c r="OO17" s="31"/>
      <c r="OP17" s="31"/>
      <c r="OQ17" s="31"/>
      <c r="OR17" s="31"/>
      <c r="OS17" s="31"/>
      <c r="OT17" s="31"/>
      <c r="OU17" s="31"/>
      <c r="OV17" s="31"/>
      <c r="OW17" s="31"/>
    </row>
    <row r="18" spans="1:413" s="30" customFormat="1" ht="45" customHeight="1" x14ac:dyDescent="0.25">
      <c r="A18" s="23" t="s">
        <v>29</v>
      </c>
      <c r="B18" s="24">
        <v>16</v>
      </c>
      <c r="C18" s="25" t="s">
        <v>139</v>
      </c>
      <c r="D18" s="25" t="s">
        <v>185</v>
      </c>
      <c r="E18" s="25" t="s">
        <v>227</v>
      </c>
      <c r="F18" s="26" t="s">
        <v>116</v>
      </c>
      <c r="G18" s="26" t="s">
        <v>118</v>
      </c>
      <c r="H18" s="26">
        <v>2012</v>
      </c>
      <c r="I18" s="26" t="s">
        <v>204</v>
      </c>
      <c r="J18" s="118" t="s">
        <v>334</v>
      </c>
      <c r="K18" s="60" t="s">
        <v>127</v>
      </c>
      <c r="L18" s="47">
        <v>116</v>
      </c>
      <c r="M18" s="70">
        <v>0.48275862068965519</v>
      </c>
      <c r="N18" s="65">
        <v>0.681034482758621</v>
      </c>
      <c r="O18" s="27">
        <v>0.69642857142857095</v>
      </c>
      <c r="P18" s="27">
        <v>0.33333333333333304</v>
      </c>
      <c r="Q18" s="27">
        <v>0.49367088599999998</v>
      </c>
      <c r="R18" s="28">
        <v>0.54054054100000004</v>
      </c>
      <c r="S18" s="165" t="s">
        <v>389</v>
      </c>
      <c r="T18" s="182" t="s">
        <v>454</v>
      </c>
      <c r="U18" s="169" t="s">
        <v>451</v>
      </c>
      <c r="V18" s="27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31"/>
      <c r="AH18" s="31"/>
      <c r="AI18" s="31"/>
      <c r="AJ18" s="31"/>
      <c r="AK18" s="31"/>
      <c r="AL18" s="31"/>
      <c r="AM18" s="31"/>
      <c r="AN18" s="31"/>
      <c r="AO18" s="31"/>
      <c r="AP18" s="31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31"/>
      <c r="BB18" s="31"/>
      <c r="BC18" s="31"/>
      <c r="BD18" s="31"/>
      <c r="BE18" s="31"/>
      <c r="BF18" s="31"/>
      <c r="BG18" s="31"/>
      <c r="BH18" s="31"/>
      <c r="BI18" s="31"/>
      <c r="BJ18" s="31"/>
      <c r="BK18" s="31"/>
      <c r="BL18" s="31"/>
      <c r="BM18" s="31"/>
      <c r="BN18" s="31"/>
      <c r="BO18" s="31"/>
      <c r="BP18" s="31"/>
      <c r="BQ18" s="31"/>
      <c r="BR18" s="31"/>
      <c r="BS18" s="31"/>
      <c r="BT18" s="31"/>
      <c r="BU18" s="31"/>
      <c r="BV18" s="31"/>
      <c r="BW18" s="31"/>
      <c r="BX18" s="31"/>
      <c r="BY18" s="31"/>
      <c r="BZ18" s="31"/>
      <c r="CA18" s="31"/>
      <c r="CB18" s="31"/>
      <c r="CC18" s="31"/>
      <c r="CD18" s="31"/>
      <c r="CE18" s="31"/>
      <c r="CF18" s="31"/>
      <c r="CG18" s="31"/>
      <c r="CH18" s="31"/>
      <c r="CI18" s="31"/>
      <c r="CJ18" s="31"/>
      <c r="CK18" s="31"/>
      <c r="CL18" s="31"/>
      <c r="CM18" s="31"/>
      <c r="CN18" s="31"/>
      <c r="CO18" s="31"/>
      <c r="CP18" s="31"/>
      <c r="CQ18" s="31"/>
      <c r="CR18" s="31"/>
      <c r="CS18" s="31"/>
      <c r="CT18" s="31"/>
      <c r="CU18" s="31"/>
      <c r="CV18" s="31"/>
      <c r="CW18" s="31"/>
      <c r="CX18" s="31"/>
      <c r="CY18" s="31"/>
      <c r="CZ18" s="31"/>
      <c r="DA18" s="31"/>
      <c r="DB18" s="31"/>
      <c r="DC18" s="31"/>
      <c r="DD18" s="31"/>
      <c r="DE18" s="31"/>
      <c r="DF18" s="31"/>
      <c r="DG18" s="31"/>
      <c r="DH18" s="31"/>
      <c r="DI18" s="31"/>
      <c r="DJ18" s="31"/>
      <c r="DK18" s="31"/>
      <c r="DL18" s="31"/>
      <c r="DM18" s="31"/>
      <c r="DN18" s="31"/>
      <c r="DO18" s="31"/>
      <c r="DP18" s="31"/>
      <c r="DQ18" s="31"/>
      <c r="DR18" s="31"/>
      <c r="DS18" s="31"/>
      <c r="DT18" s="31"/>
      <c r="DU18" s="31"/>
      <c r="DV18" s="31"/>
      <c r="DW18" s="31"/>
      <c r="DX18" s="31"/>
      <c r="DY18" s="31"/>
      <c r="DZ18" s="31"/>
      <c r="EA18" s="31"/>
      <c r="EB18" s="31"/>
      <c r="EC18" s="31"/>
      <c r="ED18" s="31"/>
      <c r="EE18" s="31"/>
      <c r="EF18" s="31"/>
      <c r="EG18" s="31"/>
      <c r="EH18" s="31"/>
      <c r="EI18" s="31"/>
      <c r="EJ18" s="31"/>
      <c r="EK18" s="31"/>
      <c r="EL18" s="31"/>
      <c r="EM18" s="31"/>
      <c r="EN18" s="31"/>
      <c r="EO18" s="31"/>
      <c r="EP18" s="31"/>
      <c r="EQ18" s="31"/>
      <c r="ER18" s="31"/>
      <c r="ES18" s="31"/>
      <c r="ET18" s="31"/>
      <c r="EU18" s="31"/>
      <c r="EV18" s="31"/>
      <c r="EW18" s="31"/>
      <c r="EX18" s="31"/>
      <c r="EY18" s="31"/>
      <c r="EZ18" s="31"/>
      <c r="FA18" s="31"/>
      <c r="FB18" s="31"/>
      <c r="FC18" s="31"/>
      <c r="FD18" s="31"/>
      <c r="FE18" s="31"/>
      <c r="FF18" s="31"/>
      <c r="FG18" s="31"/>
      <c r="FH18" s="31"/>
      <c r="FI18" s="31"/>
      <c r="FJ18" s="31"/>
      <c r="FK18" s="31"/>
      <c r="FL18" s="31"/>
      <c r="FM18" s="31"/>
      <c r="FN18" s="31"/>
      <c r="FO18" s="31"/>
      <c r="FP18" s="31"/>
      <c r="FQ18" s="31"/>
      <c r="FR18" s="31"/>
      <c r="FS18" s="31"/>
      <c r="FT18" s="31"/>
      <c r="FU18" s="31"/>
      <c r="FV18" s="31"/>
      <c r="FW18" s="31"/>
      <c r="FX18" s="31"/>
      <c r="FY18" s="31"/>
      <c r="FZ18" s="31"/>
      <c r="GA18" s="31"/>
      <c r="GB18" s="31"/>
      <c r="GC18" s="31"/>
      <c r="GD18" s="31"/>
      <c r="GE18" s="31"/>
      <c r="GF18" s="31"/>
      <c r="GG18" s="31"/>
      <c r="GH18" s="31"/>
      <c r="GI18" s="31"/>
      <c r="GJ18" s="31"/>
      <c r="GK18" s="31"/>
      <c r="GL18" s="31"/>
      <c r="GM18" s="31"/>
      <c r="GN18" s="31"/>
      <c r="GO18" s="31"/>
      <c r="GP18" s="31"/>
      <c r="GQ18" s="31"/>
      <c r="GR18" s="31"/>
      <c r="GS18" s="31"/>
      <c r="GT18" s="31"/>
      <c r="GU18" s="31"/>
      <c r="GV18" s="31"/>
      <c r="GW18" s="31"/>
      <c r="GX18" s="31"/>
      <c r="GY18" s="31"/>
      <c r="GZ18" s="31"/>
      <c r="HA18" s="31"/>
      <c r="HB18" s="31"/>
      <c r="HC18" s="31"/>
      <c r="HD18" s="31"/>
      <c r="HE18" s="31"/>
      <c r="HF18" s="31"/>
      <c r="HG18" s="31"/>
      <c r="HH18" s="31"/>
      <c r="HI18" s="31"/>
      <c r="HJ18" s="31"/>
      <c r="HK18" s="31"/>
      <c r="HL18" s="31"/>
      <c r="HM18" s="31"/>
      <c r="HN18" s="31"/>
      <c r="HO18" s="31"/>
      <c r="HP18" s="31"/>
      <c r="HQ18" s="31"/>
      <c r="HR18" s="31"/>
      <c r="HS18" s="31"/>
      <c r="HT18" s="31"/>
      <c r="HU18" s="31"/>
      <c r="HV18" s="31"/>
      <c r="HW18" s="31"/>
      <c r="HX18" s="31"/>
      <c r="HY18" s="31"/>
      <c r="HZ18" s="31"/>
      <c r="IA18" s="31"/>
      <c r="IB18" s="31"/>
      <c r="IC18" s="31"/>
      <c r="ID18" s="31"/>
      <c r="IE18" s="31"/>
      <c r="IF18" s="31"/>
      <c r="IG18" s="31"/>
      <c r="IH18" s="31"/>
      <c r="II18" s="31"/>
      <c r="IJ18" s="31"/>
      <c r="IK18" s="31"/>
      <c r="IL18" s="31"/>
      <c r="IM18" s="31"/>
      <c r="IN18" s="31"/>
      <c r="IO18" s="31"/>
      <c r="IP18" s="31"/>
      <c r="IQ18" s="31"/>
      <c r="IR18" s="31"/>
      <c r="IS18" s="31"/>
      <c r="IT18" s="31"/>
      <c r="IU18" s="31"/>
      <c r="IV18" s="31"/>
      <c r="IW18" s="31"/>
      <c r="IX18" s="31"/>
      <c r="IY18" s="31"/>
      <c r="IZ18" s="31"/>
      <c r="JA18" s="31"/>
      <c r="JB18" s="31"/>
      <c r="JC18" s="31"/>
      <c r="JD18" s="31"/>
      <c r="JE18" s="31"/>
      <c r="JF18" s="31"/>
      <c r="JG18" s="31"/>
      <c r="JH18" s="31"/>
      <c r="JI18" s="31"/>
      <c r="JJ18" s="31"/>
      <c r="JK18" s="31"/>
      <c r="JL18" s="31"/>
      <c r="JM18" s="31"/>
      <c r="JN18" s="31"/>
      <c r="JO18" s="31"/>
      <c r="JP18" s="31"/>
      <c r="JQ18" s="31"/>
      <c r="JR18" s="31"/>
      <c r="JS18" s="31"/>
      <c r="JT18" s="31"/>
      <c r="JU18" s="31"/>
      <c r="JV18" s="31"/>
      <c r="JW18" s="31"/>
      <c r="JX18" s="31"/>
      <c r="JY18" s="31"/>
      <c r="JZ18" s="31"/>
      <c r="KA18" s="31"/>
      <c r="KB18" s="31"/>
      <c r="KC18" s="31"/>
      <c r="KD18" s="31"/>
      <c r="KE18" s="31"/>
      <c r="KF18" s="31"/>
      <c r="KG18" s="31"/>
      <c r="KH18" s="31"/>
      <c r="KI18" s="31"/>
      <c r="KJ18" s="31"/>
      <c r="KK18" s="31"/>
      <c r="KL18" s="31"/>
      <c r="KM18" s="31"/>
      <c r="KN18" s="31"/>
      <c r="KO18" s="31"/>
      <c r="KP18" s="31"/>
      <c r="KQ18" s="31"/>
      <c r="KR18" s="31"/>
      <c r="KS18" s="31"/>
      <c r="KT18" s="31"/>
      <c r="KU18" s="31"/>
      <c r="KV18" s="31"/>
      <c r="KW18" s="31"/>
      <c r="KX18" s="31"/>
      <c r="KY18" s="31"/>
      <c r="KZ18" s="31"/>
      <c r="LA18" s="31"/>
      <c r="LB18" s="31"/>
      <c r="LC18" s="31"/>
      <c r="LD18" s="31"/>
      <c r="LE18" s="31"/>
      <c r="LF18" s="31"/>
      <c r="LG18" s="31"/>
      <c r="LH18" s="31"/>
      <c r="LI18" s="31"/>
      <c r="LJ18" s="31"/>
      <c r="LK18" s="31"/>
      <c r="LL18" s="31"/>
      <c r="LM18" s="31"/>
      <c r="LN18" s="31"/>
      <c r="LO18" s="31"/>
      <c r="LP18" s="31"/>
      <c r="LQ18" s="31"/>
      <c r="LR18" s="31"/>
      <c r="LS18" s="31"/>
      <c r="LT18" s="31"/>
      <c r="LU18" s="31"/>
      <c r="LV18" s="31"/>
      <c r="LW18" s="31"/>
      <c r="LX18" s="31"/>
      <c r="LY18" s="31"/>
      <c r="LZ18" s="31"/>
      <c r="MA18" s="31"/>
      <c r="MB18" s="31"/>
      <c r="MC18" s="31"/>
      <c r="MD18" s="31"/>
      <c r="ME18" s="31"/>
      <c r="MF18" s="31"/>
      <c r="MG18" s="31"/>
      <c r="MH18" s="31"/>
      <c r="MI18" s="31"/>
      <c r="MJ18" s="31"/>
      <c r="MK18" s="31"/>
      <c r="ML18" s="31"/>
      <c r="MM18" s="31"/>
      <c r="MN18" s="31"/>
      <c r="MO18" s="31"/>
      <c r="MP18" s="31"/>
      <c r="MQ18" s="31"/>
      <c r="MR18" s="31"/>
      <c r="MS18" s="31"/>
      <c r="MT18" s="31"/>
      <c r="MU18" s="31"/>
      <c r="MV18" s="31"/>
      <c r="MW18" s="31"/>
      <c r="MX18" s="31"/>
      <c r="MY18" s="31"/>
      <c r="MZ18" s="31"/>
      <c r="NA18" s="31"/>
      <c r="NB18" s="31"/>
      <c r="NC18" s="31"/>
      <c r="ND18" s="31"/>
      <c r="NE18" s="31"/>
      <c r="NF18" s="31"/>
      <c r="NG18" s="31"/>
      <c r="NH18" s="31"/>
      <c r="NI18" s="31"/>
      <c r="NJ18" s="31"/>
      <c r="NK18" s="31"/>
      <c r="NL18" s="31"/>
      <c r="NM18" s="31"/>
      <c r="NN18" s="31"/>
      <c r="NO18" s="31"/>
      <c r="NP18" s="31"/>
      <c r="NQ18" s="31"/>
      <c r="NR18" s="31"/>
      <c r="NS18" s="31"/>
      <c r="NT18" s="31"/>
      <c r="NU18" s="31"/>
      <c r="NV18" s="31"/>
      <c r="NW18" s="31"/>
      <c r="NX18" s="31"/>
      <c r="NY18" s="31"/>
      <c r="NZ18" s="31"/>
      <c r="OA18" s="31"/>
      <c r="OB18" s="31"/>
      <c r="OC18" s="31"/>
      <c r="OD18" s="31"/>
      <c r="OE18" s="31"/>
      <c r="OF18" s="31"/>
      <c r="OG18" s="31"/>
      <c r="OH18" s="31"/>
      <c r="OI18" s="31"/>
      <c r="OJ18" s="31"/>
      <c r="OK18" s="31"/>
      <c r="OL18" s="31"/>
      <c r="OM18" s="31"/>
      <c r="ON18" s="31"/>
      <c r="OO18" s="31"/>
      <c r="OP18" s="31"/>
      <c r="OQ18" s="31"/>
      <c r="OR18" s="31"/>
      <c r="OS18" s="31"/>
      <c r="OT18" s="31"/>
      <c r="OU18" s="31"/>
      <c r="OV18" s="31"/>
      <c r="OW18" s="31"/>
    </row>
    <row r="19" spans="1:413" s="30" customFormat="1" ht="45" customHeight="1" thickBot="1" x14ac:dyDescent="0.3">
      <c r="A19" s="23" t="s">
        <v>3</v>
      </c>
      <c r="B19" s="34">
        <v>17</v>
      </c>
      <c r="C19" s="151" t="s">
        <v>131</v>
      </c>
      <c r="D19" s="151" t="s">
        <v>175</v>
      </c>
      <c r="E19" s="151" t="s">
        <v>141</v>
      </c>
      <c r="F19" s="35" t="s">
        <v>116</v>
      </c>
      <c r="G19" s="35" t="s">
        <v>118</v>
      </c>
      <c r="H19" s="35">
        <v>2012</v>
      </c>
      <c r="I19" s="35" t="s">
        <v>204</v>
      </c>
      <c r="J19" s="119" t="s">
        <v>334</v>
      </c>
      <c r="K19" s="153" t="s">
        <v>128</v>
      </c>
      <c r="L19" s="47">
        <v>84</v>
      </c>
      <c r="M19" s="70">
        <v>9.5238095238095233E-2</v>
      </c>
      <c r="N19" s="65">
        <v>0.51190476190476197</v>
      </c>
      <c r="O19" s="29">
        <v>0.375</v>
      </c>
      <c r="P19" s="29">
        <v>0.47368421052631604</v>
      </c>
      <c r="Q19" s="29">
        <v>6.9767441860465101E-2</v>
      </c>
      <c r="R19" s="65">
        <v>0.87804878048780499</v>
      </c>
      <c r="S19" s="169" t="s">
        <v>390</v>
      </c>
      <c r="T19" s="183" t="s">
        <v>454</v>
      </c>
      <c r="U19" s="198" t="s">
        <v>451</v>
      </c>
      <c r="V19" s="29"/>
      <c r="W19" s="31"/>
      <c r="X19" s="31"/>
      <c r="Y19" s="31"/>
      <c r="Z19" s="31"/>
      <c r="AA19" s="31"/>
      <c r="AB19" s="31"/>
      <c r="AC19" s="31"/>
      <c r="AD19" s="31"/>
      <c r="AE19" s="31"/>
      <c r="AF19" s="31"/>
      <c r="AG19" s="31"/>
      <c r="AH19" s="31"/>
      <c r="AI19" s="31"/>
      <c r="AJ19" s="31"/>
      <c r="AK19" s="31"/>
      <c r="AL19" s="31"/>
      <c r="AM19" s="31"/>
      <c r="AN19" s="31"/>
      <c r="AO19" s="31"/>
      <c r="AP19" s="31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31"/>
      <c r="BB19" s="31"/>
      <c r="BC19" s="31"/>
      <c r="BD19" s="31"/>
      <c r="BE19" s="31"/>
      <c r="BF19" s="31"/>
      <c r="BG19" s="31"/>
      <c r="BH19" s="31"/>
      <c r="BI19" s="31"/>
      <c r="BJ19" s="31"/>
      <c r="BK19" s="31"/>
      <c r="BL19" s="31"/>
      <c r="BM19" s="31"/>
      <c r="BN19" s="31"/>
      <c r="BO19" s="31"/>
      <c r="BP19" s="31"/>
      <c r="BQ19" s="31"/>
      <c r="BR19" s="31"/>
      <c r="BS19" s="31"/>
      <c r="BT19" s="31"/>
      <c r="BU19" s="31"/>
      <c r="BV19" s="31"/>
      <c r="BW19" s="31"/>
      <c r="BX19" s="31"/>
      <c r="BY19" s="31"/>
      <c r="BZ19" s="31"/>
      <c r="CA19" s="31"/>
      <c r="CB19" s="31"/>
      <c r="CC19" s="31"/>
      <c r="CD19" s="31"/>
      <c r="CE19" s="31"/>
      <c r="CF19" s="31"/>
      <c r="CG19" s="31"/>
      <c r="CH19" s="31"/>
      <c r="CI19" s="31"/>
      <c r="CJ19" s="31"/>
      <c r="CK19" s="31"/>
      <c r="CL19" s="31"/>
      <c r="CM19" s="31"/>
      <c r="CN19" s="31"/>
      <c r="CO19" s="31"/>
      <c r="CP19" s="31"/>
      <c r="CQ19" s="31"/>
      <c r="CR19" s="31"/>
      <c r="CS19" s="31"/>
      <c r="CT19" s="31"/>
      <c r="CU19" s="31"/>
      <c r="CV19" s="31"/>
      <c r="CW19" s="31"/>
      <c r="CX19" s="31"/>
      <c r="CY19" s="31"/>
      <c r="CZ19" s="31"/>
      <c r="DA19" s="31"/>
      <c r="DB19" s="31"/>
      <c r="DC19" s="31"/>
      <c r="DD19" s="31"/>
      <c r="DE19" s="31"/>
      <c r="DF19" s="31"/>
      <c r="DG19" s="31"/>
      <c r="DH19" s="31"/>
      <c r="DI19" s="31"/>
      <c r="DJ19" s="31"/>
      <c r="DK19" s="31"/>
      <c r="DL19" s="31"/>
      <c r="DM19" s="31"/>
      <c r="DN19" s="31"/>
      <c r="DO19" s="31"/>
      <c r="DP19" s="31"/>
      <c r="DQ19" s="31"/>
      <c r="DR19" s="31"/>
      <c r="DS19" s="31"/>
      <c r="DT19" s="31"/>
      <c r="DU19" s="31"/>
      <c r="DV19" s="31"/>
      <c r="DW19" s="31"/>
      <c r="DX19" s="31"/>
      <c r="DY19" s="31"/>
      <c r="DZ19" s="31"/>
      <c r="EA19" s="31"/>
      <c r="EB19" s="31"/>
      <c r="EC19" s="31"/>
      <c r="ED19" s="31"/>
      <c r="EE19" s="31"/>
      <c r="EF19" s="31"/>
      <c r="EG19" s="31"/>
      <c r="EH19" s="31"/>
      <c r="EI19" s="31"/>
      <c r="EJ19" s="31"/>
      <c r="EK19" s="31"/>
      <c r="EL19" s="31"/>
      <c r="EM19" s="31"/>
      <c r="EN19" s="31"/>
      <c r="EO19" s="31"/>
      <c r="EP19" s="31"/>
      <c r="EQ19" s="31"/>
      <c r="ER19" s="31"/>
      <c r="ES19" s="31"/>
      <c r="ET19" s="31"/>
      <c r="EU19" s="31"/>
      <c r="EV19" s="31"/>
      <c r="EW19" s="31"/>
      <c r="EX19" s="31"/>
      <c r="EY19" s="31"/>
      <c r="EZ19" s="31"/>
      <c r="FA19" s="31"/>
      <c r="FB19" s="31"/>
      <c r="FC19" s="31"/>
      <c r="FD19" s="31"/>
      <c r="FE19" s="31"/>
      <c r="FF19" s="31"/>
      <c r="FG19" s="31"/>
      <c r="FH19" s="31"/>
      <c r="FI19" s="31"/>
      <c r="FJ19" s="31"/>
      <c r="FK19" s="31"/>
      <c r="FL19" s="31"/>
      <c r="FM19" s="31"/>
      <c r="FN19" s="31"/>
      <c r="FO19" s="31"/>
      <c r="FP19" s="31"/>
      <c r="FQ19" s="31"/>
      <c r="FR19" s="31"/>
      <c r="FS19" s="31"/>
      <c r="FT19" s="31"/>
      <c r="FU19" s="31"/>
      <c r="FV19" s="31"/>
      <c r="FW19" s="31"/>
      <c r="FX19" s="31"/>
      <c r="FY19" s="31"/>
      <c r="FZ19" s="31"/>
      <c r="GA19" s="31"/>
      <c r="GB19" s="31"/>
      <c r="GC19" s="31"/>
      <c r="GD19" s="31"/>
      <c r="GE19" s="31"/>
      <c r="GF19" s="31"/>
      <c r="GG19" s="31"/>
      <c r="GH19" s="31"/>
      <c r="GI19" s="31"/>
      <c r="GJ19" s="31"/>
      <c r="GK19" s="31"/>
      <c r="GL19" s="31"/>
      <c r="GM19" s="31"/>
      <c r="GN19" s="31"/>
      <c r="GO19" s="31"/>
      <c r="GP19" s="31"/>
      <c r="GQ19" s="31"/>
      <c r="GR19" s="31"/>
      <c r="GS19" s="31"/>
      <c r="GT19" s="31"/>
      <c r="GU19" s="31"/>
      <c r="GV19" s="31"/>
      <c r="GW19" s="31"/>
      <c r="GX19" s="31"/>
      <c r="GY19" s="31"/>
      <c r="GZ19" s="31"/>
      <c r="HA19" s="31"/>
      <c r="HB19" s="31"/>
      <c r="HC19" s="31"/>
      <c r="HD19" s="31"/>
      <c r="HE19" s="31"/>
      <c r="HF19" s="31"/>
      <c r="HG19" s="31"/>
      <c r="HH19" s="31"/>
      <c r="HI19" s="31"/>
      <c r="HJ19" s="31"/>
      <c r="HK19" s="31"/>
      <c r="HL19" s="31"/>
      <c r="HM19" s="31"/>
      <c r="HN19" s="31"/>
      <c r="HO19" s="31"/>
      <c r="HP19" s="31"/>
      <c r="HQ19" s="31"/>
      <c r="HR19" s="31"/>
      <c r="HS19" s="31"/>
      <c r="HT19" s="31"/>
      <c r="HU19" s="31"/>
      <c r="HV19" s="31"/>
      <c r="HW19" s="31"/>
      <c r="HX19" s="31"/>
      <c r="HY19" s="31"/>
      <c r="HZ19" s="31"/>
      <c r="IA19" s="31"/>
      <c r="IB19" s="31"/>
      <c r="IC19" s="31"/>
      <c r="ID19" s="31"/>
      <c r="IE19" s="31"/>
      <c r="IF19" s="31"/>
      <c r="IG19" s="31"/>
      <c r="IH19" s="31"/>
      <c r="II19" s="31"/>
      <c r="IJ19" s="31"/>
      <c r="IK19" s="31"/>
      <c r="IL19" s="31"/>
      <c r="IM19" s="31"/>
      <c r="IN19" s="31"/>
      <c r="IO19" s="31"/>
      <c r="IP19" s="31"/>
      <c r="IQ19" s="31"/>
      <c r="IR19" s="31"/>
      <c r="IS19" s="31"/>
      <c r="IT19" s="31"/>
      <c r="IU19" s="31"/>
      <c r="IV19" s="31"/>
      <c r="IW19" s="31"/>
      <c r="IX19" s="31"/>
      <c r="IY19" s="31"/>
      <c r="IZ19" s="31"/>
      <c r="JA19" s="31"/>
      <c r="JB19" s="31"/>
      <c r="JC19" s="31"/>
      <c r="JD19" s="31"/>
      <c r="JE19" s="31"/>
      <c r="JF19" s="31"/>
      <c r="JG19" s="31"/>
      <c r="JH19" s="31"/>
      <c r="JI19" s="31"/>
      <c r="JJ19" s="31"/>
      <c r="JK19" s="31"/>
      <c r="JL19" s="31"/>
      <c r="JM19" s="31"/>
      <c r="JN19" s="31"/>
      <c r="JO19" s="31"/>
      <c r="JP19" s="31"/>
      <c r="JQ19" s="31"/>
      <c r="JR19" s="31"/>
      <c r="JS19" s="31"/>
      <c r="JT19" s="31"/>
      <c r="JU19" s="31"/>
      <c r="JV19" s="31"/>
      <c r="JW19" s="31"/>
      <c r="JX19" s="31"/>
      <c r="JY19" s="31"/>
      <c r="JZ19" s="31"/>
      <c r="KA19" s="31"/>
      <c r="KB19" s="31"/>
      <c r="KC19" s="31"/>
      <c r="KD19" s="31"/>
      <c r="KE19" s="31"/>
      <c r="KF19" s="31"/>
      <c r="KG19" s="31"/>
      <c r="KH19" s="31"/>
      <c r="KI19" s="31"/>
      <c r="KJ19" s="31"/>
      <c r="KK19" s="31"/>
      <c r="KL19" s="31"/>
      <c r="KM19" s="31"/>
      <c r="KN19" s="31"/>
      <c r="KO19" s="31"/>
      <c r="KP19" s="31"/>
      <c r="KQ19" s="31"/>
      <c r="KR19" s="31"/>
      <c r="KS19" s="31"/>
      <c r="KT19" s="31"/>
      <c r="KU19" s="31"/>
      <c r="KV19" s="31"/>
      <c r="KW19" s="31"/>
      <c r="KX19" s="31"/>
      <c r="KY19" s="31"/>
      <c r="KZ19" s="31"/>
      <c r="LA19" s="31"/>
      <c r="LB19" s="31"/>
      <c r="LC19" s="31"/>
      <c r="LD19" s="31"/>
      <c r="LE19" s="31"/>
      <c r="LF19" s="31"/>
      <c r="LG19" s="31"/>
      <c r="LH19" s="31"/>
      <c r="LI19" s="31"/>
      <c r="LJ19" s="31"/>
      <c r="LK19" s="31"/>
      <c r="LL19" s="31"/>
      <c r="LM19" s="31"/>
      <c r="LN19" s="31"/>
      <c r="LO19" s="31"/>
      <c r="LP19" s="31"/>
      <c r="LQ19" s="31"/>
      <c r="LR19" s="31"/>
      <c r="LS19" s="31"/>
      <c r="LT19" s="31"/>
      <c r="LU19" s="31"/>
      <c r="LV19" s="31"/>
      <c r="LW19" s="31"/>
      <c r="LX19" s="31"/>
      <c r="LY19" s="31"/>
      <c r="LZ19" s="31"/>
      <c r="MA19" s="31"/>
      <c r="MB19" s="31"/>
      <c r="MC19" s="31"/>
      <c r="MD19" s="31"/>
      <c r="ME19" s="31"/>
      <c r="MF19" s="31"/>
      <c r="MG19" s="31"/>
      <c r="MH19" s="31"/>
      <c r="MI19" s="31"/>
      <c r="MJ19" s="31"/>
      <c r="MK19" s="31"/>
      <c r="ML19" s="31"/>
      <c r="MM19" s="31"/>
      <c r="MN19" s="31"/>
      <c r="MO19" s="31"/>
      <c r="MP19" s="31"/>
      <c r="MQ19" s="31"/>
      <c r="MR19" s="31"/>
      <c r="MS19" s="31"/>
      <c r="MT19" s="31"/>
      <c r="MU19" s="31"/>
      <c r="MV19" s="31"/>
      <c r="MW19" s="31"/>
      <c r="MX19" s="31"/>
      <c r="MY19" s="31"/>
      <c r="MZ19" s="31"/>
      <c r="NA19" s="31"/>
      <c r="NB19" s="31"/>
      <c r="NC19" s="31"/>
      <c r="ND19" s="31"/>
      <c r="NE19" s="31"/>
      <c r="NF19" s="31"/>
      <c r="NG19" s="31"/>
      <c r="NH19" s="31"/>
      <c r="NI19" s="31"/>
      <c r="NJ19" s="31"/>
      <c r="NK19" s="31"/>
      <c r="NL19" s="31"/>
      <c r="NM19" s="31"/>
      <c r="NN19" s="31"/>
      <c r="NO19" s="31"/>
      <c r="NP19" s="31"/>
      <c r="NQ19" s="31"/>
      <c r="NR19" s="31"/>
      <c r="NS19" s="31"/>
      <c r="NT19" s="31"/>
      <c r="NU19" s="31"/>
      <c r="NV19" s="31"/>
      <c r="NW19" s="31"/>
      <c r="NX19" s="31"/>
      <c r="NY19" s="31"/>
      <c r="NZ19" s="31"/>
      <c r="OA19" s="31"/>
      <c r="OB19" s="31"/>
      <c r="OC19" s="31"/>
      <c r="OD19" s="31"/>
      <c r="OE19" s="31"/>
      <c r="OF19" s="31"/>
      <c r="OG19" s="31"/>
      <c r="OH19" s="31"/>
      <c r="OI19" s="31"/>
      <c r="OJ19" s="31"/>
      <c r="OK19" s="31"/>
      <c r="OL19" s="31"/>
      <c r="OM19" s="31"/>
      <c r="ON19" s="31"/>
      <c r="OO19" s="31"/>
      <c r="OP19" s="31"/>
      <c r="OQ19" s="31"/>
      <c r="OR19" s="31"/>
      <c r="OS19" s="31"/>
      <c r="OT19" s="31"/>
      <c r="OU19" s="31"/>
      <c r="OV19" s="31"/>
      <c r="OW19" s="31"/>
    </row>
    <row r="20" spans="1:413" s="30" customFormat="1" ht="45" customHeight="1" x14ac:dyDescent="0.25">
      <c r="A20" s="95" t="s">
        <v>13</v>
      </c>
      <c r="B20" s="157">
        <v>18</v>
      </c>
      <c r="C20" s="158" t="s">
        <v>232</v>
      </c>
      <c r="D20" s="67" t="s">
        <v>180</v>
      </c>
      <c r="E20" s="41" t="s">
        <v>202</v>
      </c>
      <c r="F20" s="68" t="s">
        <v>116</v>
      </c>
      <c r="G20" s="68" t="s">
        <v>124</v>
      </c>
      <c r="H20" s="68">
        <v>2008</v>
      </c>
      <c r="I20" s="68" t="s">
        <v>203</v>
      </c>
      <c r="J20" s="68" t="s">
        <v>126</v>
      </c>
      <c r="K20" s="68" t="s">
        <v>128</v>
      </c>
      <c r="L20" s="46">
        <v>51</v>
      </c>
      <c r="M20" s="92">
        <v>0.11764705882352941</v>
      </c>
      <c r="N20" s="113">
        <v>7.8431372549019607E-2</v>
      </c>
      <c r="O20" s="46">
        <v>0.66666666666666696</v>
      </c>
      <c r="P20" s="156">
        <v>1</v>
      </c>
      <c r="Q20" s="156">
        <v>1</v>
      </c>
      <c r="R20" s="156">
        <v>0.95744680900000001</v>
      </c>
      <c r="S20" s="170" t="s">
        <v>391</v>
      </c>
      <c r="T20" s="164" t="s">
        <v>452</v>
      </c>
      <c r="U20" s="54" t="s">
        <v>451</v>
      </c>
      <c r="V20" s="48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31"/>
      <c r="AL20" s="31"/>
      <c r="AM20" s="31"/>
      <c r="AN20" s="31"/>
      <c r="AO20" s="31"/>
      <c r="AP20" s="31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31"/>
      <c r="BB20" s="31"/>
      <c r="BC20" s="31"/>
      <c r="BD20" s="31"/>
      <c r="BE20" s="31"/>
      <c r="BF20" s="31"/>
      <c r="BG20" s="31"/>
      <c r="BH20" s="31"/>
      <c r="BI20" s="31"/>
      <c r="BJ20" s="31"/>
      <c r="BK20" s="31"/>
      <c r="BL20" s="31"/>
      <c r="BM20" s="31"/>
      <c r="BN20" s="31"/>
      <c r="BO20" s="31"/>
      <c r="BP20" s="31"/>
      <c r="BQ20" s="31"/>
      <c r="BR20" s="31"/>
      <c r="BS20" s="31"/>
      <c r="BT20" s="31"/>
      <c r="BU20" s="31"/>
      <c r="BV20" s="31"/>
      <c r="BW20" s="31"/>
      <c r="BX20" s="31"/>
      <c r="BY20" s="31"/>
      <c r="BZ20" s="31"/>
      <c r="CA20" s="31"/>
      <c r="CB20" s="31"/>
      <c r="CC20" s="31"/>
      <c r="CD20" s="31"/>
      <c r="CE20" s="31"/>
      <c r="CF20" s="31"/>
      <c r="CG20" s="31"/>
      <c r="CH20" s="31"/>
      <c r="CI20" s="31"/>
      <c r="CJ20" s="31"/>
      <c r="CK20" s="31"/>
      <c r="CL20" s="31"/>
      <c r="CM20" s="31"/>
      <c r="CN20" s="31"/>
      <c r="CO20" s="31"/>
      <c r="CP20" s="31"/>
      <c r="CQ20" s="31"/>
      <c r="CR20" s="31"/>
      <c r="CS20" s="31"/>
      <c r="CT20" s="31"/>
      <c r="CU20" s="31"/>
      <c r="CV20" s="31"/>
      <c r="CW20" s="31"/>
      <c r="CX20" s="31"/>
      <c r="CY20" s="31"/>
      <c r="CZ20" s="31"/>
      <c r="DA20" s="31"/>
      <c r="DB20" s="31"/>
      <c r="DC20" s="31"/>
      <c r="DD20" s="31"/>
      <c r="DE20" s="31"/>
      <c r="DF20" s="31"/>
      <c r="DG20" s="31"/>
      <c r="DH20" s="31"/>
      <c r="DI20" s="31"/>
      <c r="DJ20" s="31"/>
      <c r="DK20" s="31"/>
      <c r="DL20" s="31"/>
      <c r="DM20" s="31"/>
      <c r="DN20" s="31"/>
      <c r="DO20" s="31"/>
      <c r="DP20" s="31"/>
      <c r="DQ20" s="31"/>
      <c r="DR20" s="31"/>
      <c r="DS20" s="31"/>
      <c r="DT20" s="31"/>
      <c r="DU20" s="31"/>
      <c r="DV20" s="31"/>
      <c r="DW20" s="31"/>
      <c r="DX20" s="31"/>
      <c r="DY20" s="31"/>
      <c r="DZ20" s="31"/>
      <c r="EA20" s="31"/>
      <c r="EB20" s="31"/>
      <c r="EC20" s="31"/>
      <c r="ED20" s="31"/>
      <c r="EE20" s="31"/>
      <c r="EF20" s="31"/>
      <c r="EG20" s="31"/>
      <c r="EH20" s="31"/>
      <c r="EI20" s="31"/>
      <c r="EJ20" s="31"/>
      <c r="EK20" s="31"/>
      <c r="EL20" s="31"/>
      <c r="EM20" s="31"/>
      <c r="EN20" s="31"/>
      <c r="EO20" s="31"/>
      <c r="EP20" s="31"/>
      <c r="EQ20" s="31"/>
      <c r="ER20" s="31"/>
      <c r="ES20" s="31"/>
      <c r="ET20" s="31"/>
      <c r="EU20" s="31"/>
      <c r="EV20" s="31"/>
      <c r="EW20" s="31"/>
      <c r="EX20" s="31"/>
      <c r="EY20" s="31"/>
      <c r="EZ20" s="31"/>
      <c r="FA20" s="31"/>
      <c r="FB20" s="31"/>
      <c r="FC20" s="31"/>
      <c r="FD20" s="31"/>
      <c r="FE20" s="31"/>
      <c r="FF20" s="31"/>
      <c r="FG20" s="31"/>
      <c r="FH20" s="31"/>
      <c r="FI20" s="31"/>
      <c r="FJ20" s="31"/>
      <c r="FK20" s="31"/>
      <c r="FL20" s="31"/>
      <c r="FM20" s="31"/>
      <c r="FN20" s="31"/>
      <c r="FO20" s="31"/>
      <c r="FP20" s="31"/>
      <c r="FQ20" s="31"/>
      <c r="FR20" s="31"/>
      <c r="FS20" s="31"/>
      <c r="FT20" s="31"/>
      <c r="FU20" s="31"/>
      <c r="FV20" s="31"/>
      <c r="FW20" s="31"/>
      <c r="FX20" s="31"/>
      <c r="FY20" s="31"/>
      <c r="FZ20" s="31"/>
      <c r="GA20" s="31"/>
      <c r="GB20" s="31"/>
      <c r="GC20" s="31"/>
      <c r="GD20" s="31"/>
      <c r="GE20" s="31"/>
      <c r="GF20" s="31"/>
      <c r="GG20" s="31"/>
      <c r="GH20" s="31"/>
      <c r="GI20" s="31"/>
      <c r="GJ20" s="31"/>
      <c r="GK20" s="31"/>
      <c r="GL20" s="31"/>
      <c r="GM20" s="31"/>
      <c r="GN20" s="31"/>
      <c r="GO20" s="31"/>
      <c r="GP20" s="31"/>
      <c r="GQ20" s="31"/>
      <c r="GR20" s="31"/>
      <c r="GS20" s="31"/>
      <c r="GT20" s="31"/>
      <c r="GU20" s="31"/>
      <c r="GV20" s="31"/>
      <c r="GW20" s="31"/>
      <c r="GX20" s="31"/>
      <c r="GY20" s="31"/>
      <c r="GZ20" s="31"/>
      <c r="HA20" s="31"/>
      <c r="HB20" s="31"/>
      <c r="HC20" s="31"/>
      <c r="HD20" s="31"/>
      <c r="HE20" s="31"/>
      <c r="HF20" s="31"/>
      <c r="HG20" s="31"/>
      <c r="HH20" s="31"/>
      <c r="HI20" s="31"/>
      <c r="HJ20" s="31"/>
      <c r="HK20" s="31"/>
      <c r="HL20" s="31"/>
      <c r="HM20" s="31"/>
      <c r="HN20" s="31"/>
      <c r="HO20" s="31"/>
      <c r="HP20" s="31"/>
      <c r="HQ20" s="31"/>
      <c r="HR20" s="31"/>
      <c r="HS20" s="31"/>
      <c r="HT20" s="31"/>
      <c r="HU20" s="31"/>
      <c r="HV20" s="31"/>
      <c r="HW20" s="31"/>
      <c r="HX20" s="31"/>
      <c r="HY20" s="31"/>
      <c r="HZ20" s="31"/>
      <c r="IA20" s="31"/>
      <c r="IB20" s="31"/>
      <c r="IC20" s="31"/>
      <c r="ID20" s="31"/>
      <c r="IE20" s="31"/>
      <c r="IF20" s="31"/>
      <c r="IG20" s="31"/>
      <c r="IH20" s="31"/>
      <c r="II20" s="31"/>
      <c r="IJ20" s="31"/>
      <c r="IK20" s="31"/>
      <c r="IL20" s="31"/>
      <c r="IM20" s="31"/>
      <c r="IN20" s="31"/>
      <c r="IO20" s="31"/>
      <c r="IP20" s="31"/>
      <c r="IQ20" s="31"/>
      <c r="IR20" s="31"/>
      <c r="IS20" s="31"/>
      <c r="IT20" s="31"/>
      <c r="IU20" s="31"/>
      <c r="IV20" s="31"/>
      <c r="IW20" s="31"/>
      <c r="IX20" s="31"/>
      <c r="IY20" s="31"/>
      <c r="IZ20" s="31"/>
      <c r="JA20" s="31"/>
      <c r="JB20" s="31"/>
      <c r="JC20" s="31"/>
      <c r="JD20" s="31"/>
      <c r="JE20" s="31"/>
      <c r="JF20" s="31"/>
      <c r="JG20" s="31"/>
      <c r="JH20" s="31"/>
      <c r="JI20" s="31"/>
      <c r="JJ20" s="31"/>
      <c r="JK20" s="31"/>
      <c r="JL20" s="31"/>
      <c r="JM20" s="31"/>
      <c r="JN20" s="31"/>
      <c r="JO20" s="31"/>
      <c r="JP20" s="31"/>
      <c r="JQ20" s="31"/>
      <c r="JR20" s="31"/>
      <c r="JS20" s="31"/>
      <c r="JT20" s="31"/>
      <c r="JU20" s="31"/>
      <c r="JV20" s="31"/>
      <c r="JW20" s="31"/>
      <c r="JX20" s="31"/>
      <c r="JY20" s="31"/>
      <c r="JZ20" s="31"/>
      <c r="KA20" s="31"/>
      <c r="KB20" s="31"/>
      <c r="KC20" s="31"/>
      <c r="KD20" s="31"/>
      <c r="KE20" s="31"/>
      <c r="KF20" s="31"/>
      <c r="KG20" s="31"/>
      <c r="KH20" s="31"/>
      <c r="KI20" s="31"/>
      <c r="KJ20" s="31"/>
      <c r="KK20" s="31"/>
      <c r="KL20" s="31"/>
      <c r="KM20" s="31"/>
      <c r="KN20" s="31"/>
      <c r="KO20" s="31"/>
      <c r="KP20" s="31"/>
      <c r="KQ20" s="31"/>
      <c r="KR20" s="31"/>
      <c r="KS20" s="31"/>
      <c r="KT20" s="31"/>
      <c r="KU20" s="31"/>
      <c r="KV20" s="31"/>
      <c r="KW20" s="31"/>
      <c r="KX20" s="31"/>
      <c r="KY20" s="31"/>
      <c r="KZ20" s="31"/>
      <c r="LA20" s="31"/>
      <c r="LB20" s="31"/>
      <c r="LC20" s="31"/>
      <c r="LD20" s="31"/>
      <c r="LE20" s="31"/>
      <c r="LF20" s="31"/>
      <c r="LG20" s="31"/>
      <c r="LH20" s="31"/>
      <c r="LI20" s="31"/>
      <c r="LJ20" s="31"/>
      <c r="LK20" s="31"/>
      <c r="LL20" s="31"/>
      <c r="LM20" s="31"/>
      <c r="LN20" s="31"/>
      <c r="LO20" s="31"/>
      <c r="LP20" s="31"/>
      <c r="LQ20" s="31"/>
      <c r="LR20" s="31"/>
      <c r="LS20" s="31"/>
      <c r="LT20" s="31"/>
      <c r="LU20" s="31"/>
      <c r="LV20" s="31"/>
      <c r="LW20" s="31"/>
      <c r="LX20" s="31"/>
      <c r="LY20" s="31"/>
      <c r="LZ20" s="31"/>
      <c r="MA20" s="31"/>
      <c r="MB20" s="31"/>
      <c r="MC20" s="31"/>
      <c r="MD20" s="31"/>
      <c r="ME20" s="31"/>
      <c r="MF20" s="31"/>
      <c r="MG20" s="31"/>
      <c r="MH20" s="31"/>
      <c r="MI20" s="31"/>
      <c r="MJ20" s="31"/>
      <c r="MK20" s="31"/>
      <c r="ML20" s="31"/>
      <c r="MM20" s="31"/>
      <c r="MN20" s="31"/>
      <c r="MO20" s="31"/>
      <c r="MP20" s="31"/>
      <c r="MQ20" s="31"/>
      <c r="MR20" s="31"/>
      <c r="MS20" s="31"/>
      <c r="MT20" s="31"/>
      <c r="MU20" s="31"/>
      <c r="MV20" s="31"/>
      <c r="MW20" s="31"/>
      <c r="MX20" s="31"/>
      <c r="MY20" s="31"/>
      <c r="MZ20" s="31"/>
      <c r="NA20" s="31"/>
      <c r="NB20" s="31"/>
      <c r="NC20" s="31"/>
      <c r="ND20" s="31"/>
      <c r="NE20" s="31"/>
      <c r="NF20" s="31"/>
      <c r="NG20" s="31"/>
      <c r="NH20" s="31"/>
      <c r="NI20" s="31"/>
      <c r="NJ20" s="31"/>
      <c r="NK20" s="31"/>
      <c r="NL20" s="31"/>
      <c r="NM20" s="31"/>
      <c r="NN20" s="31"/>
      <c r="NO20" s="31"/>
      <c r="NP20" s="31"/>
      <c r="NQ20" s="31"/>
      <c r="NR20" s="31"/>
      <c r="NS20" s="31"/>
      <c r="NT20" s="31"/>
      <c r="NU20" s="31"/>
      <c r="NV20" s="31"/>
      <c r="NW20" s="31"/>
      <c r="NX20" s="31"/>
      <c r="NY20" s="31"/>
      <c r="NZ20" s="31"/>
      <c r="OA20" s="31"/>
      <c r="OB20" s="31"/>
      <c r="OC20" s="31"/>
      <c r="OD20" s="31"/>
      <c r="OE20" s="31"/>
      <c r="OF20" s="31"/>
      <c r="OG20" s="31"/>
      <c r="OH20" s="31"/>
      <c r="OI20" s="31"/>
      <c r="OJ20" s="31"/>
      <c r="OK20" s="31"/>
      <c r="OL20" s="31"/>
      <c r="OM20" s="31"/>
      <c r="ON20" s="31"/>
      <c r="OO20" s="31"/>
      <c r="OP20" s="31"/>
      <c r="OQ20" s="31"/>
      <c r="OR20" s="31"/>
      <c r="OS20" s="31"/>
      <c r="OT20" s="31"/>
      <c r="OU20" s="31"/>
      <c r="OV20" s="31"/>
      <c r="OW20" s="31"/>
    </row>
    <row r="21" spans="1:413" s="30" customFormat="1" ht="45" customHeight="1" x14ac:dyDescent="0.25">
      <c r="A21" s="96" t="s">
        <v>14</v>
      </c>
      <c r="B21" s="26">
        <v>19</v>
      </c>
      <c r="C21" s="42" t="s">
        <v>233</v>
      </c>
      <c r="D21" s="25" t="s">
        <v>181</v>
      </c>
      <c r="E21" s="43" t="s">
        <v>202</v>
      </c>
      <c r="F21" s="26" t="s">
        <v>116</v>
      </c>
      <c r="G21" s="26" t="s">
        <v>124</v>
      </c>
      <c r="H21" s="26">
        <v>2008</v>
      </c>
      <c r="I21" s="26" t="s">
        <v>203</v>
      </c>
      <c r="J21" s="26" t="s">
        <v>126</v>
      </c>
      <c r="K21" s="26" t="s">
        <v>128</v>
      </c>
      <c r="L21" s="47">
        <v>52</v>
      </c>
      <c r="M21" s="70">
        <v>0.76923076923076927</v>
      </c>
      <c r="N21" s="27">
        <v>0.65384615384615397</v>
      </c>
      <c r="O21" s="62">
        <v>0.82499999999999996</v>
      </c>
      <c r="P21" s="27">
        <v>0.91666666666666674</v>
      </c>
      <c r="Q21" s="27">
        <v>0.97058823500000002</v>
      </c>
      <c r="R21" s="27">
        <v>0.61111111100000004</v>
      </c>
      <c r="S21" s="165" t="s">
        <v>392</v>
      </c>
      <c r="T21" s="164" t="s">
        <v>452</v>
      </c>
      <c r="U21" s="54" t="s">
        <v>451</v>
      </c>
      <c r="V21" s="27"/>
      <c r="W21" s="31"/>
      <c r="X21" s="31"/>
      <c r="Y21" s="31"/>
      <c r="Z21" s="31"/>
      <c r="AA21" s="31"/>
      <c r="AB21" s="31"/>
      <c r="AC21" s="31"/>
      <c r="AD21" s="31"/>
      <c r="AE21" s="31"/>
      <c r="AF21" s="31"/>
      <c r="AG21" s="31"/>
      <c r="AH21" s="31"/>
      <c r="AI21" s="31"/>
      <c r="AJ21" s="31"/>
      <c r="AK21" s="31"/>
      <c r="AL21" s="31"/>
      <c r="AM21" s="31"/>
      <c r="AN21" s="31"/>
      <c r="AO21" s="31"/>
      <c r="AP21" s="31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31"/>
      <c r="BB21" s="31"/>
      <c r="BC21" s="31"/>
      <c r="BD21" s="31"/>
      <c r="BE21" s="31"/>
      <c r="BF21" s="31"/>
      <c r="BG21" s="31"/>
      <c r="BH21" s="31"/>
      <c r="BI21" s="31"/>
      <c r="BJ21" s="31"/>
      <c r="BK21" s="31"/>
      <c r="BL21" s="31"/>
      <c r="BM21" s="31"/>
      <c r="BN21" s="31"/>
      <c r="BO21" s="31"/>
      <c r="BP21" s="31"/>
      <c r="BQ21" s="31"/>
      <c r="BR21" s="31"/>
      <c r="BS21" s="31"/>
      <c r="BT21" s="31"/>
      <c r="BU21" s="31"/>
      <c r="BV21" s="31"/>
      <c r="BW21" s="31"/>
      <c r="BX21" s="31"/>
      <c r="BY21" s="31"/>
      <c r="BZ21" s="31"/>
      <c r="CA21" s="31"/>
      <c r="CB21" s="31"/>
      <c r="CC21" s="31"/>
      <c r="CD21" s="31"/>
      <c r="CE21" s="31"/>
      <c r="CF21" s="31"/>
      <c r="CG21" s="31"/>
      <c r="CH21" s="31"/>
      <c r="CI21" s="31"/>
      <c r="CJ21" s="31"/>
      <c r="CK21" s="31"/>
      <c r="CL21" s="31"/>
      <c r="CM21" s="31"/>
      <c r="CN21" s="31"/>
      <c r="CO21" s="31"/>
      <c r="CP21" s="31"/>
      <c r="CQ21" s="31"/>
      <c r="CR21" s="31"/>
      <c r="CS21" s="31"/>
      <c r="CT21" s="31"/>
      <c r="CU21" s="31"/>
      <c r="CV21" s="31"/>
      <c r="CW21" s="31"/>
      <c r="CX21" s="31"/>
      <c r="CY21" s="31"/>
      <c r="CZ21" s="31"/>
      <c r="DA21" s="31"/>
      <c r="DB21" s="31"/>
      <c r="DC21" s="31"/>
      <c r="DD21" s="31"/>
      <c r="DE21" s="31"/>
      <c r="DF21" s="31"/>
      <c r="DG21" s="31"/>
      <c r="DH21" s="31"/>
      <c r="DI21" s="31"/>
      <c r="DJ21" s="31"/>
      <c r="DK21" s="31"/>
      <c r="DL21" s="31"/>
      <c r="DM21" s="31"/>
      <c r="DN21" s="31"/>
      <c r="DO21" s="31"/>
      <c r="DP21" s="31"/>
      <c r="DQ21" s="31"/>
      <c r="DR21" s="31"/>
      <c r="DS21" s="31"/>
      <c r="DT21" s="31"/>
      <c r="DU21" s="31"/>
      <c r="DV21" s="31"/>
      <c r="DW21" s="31"/>
      <c r="DX21" s="31"/>
      <c r="DY21" s="31"/>
      <c r="DZ21" s="31"/>
      <c r="EA21" s="31"/>
      <c r="EB21" s="31"/>
      <c r="EC21" s="31"/>
      <c r="ED21" s="31"/>
      <c r="EE21" s="31"/>
      <c r="EF21" s="31"/>
      <c r="EG21" s="31"/>
      <c r="EH21" s="31"/>
      <c r="EI21" s="31"/>
      <c r="EJ21" s="31"/>
      <c r="EK21" s="31"/>
      <c r="EL21" s="31"/>
      <c r="EM21" s="31"/>
      <c r="EN21" s="31"/>
      <c r="EO21" s="31"/>
      <c r="EP21" s="31"/>
      <c r="EQ21" s="31"/>
      <c r="ER21" s="31"/>
      <c r="ES21" s="31"/>
      <c r="ET21" s="31"/>
      <c r="EU21" s="31"/>
      <c r="EV21" s="31"/>
      <c r="EW21" s="31"/>
      <c r="EX21" s="31"/>
      <c r="EY21" s="31"/>
      <c r="EZ21" s="31"/>
      <c r="FA21" s="31"/>
      <c r="FB21" s="31"/>
      <c r="FC21" s="31"/>
      <c r="FD21" s="31"/>
      <c r="FE21" s="31"/>
      <c r="FF21" s="31"/>
      <c r="FG21" s="31"/>
      <c r="FH21" s="31"/>
      <c r="FI21" s="31"/>
      <c r="FJ21" s="31"/>
      <c r="FK21" s="31"/>
      <c r="FL21" s="31"/>
      <c r="FM21" s="31"/>
      <c r="FN21" s="31"/>
      <c r="FO21" s="31"/>
      <c r="FP21" s="31"/>
      <c r="FQ21" s="31"/>
      <c r="FR21" s="31"/>
      <c r="FS21" s="31"/>
      <c r="FT21" s="31"/>
      <c r="FU21" s="31"/>
      <c r="FV21" s="31"/>
      <c r="FW21" s="31"/>
      <c r="FX21" s="31"/>
      <c r="FY21" s="31"/>
      <c r="FZ21" s="31"/>
      <c r="GA21" s="31"/>
      <c r="GB21" s="31"/>
      <c r="GC21" s="31"/>
      <c r="GD21" s="31"/>
      <c r="GE21" s="31"/>
      <c r="GF21" s="31"/>
      <c r="GG21" s="31"/>
      <c r="GH21" s="31"/>
      <c r="GI21" s="31"/>
      <c r="GJ21" s="31"/>
      <c r="GK21" s="31"/>
      <c r="GL21" s="31"/>
      <c r="GM21" s="31"/>
      <c r="GN21" s="31"/>
      <c r="GO21" s="31"/>
      <c r="GP21" s="31"/>
      <c r="GQ21" s="31"/>
      <c r="GR21" s="31"/>
      <c r="GS21" s="31"/>
      <c r="GT21" s="31"/>
      <c r="GU21" s="31"/>
      <c r="GV21" s="31"/>
      <c r="GW21" s="31"/>
      <c r="GX21" s="31"/>
      <c r="GY21" s="31"/>
      <c r="GZ21" s="31"/>
      <c r="HA21" s="31"/>
      <c r="HB21" s="31"/>
      <c r="HC21" s="31"/>
      <c r="HD21" s="31"/>
      <c r="HE21" s="31"/>
      <c r="HF21" s="31"/>
      <c r="HG21" s="31"/>
      <c r="HH21" s="31"/>
      <c r="HI21" s="31"/>
      <c r="HJ21" s="31"/>
      <c r="HK21" s="31"/>
      <c r="HL21" s="31"/>
      <c r="HM21" s="31"/>
      <c r="HN21" s="31"/>
      <c r="HO21" s="31"/>
      <c r="HP21" s="31"/>
      <c r="HQ21" s="31"/>
      <c r="HR21" s="31"/>
      <c r="HS21" s="31"/>
      <c r="HT21" s="31"/>
      <c r="HU21" s="31"/>
      <c r="HV21" s="31"/>
      <c r="HW21" s="31"/>
      <c r="HX21" s="31"/>
      <c r="HY21" s="31"/>
      <c r="HZ21" s="31"/>
      <c r="IA21" s="31"/>
      <c r="IB21" s="31"/>
      <c r="IC21" s="31"/>
      <c r="ID21" s="31"/>
      <c r="IE21" s="31"/>
      <c r="IF21" s="31"/>
      <c r="IG21" s="31"/>
      <c r="IH21" s="31"/>
      <c r="II21" s="31"/>
      <c r="IJ21" s="31"/>
      <c r="IK21" s="31"/>
      <c r="IL21" s="31"/>
      <c r="IM21" s="31"/>
      <c r="IN21" s="31"/>
      <c r="IO21" s="31"/>
      <c r="IP21" s="31"/>
      <c r="IQ21" s="31"/>
      <c r="IR21" s="31"/>
      <c r="IS21" s="31"/>
      <c r="IT21" s="31"/>
      <c r="IU21" s="31"/>
      <c r="IV21" s="31"/>
      <c r="IW21" s="31"/>
      <c r="IX21" s="31"/>
      <c r="IY21" s="31"/>
      <c r="IZ21" s="31"/>
      <c r="JA21" s="31"/>
      <c r="JB21" s="31"/>
      <c r="JC21" s="31"/>
      <c r="JD21" s="31"/>
      <c r="JE21" s="31"/>
      <c r="JF21" s="31"/>
      <c r="JG21" s="31"/>
      <c r="JH21" s="31"/>
      <c r="JI21" s="31"/>
      <c r="JJ21" s="31"/>
      <c r="JK21" s="31"/>
      <c r="JL21" s="31"/>
      <c r="JM21" s="31"/>
      <c r="JN21" s="31"/>
      <c r="JO21" s="31"/>
      <c r="JP21" s="31"/>
      <c r="JQ21" s="31"/>
      <c r="JR21" s="31"/>
      <c r="JS21" s="31"/>
      <c r="JT21" s="31"/>
      <c r="JU21" s="31"/>
      <c r="JV21" s="31"/>
      <c r="JW21" s="31"/>
      <c r="JX21" s="31"/>
      <c r="JY21" s="31"/>
      <c r="JZ21" s="31"/>
      <c r="KA21" s="31"/>
      <c r="KB21" s="31"/>
      <c r="KC21" s="31"/>
      <c r="KD21" s="31"/>
      <c r="KE21" s="31"/>
      <c r="KF21" s="31"/>
      <c r="KG21" s="31"/>
      <c r="KH21" s="31"/>
      <c r="KI21" s="31"/>
      <c r="KJ21" s="31"/>
      <c r="KK21" s="31"/>
      <c r="KL21" s="31"/>
      <c r="KM21" s="31"/>
      <c r="KN21" s="31"/>
      <c r="KO21" s="31"/>
      <c r="KP21" s="31"/>
      <c r="KQ21" s="31"/>
      <c r="KR21" s="31"/>
      <c r="KS21" s="31"/>
      <c r="KT21" s="31"/>
      <c r="KU21" s="31"/>
      <c r="KV21" s="31"/>
      <c r="KW21" s="31"/>
      <c r="KX21" s="31"/>
      <c r="KY21" s="31"/>
      <c r="KZ21" s="31"/>
      <c r="LA21" s="31"/>
      <c r="LB21" s="31"/>
      <c r="LC21" s="31"/>
      <c r="LD21" s="31"/>
      <c r="LE21" s="31"/>
      <c r="LF21" s="31"/>
      <c r="LG21" s="31"/>
      <c r="LH21" s="31"/>
      <c r="LI21" s="31"/>
      <c r="LJ21" s="31"/>
      <c r="LK21" s="31"/>
      <c r="LL21" s="31"/>
      <c r="LM21" s="31"/>
      <c r="LN21" s="31"/>
      <c r="LO21" s="31"/>
      <c r="LP21" s="31"/>
      <c r="LQ21" s="31"/>
      <c r="LR21" s="31"/>
      <c r="LS21" s="31"/>
      <c r="LT21" s="31"/>
      <c r="LU21" s="31"/>
      <c r="LV21" s="31"/>
      <c r="LW21" s="31"/>
      <c r="LX21" s="31"/>
      <c r="LY21" s="31"/>
      <c r="LZ21" s="31"/>
      <c r="MA21" s="31"/>
      <c r="MB21" s="31"/>
      <c r="MC21" s="31"/>
      <c r="MD21" s="31"/>
      <c r="ME21" s="31"/>
      <c r="MF21" s="31"/>
      <c r="MG21" s="31"/>
      <c r="MH21" s="31"/>
      <c r="MI21" s="31"/>
      <c r="MJ21" s="31"/>
      <c r="MK21" s="31"/>
      <c r="ML21" s="31"/>
      <c r="MM21" s="31"/>
      <c r="MN21" s="31"/>
      <c r="MO21" s="31"/>
      <c r="MP21" s="31"/>
      <c r="MQ21" s="31"/>
      <c r="MR21" s="31"/>
      <c r="MS21" s="31"/>
      <c r="MT21" s="31"/>
      <c r="MU21" s="31"/>
      <c r="MV21" s="31"/>
      <c r="MW21" s="31"/>
      <c r="MX21" s="31"/>
      <c r="MY21" s="31"/>
      <c r="MZ21" s="31"/>
      <c r="NA21" s="31"/>
      <c r="NB21" s="31"/>
      <c r="NC21" s="31"/>
      <c r="ND21" s="31"/>
      <c r="NE21" s="31"/>
      <c r="NF21" s="31"/>
      <c r="NG21" s="31"/>
      <c r="NH21" s="31"/>
      <c r="NI21" s="31"/>
      <c r="NJ21" s="31"/>
      <c r="NK21" s="31"/>
      <c r="NL21" s="31"/>
      <c r="NM21" s="31"/>
      <c r="NN21" s="31"/>
      <c r="NO21" s="31"/>
      <c r="NP21" s="31"/>
      <c r="NQ21" s="31"/>
      <c r="NR21" s="31"/>
      <c r="NS21" s="31"/>
      <c r="NT21" s="31"/>
      <c r="NU21" s="31"/>
      <c r="NV21" s="31"/>
      <c r="NW21" s="31"/>
      <c r="NX21" s="31"/>
      <c r="NY21" s="31"/>
      <c r="NZ21" s="31"/>
      <c r="OA21" s="31"/>
      <c r="OB21" s="31"/>
      <c r="OC21" s="31"/>
      <c r="OD21" s="31"/>
      <c r="OE21" s="31"/>
      <c r="OF21" s="31"/>
      <c r="OG21" s="31"/>
      <c r="OH21" s="31"/>
      <c r="OI21" s="31"/>
      <c r="OJ21" s="31"/>
      <c r="OK21" s="31"/>
      <c r="OL21" s="31"/>
      <c r="OM21" s="31"/>
      <c r="ON21" s="31"/>
      <c r="OO21" s="31"/>
      <c r="OP21" s="31"/>
      <c r="OQ21" s="31"/>
      <c r="OR21" s="31"/>
      <c r="OS21" s="31"/>
      <c r="OT21" s="31"/>
      <c r="OU21" s="31"/>
      <c r="OV21" s="31"/>
      <c r="OW21" s="31"/>
    </row>
    <row r="22" spans="1:413" s="30" customFormat="1" ht="45" customHeight="1" x14ac:dyDescent="0.25">
      <c r="A22" s="96" t="s">
        <v>46</v>
      </c>
      <c r="B22" s="26">
        <v>20</v>
      </c>
      <c r="C22" s="25" t="s">
        <v>137</v>
      </c>
      <c r="D22" s="26" t="s">
        <v>102</v>
      </c>
      <c r="E22" s="43" t="s">
        <v>202</v>
      </c>
      <c r="F22" s="26" t="s">
        <v>116</v>
      </c>
      <c r="G22" s="26" t="s">
        <v>122</v>
      </c>
      <c r="H22" s="26">
        <v>2012</v>
      </c>
      <c r="I22" s="26" t="s">
        <v>203</v>
      </c>
      <c r="J22" s="26" t="s">
        <v>126</v>
      </c>
      <c r="K22" s="26" t="s">
        <v>128</v>
      </c>
      <c r="L22" s="47">
        <v>59</v>
      </c>
      <c r="M22" s="70">
        <v>0.23728813559322035</v>
      </c>
      <c r="N22" s="29">
        <v>0.169491525423729</v>
      </c>
      <c r="O22" s="160">
        <v>0.64285714299999996</v>
      </c>
      <c r="P22" s="22">
        <v>0.97777777799999999</v>
      </c>
      <c r="Q22" s="22">
        <v>0.9</v>
      </c>
      <c r="R22" s="22">
        <v>0.89795918399999997</v>
      </c>
      <c r="S22" s="171" t="s">
        <v>393</v>
      </c>
      <c r="T22" s="164" t="s">
        <v>452</v>
      </c>
      <c r="U22" s="199" t="s">
        <v>460</v>
      </c>
      <c r="V22" s="27"/>
      <c r="W22" s="31"/>
      <c r="X22" s="31"/>
      <c r="Y22" s="31"/>
      <c r="Z22" s="31"/>
      <c r="AA22" s="31"/>
      <c r="AB22" s="31"/>
      <c r="AC22" s="31"/>
      <c r="AD22" s="31"/>
      <c r="AE22" s="31"/>
      <c r="AF22" s="31"/>
      <c r="AG22" s="31"/>
      <c r="AH22" s="31"/>
      <c r="AI22" s="31"/>
      <c r="AJ22" s="31"/>
      <c r="AK22" s="31"/>
      <c r="AL22" s="31"/>
      <c r="AM22" s="31"/>
      <c r="AN22" s="31"/>
      <c r="AO22" s="31"/>
      <c r="AP22" s="31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31"/>
      <c r="BB22" s="31"/>
      <c r="BC22" s="31"/>
      <c r="BD22" s="31"/>
      <c r="BE22" s="31"/>
      <c r="BF22" s="31"/>
      <c r="BG22" s="31"/>
      <c r="BH22" s="31"/>
      <c r="BI22" s="31"/>
      <c r="BJ22" s="31"/>
      <c r="BK22" s="31"/>
      <c r="BL22" s="31"/>
      <c r="BM22" s="31"/>
      <c r="BN22" s="31"/>
      <c r="BO22" s="31"/>
      <c r="BP22" s="31"/>
      <c r="BQ22" s="31"/>
      <c r="BR22" s="31"/>
      <c r="BS22" s="31"/>
      <c r="BT22" s="31"/>
      <c r="BU22" s="31"/>
      <c r="BV22" s="31"/>
      <c r="BW22" s="31"/>
      <c r="BX22" s="31"/>
      <c r="BY22" s="31"/>
      <c r="BZ22" s="31"/>
      <c r="CA22" s="31"/>
      <c r="CB22" s="31"/>
      <c r="CC22" s="31"/>
      <c r="CD22" s="31"/>
      <c r="CE22" s="31"/>
      <c r="CF22" s="31"/>
      <c r="CG22" s="31"/>
      <c r="CH22" s="31"/>
      <c r="CI22" s="31"/>
      <c r="CJ22" s="31"/>
      <c r="CK22" s="31"/>
      <c r="CL22" s="31"/>
      <c r="CM22" s="31"/>
      <c r="CN22" s="31"/>
      <c r="CO22" s="31"/>
      <c r="CP22" s="31"/>
      <c r="CQ22" s="31"/>
      <c r="CR22" s="31"/>
      <c r="CS22" s="31"/>
      <c r="CT22" s="31"/>
      <c r="CU22" s="31"/>
      <c r="CV22" s="31"/>
      <c r="CW22" s="31"/>
      <c r="CX22" s="31"/>
      <c r="CY22" s="31"/>
      <c r="CZ22" s="31"/>
      <c r="DA22" s="31"/>
      <c r="DB22" s="31"/>
      <c r="DC22" s="31"/>
      <c r="DD22" s="31"/>
      <c r="DE22" s="31"/>
      <c r="DF22" s="31"/>
      <c r="DG22" s="31"/>
      <c r="DH22" s="31"/>
      <c r="DI22" s="31"/>
      <c r="DJ22" s="31"/>
      <c r="DK22" s="31"/>
      <c r="DL22" s="31"/>
      <c r="DM22" s="31"/>
      <c r="DN22" s="31"/>
      <c r="DO22" s="31"/>
      <c r="DP22" s="31"/>
      <c r="DQ22" s="31"/>
      <c r="DR22" s="31"/>
      <c r="DS22" s="31"/>
      <c r="DT22" s="31"/>
      <c r="DU22" s="31"/>
      <c r="DV22" s="31"/>
      <c r="DW22" s="31"/>
      <c r="DX22" s="31"/>
      <c r="DY22" s="31"/>
      <c r="DZ22" s="31"/>
      <c r="EA22" s="31"/>
      <c r="EB22" s="31"/>
      <c r="EC22" s="31"/>
      <c r="ED22" s="31"/>
      <c r="EE22" s="31"/>
      <c r="EF22" s="31"/>
      <c r="EG22" s="31"/>
      <c r="EH22" s="31"/>
      <c r="EI22" s="31"/>
      <c r="EJ22" s="31"/>
      <c r="EK22" s="31"/>
      <c r="EL22" s="31"/>
      <c r="EM22" s="31"/>
      <c r="EN22" s="31"/>
      <c r="EO22" s="31"/>
      <c r="EP22" s="31"/>
      <c r="EQ22" s="31"/>
      <c r="ER22" s="31"/>
      <c r="ES22" s="31"/>
      <c r="ET22" s="31"/>
      <c r="EU22" s="31"/>
      <c r="EV22" s="31"/>
      <c r="EW22" s="31"/>
      <c r="EX22" s="31"/>
      <c r="EY22" s="31"/>
      <c r="EZ22" s="31"/>
      <c r="FA22" s="31"/>
      <c r="FB22" s="31"/>
      <c r="FC22" s="31"/>
      <c r="FD22" s="31"/>
      <c r="FE22" s="31"/>
      <c r="FF22" s="31"/>
      <c r="FG22" s="31"/>
      <c r="FH22" s="31"/>
      <c r="FI22" s="31"/>
      <c r="FJ22" s="31"/>
      <c r="FK22" s="31"/>
      <c r="FL22" s="31"/>
      <c r="FM22" s="31"/>
      <c r="FN22" s="31"/>
      <c r="FO22" s="31"/>
      <c r="FP22" s="31"/>
      <c r="FQ22" s="31"/>
      <c r="FR22" s="31"/>
      <c r="FS22" s="31"/>
      <c r="FT22" s="31"/>
      <c r="FU22" s="31"/>
      <c r="FV22" s="31"/>
      <c r="FW22" s="31"/>
      <c r="FX22" s="31"/>
      <c r="FY22" s="31"/>
      <c r="FZ22" s="31"/>
      <c r="GA22" s="31"/>
      <c r="GB22" s="31"/>
      <c r="GC22" s="31"/>
      <c r="GD22" s="31"/>
      <c r="GE22" s="31"/>
      <c r="GF22" s="31"/>
      <c r="GG22" s="31"/>
      <c r="GH22" s="31"/>
      <c r="GI22" s="31"/>
      <c r="GJ22" s="31"/>
      <c r="GK22" s="31"/>
      <c r="GL22" s="31"/>
      <c r="GM22" s="31"/>
      <c r="GN22" s="31"/>
      <c r="GO22" s="31"/>
      <c r="GP22" s="31"/>
      <c r="GQ22" s="31"/>
      <c r="GR22" s="31"/>
      <c r="GS22" s="31"/>
      <c r="GT22" s="31"/>
      <c r="GU22" s="31"/>
      <c r="GV22" s="31"/>
      <c r="GW22" s="31"/>
      <c r="GX22" s="31"/>
      <c r="GY22" s="31"/>
      <c r="GZ22" s="31"/>
      <c r="HA22" s="31"/>
      <c r="HB22" s="31"/>
      <c r="HC22" s="31"/>
      <c r="HD22" s="31"/>
      <c r="HE22" s="31"/>
      <c r="HF22" s="31"/>
      <c r="HG22" s="31"/>
      <c r="HH22" s="31"/>
      <c r="HI22" s="31"/>
      <c r="HJ22" s="31"/>
      <c r="HK22" s="31"/>
      <c r="HL22" s="31"/>
      <c r="HM22" s="31"/>
      <c r="HN22" s="31"/>
      <c r="HO22" s="31"/>
      <c r="HP22" s="31"/>
      <c r="HQ22" s="31"/>
      <c r="HR22" s="31"/>
      <c r="HS22" s="31"/>
      <c r="HT22" s="31"/>
      <c r="HU22" s="31"/>
      <c r="HV22" s="31"/>
      <c r="HW22" s="31"/>
      <c r="HX22" s="31"/>
      <c r="HY22" s="31"/>
      <c r="HZ22" s="31"/>
      <c r="IA22" s="31"/>
      <c r="IB22" s="31"/>
      <c r="IC22" s="31"/>
      <c r="ID22" s="31"/>
      <c r="IE22" s="31"/>
      <c r="IF22" s="31"/>
      <c r="IG22" s="31"/>
      <c r="IH22" s="31"/>
      <c r="II22" s="31"/>
      <c r="IJ22" s="31"/>
      <c r="IK22" s="31"/>
      <c r="IL22" s="31"/>
      <c r="IM22" s="31"/>
      <c r="IN22" s="31"/>
      <c r="IO22" s="31"/>
      <c r="IP22" s="31"/>
      <c r="IQ22" s="31"/>
      <c r="IR22" s="31"/>
      <c r="IS22" s="31"/>
      <c r="IT22" s="31"/>
      <c r="IU22" s="31"/>
      <c r="IV22" s="31"/>
      <c r="IW22" s="31"/>
      <c r="IX22" s="31"/>
      <c r="IY22" s="31"/>
      <c r="IZ22" s="31"/>
      <c r="JA22" s="31"/>
      <c r="JB22" s="31"/>
      <c r="JC22" s="31"/>
      <c r="JD22" s="31"/>
      <c r="JE22" s="31"/>
      <c r="JF22" s="31"/>
      <c r="JG22" s="31"/>
      <c r="JH22" s="31"/>
      <c r="JI22" s="31"/>
      <c r="JJ22" s="31"/>
      <c r="JK22" s="31"/>
      <c r="JL22" s="31"/>
      <c r="JM22" s="31"/>
      <c r="JN22" s="31"/>
      <c r="JO22" s="31"/>
      <c r="JP22" s="31"/>
      <c r="JQ22" s="31"/>
      <c r="JR22" s="31"/>
      <c r="JS22" s="31"/>
      <c r="JT22" s="31"/>
      <c r="JU22" s="31"/>
      <c r="JV22" s="31"/>
      <c r="JW22" s="31"/>
      <c r="JX22" s="31"/>
      <c r="JY22" s="31"/>
      <c r="JZ22" s="31"/>
      <c r="KA22" s="31"/>
      <c r="KB22" s="31"/>
      <c r="KC22" s="31"/>
      <c r="KD22" s="31"/>
      <c r="KE22" s="31"/>
      <c r="KF22" s="31"/>
      <c r="KG22" s="31"/>
      <c r="KH22" s="31"/>
      <c r="KI22" s="31"/>
      <c r="KJ22" s="31"/>
      <c r="KK22" s="31"/>
      <c r="KL22" s="31"/>
      <c r="KM22" s="31"/>
      <c r="KN22" s="31"/>
      <c r="KO22" s="31"/>
      <c r="KP22" s="31"/>
      <c r="KQ22" s="31"/>
      <c r="KR22" s="31"/>
      <c r="KS22" s="31"/>
      <c r="KT22" s="31"/>
      <c r="KU22" s="31"/>
      <c r="KV22" s="31"/>
      <c r="KW22" s="31"/>
      <c r="KX22" s="31"/>
      <c r="KY22" s="31"/>
      <c r="KZ22" s="31"/>
      <c r="LA22" s="31"/>
      <c r="LB22" s="31"/>
      <c r="LC22" s="31"/>
      <c r="LD22" s="31"/>
      <c r="LE22" s="31"/>
      <c r="LF22" s="31"/>
      <c r="LG22" s="31"/>
      <c r="LH22" s="31"/>
      <c r="LI22" s="31"/>
      <c r="LJ22" s="31"/>
      <c r="LK22" s="31"/>
      <c r="LL22" s="31"/>
      <c r="LM22" s="31"/>
      <c r="LN22" s="31"/>
      <c r="LO22" s="31"/>
      <c r="LP22" s="31"/>
      <c r="LQ22" s="31"/>
      <c r="LR22" s="31"/>
      <c r="LS22" s="31"/>
      <c r="LT22" s="31"/>
      <c r="LU22" s="31"/>
      <c r="LV22" s="31"/>
      <c r="LW22" s="31"/>
      <c r="LX22" s="31"/>
      <c r="LY22" s="31"/>
      <c r="LZ22" s="31"/>
      <c r="MA22" s="31"/>
      <c r="MB22" s="31"/>
      <c r="MC22" s="31"/>
      <c r="MD22" s="31"/>
      <c r="ME22" s="31"/>
      <c r="MF22" s="31"/>
      <c r="MG22" s="31"/>
      <c r="MH22" s="31"/>
      <c r="MI22" s="31"/>
      <c r="MJ22" s="31"/>
      <c r="MK22" s="31"/>
      <c r="ML22" s="31"/>
      <c r="MM22" s="31"/>
      <c r="MN22" s="31"/>
      <c r="MO22" s="31"/>
      <c r="MP22" s="31"/>
      <c r="MQ22" s="31"/>
      <c r="MR22" s="31"/>
      <c r="MS22" s="31"/>
      <c r="MT22" s="31"/>
      <c r="MU22" s="31"/>
      <c r="MV22" s="31"/>
      <c r="MW22" s="31"/>
      <c r="MX22" s="31"/>
      <c r="MY22" s="31"/>
      <c r="MZ22" s="31"/>
      <c r="NA22" s="31"/>
      <c r="NB22" s="31"/>
      <c r="NC22" s="31"/>
      <c r="ND22" s="31"/>
      <c r="NE22" s="31"/>
      <c r="NF22" s="31"/>
      <c r="NG22" s="31"/>
      <c r="NH22" s="31"/>
      <c r="NI22" s="31"/>
      <c r="NJ22" s="31"/>
      <c r="NK22" s="31"/>
      <c r="NL22" s="31"/>
      <c r="NM22" s="31"/>
      <c r="NN22" s="31"/>
      <c r="NO22" s="31"/>
      <c r="NP22" s="31"/>
      <c r="NQ22" s="31"/>
      <c r="NR22" s="31"/>
      <c r="NS22" s="31"/>
      <c r="NT22" s="31"/>
      <c r="NU22" s="31"/>
      <c r="NV22" s="31"/>
      <c r="NW22" s="31"/>
      <c r="NX22" s="31"/>
      <c r="NY22" s="31"/>
      <c r="NZ22" s="31"/>
      <c r="OA22" s="31"/>
      <c r="OB22" s="31"/>
      <c r="OC22" s="31"/>
      <c r="OD22" s="31"/>
      <c r="OE22" s="31"/>
      <c r="OF22" s="31"/>
      <c r="OG22" s="31"/>
      <c r="OH22" s="31"/>
      <c r="OI22" s="31"/>
      <c r="OJ22" s="31"/>
      <c r="OK22" s="31"/>
      <c r="OL22" s="31"/>
      <c r="OM22" s="31"/>
      <c r="ON22" s="31"/>
      <c r="OO22" s="31"/>
      <c r="OP22" s="31"/>
      <c r="OQ22" s="31"/>
      <c r="OR22" s="31"/>
      <c r="OS22" s="31"/>
      <c r="OT22" s="31"/>
      <c r="OU22" s="31"/>
      <c r="OV22" s="31"/>
      <c r="OW22" s="31"/>
    </row>
    <row r="23" spans="1:413" s="30" customFormat="1" ht="45" customHeight="1" x14ac:dyDescent="0.25">
      <c r="A23" s="96" t="s">
        <v>6</v>
      </c>
      <c r="B23" s="40">
        <v>21</v>
      </c>
      <c r="C23" s="42" t="s">
        <v>231</v>
      </c>
      <c r="D23" s="26" t="s">
        <v>68</v>
      </c>
      <c r="E23" s="43" t="s">
        <v>202</v>
      </c>
      <c r="F23" s="26" t="s">
        <v>116</v>
      </c>
      <c r="G23" s="26" t="s">
        <v>122</v>
      </c>
      <c r="H23" s="26">
        <v>2012</v>
      </c>
      <c r="I23" s="26" t="s">
        <v>204</v>
      </c>
      <c r="J23" s="26" t="s">
        <v>126</v>
      </c>
      <c r="K23" s="26" t="s">
        <v>128</v>
      </c>
      <c r="L23" s="47">
        <v>40</v>
      </c>
      <c r="M23" s="70">
        <v>0.22500000000000001</v>
      </c>
      <c r="N23" s="27">
        <v>0.625</v>
      </c>
      <c r="O23" s="62">
        <v>0.77777777777777801</v>
      </c>
      <c r="P23" s="27">
        <v>0.41935483870967705</v>
      </c>
      <c r="Q23" s="27">
        <v>0.28000000000000003</v>
      </c>
      <c r="R23" s="27">
        <v>0.86666666699999995</v>
      </c>
      <c r="S23" s="165" t="s">
        <v>394</v>
      </c>
      <c r="T23" s="164" t="s">
        <v>452</v>
      </c>
      <c r="U23" s="54" t="s">
        <v>451</v>
      </c>
      <c r="V23" s="27"/>
      <c r="W23" s="31"/>
      <c r="X23" s="31"/>
      <c r="Y23" s="31"/>
      <c r="Z23" s="31"/>
      <c r="AA23" s="31"/>
      <c r="AB23" s="31"/>
      <c r="AC23" s="31"/>
      <c r="AD23" s="31"/>
      <c r="AE23" s="31"/>
      <c r="AF23" s="31"/>
      <c r="AG23" s="31"/>
      <c r="AH23" s="31"/>
      <c r="AI23" s="31"/>
      <c r="AJ23" s="31"/>
      <c r="AK23" s="31"/>
      <c r="AL23" s="31"/>
      <c r="AM23" s="31"/>
      <c r="AN23" s="31"/>
      <c r="AO23" s="31"/>
      <c r="AP23" s="31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31"/>
      <c r="BB23" s="31"/>
      <c r="BC23" s="31"/>
      <c r="BD23" s="31"/>
      <c r="BE23" s="31"/>
      <c r="BF23" s="31"/>
      <c r="BG23" s="31"/>
      <c r="BH23" s="31"/>
      <c r="BI23" s="31"/>
      <c r="BJ23" s="31"/>
      <c r="BK23" s="31"/>
      <c r="BL23" s="31"/>
      <c r="BM23" s="31"/>
      <c r="BN23" s="31"/>
      <c r="BO23" s="31"/>
      <c r="BP23" s="31"/>
      <c r="BQ23" s="31"/>
      <c r="BR23" s="31"/>
      <c r="BS23" s="31"/>
      <c r="BT23" s="31"/>
      <c r="BU23" s="31"/>
      <c r="BV23" s="31"/>
      <c r="BW23" s="31"/>
      <c r="BX23" s="31"/>
      <c r="BY23" s="31"/>
      <c r="BZ23" s="31"/>
      <c r="CA23" s="31"/>
      <c r="CB23" s="31"/>
      <c r="CC23" s="31"/>
      <c r="CD23" s="31"/>
      <c r="CE23" s="31"/>
      <c r="CF23" s="31"/>
      <c r="CG23" s="31"/>
      <c r="CH23" s="31"/>
      <c r="CI23" s="31"/>
      <c r="CJ23" s="31"/>
      <c r="CK23" s="31"/>
      <c r="CL23" s="31"/>
      <c r="CM23" s="31"/>
      <c r="CN23" s="31"/>
      <c r="CO23" s="31"/>
      <c r="CP23" s="31"/>
      <c r="CQ23" s="31"/>
      <c r="CR23" s="31"/>
      <c r="CS23" s="31"/>
      <c r="CT23" s="31"/>
      <c r="CU23" s="31"/>
      <c r="CV23" s="31"/>
      <c r="CW23" s="31"/>
      <c r="CX23" s="31"/>
      <c r="CY23" s="31"/>
      <c r="CZ23" s="31"/>
      <c r="DA23" s="31"/>
      <c r="DB23" s="31"/>
      <c r="DC23" s="31"/>
      <c r="DD23" s="31"/>
      <c r="DE23" s="31"/>
      <c r="DF23" s="31"/>
      <c r="DG23" s="31"/>
      <c r="DH23" s="31"/>
      <c r="DI23" s="31"/>
      <c r="DJ23" s="31"/>
      <c r="DK23" s="31"/>
      <c r="DL23" s="31"/>
      <c r="DM23" s="31"/>
      <c r="DN23" s="31"/>
      <c r="DO23" s="31"/>
      <c r="DP23" s="31"/>
      <c r="DQ23" s="31"/>
      <c r="DR23" s="31"/>
      <c r="DS23" s="31"/>
      <c r="DT23" s="31"/>
      <c r="DU23" s="31"/>
      <c r="DV23" s="31"/>
      <c r="DW23" s="31"/>
      <c r="DX23" s="31"/>
      <c r="DY23" s="31"/>
      <c r="DZ23" s="31"/>
      <c r="EA23" s="31"/>
      <c r="EB23" s="31"/>
      <c r="EC23" s="31"/>
      <c r="ED23" s="31"/>
      <c r="EE23" s="31"/>
      <c r="EF23" s="31"/>
      <c r="EG23" s="31"/>
      <c r="EH23" s="31"/>
      <c r="EI23" s="31"/>
      <c r="EJ23" s="31"/>
      <c r="EK23" s="31"/>
      <c r="EL23" s="31"/>
      <c r="EM23" s="31"/>
      <c r="EN23" s="31"/>
      <c r="EO23" s="31"/>
      <c r="EP23" s="31"/>
      <c r="EQ23" s="31"/>
      <c r="ER23" s="31"/>
      <c r="ES23" s="31"/>
      <c r="ET23" s="31"/>
      <c r="EU23" s="31"/>
      <c r="EV23" s="31"/>
      <c r="EW23" s="31"/>
      <c r="EX23" s="31"/>
      <c r="EY23" s="31"/>
      <c r="EZ23" s="31"/>
      <c r="FA23" s="31"/>
      <c r="FB23" s="31"/>
      <c r="FC23" s="31"/>
      <c r="FD23" s="31"/>
      <c r="FE23" s="31"/>
      <c r="FF23" s="31"/>
      <c r="FG23" s="31"/>
      <c r="FH23" s="31"/>
      <c r="FI23" s="31"/>
      <c r="FJ23" s="31"/>
      <c r="FK23" s="31"/>
      <c r="FL23" s="31"/>
      <c r="FM23" s="31"/>
      <c r="FN23" s="31"/>
      <c r="FO23" s="31"/>
      <c r="FP23" s="31"/>
      <c r="FQ23" s="31"/>
      <c r="FR23" s="31"/>
      <c r="FS23" s="31"/>
      <c r="FT23" s="31"/>
      <c r="FU23" s="31"/>
      <c r="FV23" s="31"/>
      <c r="FW23" s="31"/>
      <c r="FX23" s="31"/>
      <c r="FY23" s="31"/>
      <c r="FZ23" s="31"/>
      <c r="GA23" s="31"/>
      <c r="GB23" s="31"/>
      <c r="GC23" s="31"/>
      <c r="GD23" s="31"/>
      <c r="GE23" s="31"/>
      <c r="GF23" s="31"/>
      <c r="GG23" s="31"/>
      <c r="GH23" s="31"/>
      <c r="GI23" s="31"/>
      <c r="GJ23" s="31"/>
      <c r="GK23" s="31"/>
      <c r="GL23" s="31"/>
      <c r="GM23" s="31"/>
      <c r="GN23" s="31"/>
      <c r="GO23" s="31"/>
      <c r="GP23" s="31"/>
      <c r="GQ23" s="31"/>
      <c r="GR23" s="31"/>
      <c r="GS23" s="31"/>
      <c r="GT23" s="31"/>
      <c r="GU23" s="31"/>
      <c r="GV23" s="31"/>
      <c r="GW23" s="31"/>
      <c r="GX23" s="31"/>
      <c r="GY23" s="31"/>
      <c r="GZ23" s="31"/>
      <c r="HA23" s="31"/>
      <c r="HB23" s="31"/>
      <c r="HC23" s="31"/>
      <c r="HD23" s="31"/>
      <c r="HE23" s="31"/>
      <c r="HF23" s="31"/>
      <c r="HG23" s="31"/>
      <c r="HH23" s="31"/>
      <c r="HI23" s="31"/>
      <c r="HJ23" s="31"/>
      <c r="HK23" s="31"/>
      <c r="HL23" s="31"/>
      <c r="HM23" s="31"/>
      <c r="HN23" s="31"/>
      <c r="HO23" s="31"/>
      <c r="HP23" s="31"/>
      <c r="HQ23" s="31"/>
      <c r="HR23" s="31"/>
      <c r="HS23" s="31"/>
      <c r="HT23" s="31"/>
      <c r="HU23" s="31"/>
      <c r="HV23" s="31"/>
      <c r="HW23" s="31"/>
      <c r="HX23" s="31"/>
      <c r="HY23" s="31"/>
      <c r="HZ23" s="31"/>
      <c r="IA23" s="31"/>
      <c r="IB23" s="31"/>
      <c r="IC23" s="31"/>
      <c r="ID23" s="31"/>
      <c r="IE23" s="31"/>
      <c r="IF23" s="31"/>
      <c r="IG23" s="31"/>
      <c r="IH23" s="31"/>
      <c r="II23" s="31"/>
      <c r="IJ23" s="31"/>
      <c r="IK23" s="31"/>
      <c r="IL23" s="31"/>
      <c r="IM23" s="31"/>
      <c r="IN23" s="31"/>
      <c r="IO23" s="31"/>
      <c r="IP23" s="31"/>
      <c r="IQ23" s="31"/>
      <c r="IR23" s="31"/>
      <c r="IS23" s="31"/>
      <c r="IT23" s="31"/>
      <c r="IU23" s="31"/>
      <c r="IV23" s="31"/>
      <c r="IW23" s="31"/>
      <c r="IX23" s="31"/>
      <c r="IY23" s="31"/>
      <c r="IZ23" s="31"/>
      <c r="JA23" s="31"/>
      <c r="JB23" s="31"/>
      <c r="JC23" s="31"/>
      <c r="JD23" s="31"/>
      <c r="JE23" s="31"/>
      <c r="JF23" s="31"/>
      <c r="JG23" s="31"/>
      <c r="JH23" s="31"/>
      <c r="JI23" s="31"/>
      <c r="JJ23" s="31"/>
      <c r="JK23" s="31"/>
      <c r="JL23" s="31"/>
      <c r="JM23" s="31"/>
      <c r="JN23" s="31"/>
      <c r="JO23" s="31"/>
      <c r="JP23" s="31"/>
      <c r="JQ23" s="31"/>
      <c r="JR23" s="31"/>
      <c r="JS23" s="31"/>
      <c r="JT23" s="31"/>
      <c r="JU23" s="31"/>
      <c r="JV23" s="31"/>
      <c r="JW23" s="31"/>
      <c r="JX23" s="31"/>
      <c r="JY23" s="31"/>
      <c r="JZ23" s="31"/>
      <c r="KA23" s="31"/>
      <c r="KB23" s="31"/>
      <c r="KC23" s="31"/>
      <c r="KD23" s="31"/>
      <c r="KE23" s="31"/>
      <c r="KF23" s="31"/>
      <c r="KG23" s="31"/>
      <c r="KH23" s="31"/>
      <c r="KI23" s="31"/>
      <c r="KJ23" s="31"/>
      <c r="KK23" s="31"/>
      <c r="KL23" s="31"/>
      <c r="KM23" s="31"/>
      <c r="KN23" s="31"/>
      <c r="KO23" s="31"/>
      <c r="KP23" s="31"/>
      <c r="KQ23" s="31"/>
      <c r="KR23" s="31"/>
      <c r="KS23" s="31"/>
      <c r="KT23" s="31"/>
      <c r="KU23" s="31"/>
      <c r="KV23" s="31"/>
      <c r="KW23" s="31"/>
      <c r="KX23" s="31"/>
      <c r="KY23" s="31"/>
      <c r="KZ23" s="31"/>
      <c r="LA23" s="31"/>
      <c r="LB23" s="31"/>
      <c r="LC23" s="31"/>
      <c r="LD23" s="31"/>
      <c r="LE23" s="31"/>
      <c r="LF23" s="31"/>
      <c r="LG23" s="31"/>
      <c r="LH23" s="31"/>
      <c r="LI23" s="31"/>
      <c r="LJ23" s="31"/>
      <c r="LK23" s="31"/>
      <c r="LL23" s="31"/>
      <c r="LM23" s="31"/>
      <c r="LN23" s="31"/>
      <c r="LO23" s="31"/>
      <c r="LP23" s="31"/>
      <c r="LQ23" s="31"/>
      <c r="LR23" s="31"/>
      <c r="LS23" s="31"/>
      <c r="LT23" s="31"/>
      <c r="LU23" s="31"/>
      <c r="LV23" s="31"/>
      <c r="LW23" s="31"/>
      <c r="LX23" s="31"/>
      <c r="LY23" s="31"/>
      <c r="LZ23" s="31"/>
      <c r="MA23" s="31"/>
      <c r="MB23" s="31"/>
      <c r="MC23" s="31"/>
      <c r="MD23" s="31"/>
      <c r="ME23" s="31"/>
      <c r="MF23" s="31"/>
      <c r="MG23" s="31"/>
      <c r="MH23" s="31"/>
      <c r="MI23" s="31"/>
      <c r="MJ23" s="31"/>
      <c r="MK23" s="31"/>
      <c r="ML23" s="31"/>
      <c r="MM23" s="31"/>
      <c r="MN23" s="31"/>
      <c r="MO23" s="31"/>
      <c r="MP23" s="31"/>
      <c r="MQ23" s="31"/>
      <c r="MR23" s="31"/>
      <c r="MS23" s="31"/>
      <c r="MT23" s="31"/>
      <c r="MU23" s="31"/>
      <c r="MV23" s="31"/>
      <c r="MW23" s="31"/>
      <c r="MX23" s="31"/>
      <c r="MY23" s="31"/>
      <c r="MZ23" s="31"/>
      <c r="NA23" s="31"/>
      <c r="NB23" s="31"/>
      <c r="NC23" s="31"/>
      <c r="ND23" s="31"/>
      <c r="NE23" s="31"/>
      <c r="NF23" s="31"/>
      <c r="NG23" s="31"/>
      <c r="NH23" s="31"/>
      <c r="NI23" s="31"/>
      <c r="NJ23" s="31"/>
      <c r="NK23" s="31"/>
      <c r="NL23" s="31"/>
      <c r="NM23" s="31"/>
      <c r="NN23" s="31"/>
      <c r="NO23" s="31"/>
      <c r="NP23" s="31"/>
      <c r="NQ23" s="31"/>
      <c r="NR23" s="31"/>
      <c r="NS23" s="31"/>
      <c r="NT23" s="31"/>
      <c r="NU23" s="31"/>
      <c r="NV23" s="31"/>
      <c r="NW23" s="31"/>
      <c r="NX23" s="31"/>
      <c r="NY23" s="31"/>
      <c r="NZ23" s="31"/>
      <c r="OA23" s="31"/>
      <c r="OB23" s="31"/>
      <c r="OC23" s="31"/>
      <c r="OD23" s="31"/>
      <c r="OE23" s="31"/>
      <c r="OF23" s="31"/>
      <c r="OG23" s="31"/>
      <c r="OH23" s="31"/>
      <c r="OI23" s="31"/>
      <c r="OJ23" s="31"/>
      <c r="OK23" s="31"/>
      <c r="OL23" s="31"/>
      <c r="OM23" s="31"/>
      <c r="ON23" s="31"/>
      <c r="OO23" s="31"/>
      <c r="OP23" s="31"/>
      <c r="OQ23" s="31"/>
      <c r="OR23" s="31"/>
      <c r="OS23" s="31"/>
      <c r="OT23" s="31"/>
      <c r="OU23" s="31"/>
      <c r="OV23" s="31"/>
      <c r="OW23" s="31"/>
    </row>
    <row r="24" spans="1:413" s="30" customFormat="1" ht="45" customHeight="1" x14ac:dyDescent="0.25">
      <c r="A24" s="96" t="s">
        <v>11</v>
      </c>
      <c r="B24" s="26">
        <v>22</v>
      </c>
      <c r="C24" s="25" t="s">
        <v>133</v>
      </c>
      <c r="D24" s="25" t="s">
        <v>178</v>
      </c>
      <c r="E24" s="43" t="s">
        <v>202</v>
      </c>
      <c r="F24" s="26" t="s">
        <v>116</v>
      </c>
      <c r="G24" s="26" t="s">
        <v>124</v>
      </c>
      <c r="H24" s="26">
        <v>2005</v>
      </c>
      <c r="I24" s="26" t="s">
        <v>204</v>
      </c>
      <c r="J24" s="26" t="s">
        <v>126</v>
      </c>
      <c r="K24" s="26" t="s">
        <v>128</v>
      </c>
      <c r="L24" s="47">
        <v>22</v>
      </c>
      <c r="M24" s="70">
        <v>0.68181818181818177</v>
      </c>
      <c r="N24" s="48">
        <v>1</v>
      </c>
      <c r="O24" s="47">
        <v>1</v>
      </c>
      <c r="P24" s="48">
        <v>0</v>
      </c>
      <c r="Q24" s="48">
        <v>0.68181818199999999</v>
      </c>
      <c r="R24" s="48">
        <v>0</v>
      </c>
      <c r="S24" s="172" t="s">
        <v>395</v>
      </c>
      <c r="T24" s="164" t="s">
        <v>452</v>
      </c>
      <c r="U24" s="54" t="s">
        <v>451</v>
      </c>
      <c r="V24" s="48"/>
      <c r="W24" s="31"/>
      <c r="X24" s="31"/>
      <c r="Y24" s="31"/>
      <c r="Z24" s="31"/>
      <c r="AA24" s="31"/>
      <c r="AB24" s="31"/>
      <c r="AC24" s="31"/>
      <c r="AD24" s="31"/>
      <c r="AE24" s="31"/>
      <c r="AF24" s="31"/>
      <c r="AG24" s="31"/>
      <c r="AH24" s="31"/>
      <c r="AI24" s="31"/>
      <c r="AJ24" s="31"/>
      <c r="AK24" s="31"/>
      <c r="AL24" s="31"/>
      <c r="AM24" s="31"/>
      <c r="AN24" s="31"/>
      <c r="AO24" s="31"/>
      <c r="AP24" s="31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31"/>
      <c r="BB24" s="31"/>
      <c r="BC24" s="31"/>
      <c r="BD24" s="31"/>
      <c r="BE24" s="31"/>
      <c r="BF24" s="31"/>
      <c r="BG24" s="31"/>
      <c r="BH24" s="31"/>
      <c r="BI24" s="31"/>
      <c r="BJ24" s="31"/>
      <c r="BK24" s="31"/>
      <c r="BL24" s="31"/>
      <c r="BM24" s="31"/>
      <c r="BN24" s="31"/>
      <c r="BO24" s="31"/>
      <c r="BP24" s="31"/>
      <c r="BQ24" s="31"/>
      <c r="BR24" s="31"/>
      <c r="BS24" s="31"/>
      <c r="BT24" s="31"/>
      <c r="BU24" s="31"/>
      <c r="BV24" s="31"/>
      <c r="BW24" s="31"/>
      <c r="BX24" s="31"/>
      <c r="BY24" s="31"/>
      <c r="BZ24" s="31"/>
      <c r="CA24" s="31"/>
      <c r="CB24" s="31"/>
      <c r="CC24" s="31"/>
      <c r="CD24" s="31"/>
      <c r="CE24" s="31"/>
      <c r="CF24" s="31"/>
      <c r="CG24" s="31"/>
      <c r="CH24" s="31"/>
      <c r="CI24" s="31"/>
      <c r="CJ24" s="31"/>
      <c r="CK24" s="31"/>
      <c r="CL24" s="31"/>
      <c r="CM24" s="31"/>
      <c r="CN24" s="31"/>
      <c r="CO24" s="31"/>
      <c r="CP24" s="31"/>
      <c r="CQ24" s="31"/>
      <c r="CR24" s="31"/>
      <c r="CS24" s="31"/>
      <c r="CT24" s="31"/>
      <c r="CU24" s="31"/>
      <c r="CV24" s="31"/>
      <c r="CW24" s="31"/>
      <c r="CX24" s="31"/>
      <c r="CY24" s="31"/>
      <c r="CZ24" s="31"/>
      <c r="DA24" s="31"/>
      <c r="DB24" s="31"/>
      <c r="DC24" s="31"/>
      <c r="DD24" s="31"/>
      <c r="DE24" s="31"/>
      <c r="DF24" s="31"/>
      <c r="DG24" s="31"/>
      <c r="DH24" s="31"/>
      <c r="DI24" s="31"/>
      <c r="DJ24" s="31"/>
      <c r="DK24" s="31"/>
      <c r="DL24" s="31"/>
      <c r="DM24" s="31"/>
      <c r="DN24" s="31"/>
      <c r="DO24" s="31"/>
      <c r="DP24" s="31"/>
      <c r="DQ24" s="31"/>
      <c r="DR24" s="31"/>
      <c r="DS24" s="31"/>
      <c r="DT24" s="31"/>
      <c r="DU24" s="31"/>
      <c r="DV24" s="31"/>
      <c r="DW24" s="31"/>
      <c r="DX24" s="31"/>
      <c r="DY24" s="31"/>
      <c r="DZ24" s="31"/>
      <c r="EA24" s="31"/>
      <c r="EB24" s="31"/>
      <c r="EC24" s="31"/>
      <c r="ED24" s="31"/>
      <c r="EE24" s="31"/>
      <c r="EF24" s="31"/>
      <c r="EG24" s="31"/>
      <c r="EH24" s="31"/>
      <c r="EI24" s="31"/>
      <c r="EJ24" s="31"/>
      <c r="EK24" s="31"/>
      <c r="EL24" s="31"/>
      <c r="EM24" s="31"/>
      <c r="EN24" s="31"/>
      <c r="EO24" s="31"/>
      <c r="EP24" s="31"/>
      <c r="EQ24" s="31"/>
      <c r="ER24" s="31"/>
      <c r="ES24" s="31"/>
      <c r="ET24" s="31"/>
      <c r="EU24" s="31"/>
      <c r="EV24" s="31"/>
      <c r="EW24" s="31"/>
      <c r="EX24" s="31"/>
      <c r="EY24" s="31"/>
      <c r="EZ24" s="31"/>
      <c r="FA24" s="31"/>
      <c r="FB24" s="31"/>
      <c r="FC24" s="31"/>
      <c r="FD24" s="31"/>
      <c r="FE24" s="31"/>
      <c r="FF24" s="31"/>
      <c r="FG24" s="31"/>
      <c r="FH24" s="31"/>
      <c r="FI24" s="31"/>
      <c r="FJ24" s="31"/>
      <c r="FK24" s="31"/>
      <c r="FL24" s="31"/>
      <c r="FM24" s="31"/>
      <c r="FN24" s="31"/>
      <c r="FO24" s="31"/>
      <c r="FP24" s="31"/>
      <c r="FQ24" s="31"/>
      <c r="FR24" s="31"/>
      <c r="FS24" s="31"/>
      <c r="FT24" s="31"/>
      <c r="FU24" s="31"/>
      <c r="FV24" s="31"/>
      <c r="FW24" s="31"/>
      <c r="FX24" s="31"/>
      <c r="FY24" s="31"/>
      <c r="FZ24" s="31"/>
      <c r="GA24" s="31"/>
      <c r="GB24" s="31"/>
      <c r="GC24" s="31"/>
      <c r="GD24" s="31"/>
      <c r="GE24" s="31"/>
      <c r="GF24" s="31"/>
      <c r="GG24" s="31"/>
      <c r="GH24" s="31"/>
      <c r="GI24" s="31"/>
      <c r="GJ24" s="31"/>
      <c r="GK24" s="31"/>
      <c r="GL24" s="31"/>
      <c r="GM24" s="31"/>
      <c r="GN24" s="31"/>
      <c r="GO24" s="31"/>
      <c r="GP24" s="31"/>
      <c r="GQ24" s="31"/>
      <c r="GR24" s="31"/>
      <c r="GS24" s="31"/>
      <c r="GT24" s="31"/>
      <c r="GU24" s="31"/>
      <c r="GV24" s="31"/>
      <c r="GW24" s="31"/>
      <c r="GX24" s="31"/>
      <c r="GY24" s="31"/>
      <c r="GZ24" s="31"/>
      <c r="HA24" s="31"/>
      <c r="HB24" s="31"/>
      <c r="HC24" s="31"/>
      <c r="HD24" s="31"/>
      <c r="HE24" s="31"/>
      <c r="HF24" s="31"/>
      <c r="HG24" s="31"/>
      <c r="HH24" s="31"/>
      <c r="HI24" s="31"/>
      <c r="HJ24" s="31"/>
      <c r="HK24" s="31"/>
      <c r="HL24" s="31"/>
      <c r="HM24" s="31"/>
      <c r="HN24" s="31"/>
      <c r="HO24" s="31"/>
      <c r="HP24" s="31"/>
      <c r="HQ24" s="31"/>
      <c r="HR24" s="31"/>
      <c r="HS24" s="31"/>
      <c r="HT24" s="31"/>
      <c r="HU24" s="31"/>
      <c r="HV24" s="31"/>
      <c r="HW24" s="31"/>
      <c r="HX24" s="31"/>
      <c r="HY24" s="31"/>
      <c r="HZ24" s="31"/>
      <c r="IA24" s="31"/>
      <c r="IB24" s="31"/>
      <c r="IC24" s="31"/>
      <c r="ID24" s="31"/>
      <c r="IE24" s="31"/>
      <c r="IF24" s="31"/>
      <c r="IG24" s="31"/>
      <c r="IH24" s="31"/>
      <c r="II24" s="31"/>
      <c r="IJ24" s="31"/>
      <c r="IK24" s="31"/>
      <c r="IL24" s="31"/>
      <c r="IM24" s="31"/>
      <c r="IN24" s="31"/>
      <c r="IO24" s="31"/>
      <c r="IP24" s="31"/>
      <c r="IQ24" s="31"/>
      <c r="IR24" s="31"/>
      <c r="IS24" s="31"/>
      <c r="IT24" s="31"/>
      <c r="IU24" s="31"/>
      <c r="IV24" s="31"/>
      <c r="IW24" s="31"/>
      <c r="IX24" s="31"/>
      <c r="IY24" s="31"/>
      <c r="IZ24" s="31"/>
      <c r="JA24" s="31"/>
      <c r="JB24" s="31"/>
      <c r="JC24" s="31"/>
      <c r="JD24" s="31"/>
      <c r="JE24" s="31"/>
      <c r="JF24" s="31"/>
      <c r="JG24" s="31"/>
      <c r="JH24" s="31"/>
      <c r="JI24" s="31"/>
      <c r="JJ24" s="31"/>
      <c r="JK24" s="31"/>
      <c r="JL24" s="31"/>
      <c r="JM24" s="31"/>
      <c r="JN24" s="31"/>
      <c r="JO24" s="31"/>
      <c r="JP24" s="31"/>
      <c r="JQ24" s="31"/>
      <c r="JR24" s="31"/>
      <c r="JS24" s="31"/>
      <c r="JT24" s="31"/>
      <c r="JU24" s="31"/>
      <c r="JV24" s="31"/>
      <c r="JW24" s="31"/>
      <c r="JX24" s="31"/>
      <c r="JY24" s="31"/>
      <c r="JZ24" s="31"/>
      <c r="KA24" s="31"/>
      <c r="KB24" s="31"/>
      <c r="KC24" s="31"/>
      <c r="KD24" s="31"/>
      <c r="KE24" s="31"/>
      <c r="KF24" s="31"/>
      <c r="KG24" s="31"/>
      <c r="KH24" s="31"/>
      <c r="KI24" s="31"/>
      <c r="KJ24" s="31"/>
      <c r="KK24" s="31"/>
      <c r="KL24" s="31"/>
      <c r="KM24" s="31"/>
      <c r="KN24" s="31"/>
      <c r="KO24" s="31"/>
      <c r="KP24" s="31"/>
      <c r="KQ24" s="31"/>
      <c r="KR24" s="31"/>
      <c r="KS24" s="31"/>
      <c r="KT24" s="31"/>
      <c r="KU24" s="31"/>
      <c r="KV24" s="31"/>
      <c r="KW24" s="31"/>
      <c r="KX24" s="31"/>
      <c r="KY24" s="31"/>
      <c r="KZ24" s="31"/>
      <c r="LA24" s="31"/>
      <c r="LB24" s="31"/>
      <c r="LC24" s="31"/>
      <c r="LD24" s="31"/>
      <c r="LE24" s="31"/>
      <c r="LF24" s="31"/>
      <c r="LG24" s="31"/>
      <c r="LH24" s="31"/>
      <c r="LI24" s="31"/>
      <c r="LJ24" s="31"/>
      <c r="LK24" s="31"/>
      <c r="LL24" s="31"/>
      <c r="LM24" s="31"/>
      <c r="LN24" s="31"/>
      <c r="LO24" s="31"/>
      <c r="LP24" s="31"/>
      <c r="LQ24" s="31"/>
      <c r="LR24" s="31"/>
      <c r="LS24" s="31"/>
      <c r="LT24" s="31"/>
      <c r="LU24" s="31"/>
      <c r="LV24" s="31"/>
      <c r="LW24" s="31"/>
      <c r="LX24" s="31"/>
      <c r="LY24" s="31"/>
      <c r="LZ24" s="31"/>
      <c r="MA24" s="31"/>
      <c r="MB24" s="31"/>
      <c r="MC24" s="31"/>
      <c r="MD24" s="31"/>
      <c r="ME24" s="31"/>
      <c r="MF24" s="31"/>
      <c r="MG24" s="31"/>
      <c r="MH24" s="31"/>
      <c r="MI24" s="31"/>
      <c r="MJ24" s="31"/>
      <c r="MK24" s="31"/>
      <c r="ML24" s="31"/>
      <c r="MM24" s="31"/>
      <c r="MN24" s="31"/>
      <c r="MO24" s="31"/>
      <c r="MP24" s="31"/>
      <c r="MQ24" s="31"/>
      <c r="MR24" s="31"/>
      <c r="MS24" s="31"/>
      <c r="MT24" s="31"/>
      <c r="MU24" s="31"/>
      <c r="MV24" s="31"/>
      <c r="MW24" s="31"/>
      <c r="MX24" s="31"/>
      <c r="MY24" s="31"/>
      <c r="MZ24" s="31"/>
      <c r="NA24" s="31"/>
      <c r="NB24" s="31"/>
      <c r="NC24" s="31"/>
      <c r="ND24" s="31"/>
      <c r="NE24" s="31"/>
      <c r="NF24" s="31"/>
      <c r="NG24" s="31"/>
      <c r="NH24" s="31"/>
      <c r="NI24" s="31"/>
      <c r="NJ24" s="31"/>
      <c r="NK24" s="31"/>
      <c r="NL24" s="31"/>
      <c r="NM24" s="31"/>
      <c r="NN24" s="31"/>
      <c r="NO24" s="31"/>
      <c r="NP24" s="31"/>
      <c r="NQ24" s="31"/>
      <c r="NR24" s="31"/>
      <c r="NS24" s="31"/>
      <c r="NT24" s="31"/>
      <c r="NU24" s="31"/>
      <c r="NV24" s="31"/>
      <c r="NW24" s="31"/>
      <c r="NX24" s="31"/>
      <c r="NY24" s="31"/>
      <c r="NZ24" s="31"/>
      <c r="OA24" s="31"/>
      <c r="OB24" s="31"/>
      <c r="OC24" s="31"/>
      <c r="OD24" s="31"/>
      <c r="OE24" s="31"/>
      <c r="OF24" s="31"/>
      <c r="OG24" s="31"/>
      <c r="OH24" s="31"/>
      <c r="OI24" s="31"/>
      <c r="OJ24" s="31"/>
      <c r="OK24" s="31"/>
      <c r="OL24" s="31"/>
      <c r="OM24" s="31"/>
      <c r="ON24" s="31"/>
      <c r="OO24" s="31"/>
      <c r="OP24" s="31"/>
      <c r="OQ24" s="31"/>
      <c r="OR24" s="31"/>
      <c r="OS24" s="31"/>
      <c r="OT24" s="31"/>
      <c r="OU24" s="31"/>
      <c r="OV24" s="31"/>
      <c r="OW24" s="31"/>
    </row>
    <row r="25" spans="1:413" s="30" customFormat="1" ht="45" customHeight="1" x14ac:dyDescent="0.25">
      <c r="A25" s="96" t="s">
        <v>12</v>
      </c>
      <c r="B25" s="26">
        <v>23</v>
      </c>
      <c r="C25" s="25" t="s">
        <v>133</v>
      </c>
      <c r="D25" s="25" t="s">
        <v>179</v>
      </c>
      <c r="E25" s="43" t="s">
        <v>202</v>
      </c>
      <c r="F25" s="26" t="s">
        <v>116</v>
      </c>
      <c r="G25" s="26" t="s">
        <v>124</v>
      </c>
      <c r="H25" s="26">
        <v>2008</v>
      </c>
      <c r="I25" s="26" t="s">
        <v>204</v>
      </c>
      <c r="J25" s="26" t="s">
        <v>126</v>
      </c>
      <c r="K25" s="26" t="s">
        <v>128</v>
      </c>
      <c r="L25" s="47">
        <v>48</v>
      </c>
      <c r="M25" s="70">
        <v>0.16666666666666666</v>
      </c>
      <c r="N25" s="27">
        <v>0.33333333333333298</v>
      </c>
      <c r="O25" s="63">
        <v>1</v>
      </c>
      <c r="P25" s="44">
        <v>0.8</v>
      </c>
      <c r="Q25" s="44">
        <v>0.5</v>
      </c>
      <c r="R25" s="44">
        <v>1</v>
      </c>
      <c r="S25" s="173" t="s">
        <v>396</v>
      </c>
      <c r="T25" s="164" t="s">
        <v>452</v>
      </c>
      <c r="U25" s="54" t="s">
        <v>451</v>
      </c>
      <c r="V25" s="44"/>
      <c r="W25" s="31"/>
      <c r="X25" s="31"/>
      <c r="Y25" s="31"/>
      <c r="Z25" s="31"/>
      <c r="AA25" s="31"/>
      <c r="AB25" s="31"/>
      <c r="AC25" s="31"/>
      <c r="AD25" s="31"/>
      <c r="AE25" s="31"/>
      <c r="AF25" s="31"/>
      <c r="AG25" s="31"/>
      <c r="AH25" s="31"/>
      <c r="AI25" s="31"/>
      <c r="AJ25" s="31"/>
      <c r="AK25" s="31"/>
      <c r="AL25" s="31"/>
      <c r="AM25" s="31"/>
      <c r="AN25" s="31"/>
      <c r="AO25" s="31"/>
      <c r="AP25" s="31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31"/>
      <c r="BB25" s="31"/>
      <c r="BC25" s="31"/>
      <c r="BD25" s="31"/>
      <c r="BE25" s="31"/>
      <c r="BF25" s="31"/>
      <c r="BG25" s="31"/>
      <c r="BH25" s="31"/>
      <c r="BI25" s="31"/>
      <c r="BJ25" s="31"/>
      <c r="BK25" s="31"/>
      <c r="BL25" s="31"/>
      <c r="BM25" s="31"/>
      <c r="BN25" s="31"/>
      <c r="BO25" s="31"/>
      <c r="BP25" s="31"/>
      <c r="BQ25" s="31"/>
      <c r="BR25" s="31"/>
      <c r="BS25" s="31"/>
      <c r="BT25" s="31"/>
      <c r="BU25" s="31"/>
      <c r="BV25" s="31"/>
      <c r="BW25" s="31"/>
      <c r="BX25" s="31"/>
      <c r="BY25" s="31"/>
      <c r="BZ25" s="31"/>
      <c r="CA25" s="31"/>
      <c r="CB25" s="31"/>
      <c r="CC25" s="31"/>
      <c r="CD25" s="31"/>
      <c r="CE25" s="31"/>
      <c r="CF25" s="31"/>
      <c r="CG25" s="31"/>
      <c r="CH25" s="31"/>
      <c r="CI25" s="31"/>
      <c r="CJ25" s="31"/>
      <c r="CK25" s="31"/>
      <c r="CL25" s="31"/>
      <c r="CM25" s="31"/>
      <c r="CN25" s="31"/>
      <c r="CO25" s="31"/>
      <c r="CP25" s="31"/>
      <c r="CQ25" s="31"/>
      <c r="CR25" s="31"/>
      <c r="CS25" s="31"/>
      <c r="CT25" s="31"/>
      <c r="CU25" s="31"/>
      <c r="CV25" s="31"/>
      <c r="CW25" s="31"/>
      <c r="CX25" s="31"/>
      <c r="CY25" s="31"/>
      <c r="CZ25" s="31"/>
      <c r="DA25" s="31"/>
      <c r="DB25" s="31"/>
      <c r="DC25" s="31"/>
      <c r="DD25" s="31"/>
      <c r="DE25" s="31"/>
      <c r="DF25" s="31"/>
      <c r="DG25" s="31"/>
      <c r="DH25" s="31"/>
      <c r="DI25" s="31"/>
      <c r="DJ25" s="31"/>
      <c r="DK25" s="31"/>
      <c r="DL25" s="31"/>
      <c r="DM25" s="31"/>
      <c r="DN25" s="31"/>
      <c r="DO25" s="31"/>
      <c r="DP25" s="31"/>
      <c r="DQ25" s="31"/>
      <c r="DR25" s="31"/>
      <c r="DS25" s="31"/>
      <c r="DT25" s="31"/>
      <c r="DU25" s="31"/>
      <c r="DV25" s="31"/>
      <c r="DW25" s="31"/>
      <c r="DX25" s="31"/>
      <c r="DY25" s="31"/>
      <c r="DZ25" s="31"/>
      <c r="EA25" s="31"/>
      <c r="EB25" s="31"/>
      <c r="EC25" s="31"/>
      <c r="ED25" s="31"/>
      <c r="EE25" s="31"/>
      <c r="EF25" s="31"/>
      <c r="EG25" s="31"/>
      <c r="EH25" s="31"/>
      <c r="EI25" s="31"/>
      <c r="EJ25" s="31"/>
      <c r="EK25" s="31"/>
      <c r="EL25" s="31"/>
      <c r="EM25" s="31"/>
      <c r="EN25" s="31"/>
      <c r="EO25" s="31"/>
      <c r="EP25" s="31"/>
      <c r="EQ25" s="31"/>
      <c r="ER25" s="31"/>
      <c r="ES25" s="31"/>
      <c r="ET25" s="31"/>
      <c r="EU25" s="31"/>
      <c r="EV25" s="31"/>
      <c r="EW25" s="31"/>
      <c r="EX25" s="31"/>
      <c r="EY25" s="31"/>
      <c r="EZ25" s="31"/>
      <c r="FA25" s="31"/>
      <c r="FB25" s="31"/>
      <c r="FC25" s="31"/>
      <c r="FD25" s="31"/>
      <c r="FE25" s="31"/>
      <c r="FF25" s="31"/>
      <c r="FG25" s="31"/>
      <c r="FH25" s="31"/>
      <c r="FI25" s="31"/>
      <c r="FJ25" s="31"/>
      <c r="FK25" s="31"/>
      <c r="FL25" s="31"/>
      <c r="FM25" s="31"/>
      <c r="FN25" s="31"/>
      <c r="FO25" s="31"/>
      <c r="FP25" s="31"/>
      <c r="FQ25" s="31"/>
      <c r="FR25" s="31"/>
      <c r="FS25" s="31"/>
      <c r="FT25" s="31"/>
      <c r="FU25" s="31"/>
      <c r="FV25" s="31"/>
      <c r="FW25" s="31"/>
      <c r="FX25" s="31"/>
      <c r="FY25" s="31"/>
      <c r="FZ25" s="31"/>
      <c r="GA25" s="31"/>
      <c r="GB25" s="31"/>
      <c r="GC25" s="31"/>
      <c r="GD25" s="31"/>
      <c r="GE25" s="31"/>
      <c r="GF25" s="31"/>
      <c r="GG25" s="31"/>
      <c r="GH25" s="31"/>
      <c r="GI25" s="31"/>
      <c r="GJ25" s="31"/>
      <c r="GK25" s="31"/>
      <c r="GL25" s="31"/>
      <c r="GM25" s="31"/>
      <c r="GN25" s="31"/>
      <c r="GO25" s="31"/>
      <c r="GP25" s="31"/>
      <c r="GQ25" s="31"/>
      <c r="GR25" s="31"/>
      <c r="GS25" s="31"/>
      <c r="GT25" s="31"/>
      <c r="GU25" s="31"/>
      <c r="GV25" s="31"/>
      <c r="GW25" s="31"/>
      <c r="GX25" s="31"/>
      <c r="GY25" s="31"/>
      <c r="GZ25" s="31"/>
      <c r="HA25" s="31"/>
      <c r="HB25" s="31"/>
      <c r="HC25" s="31"/>
      <c r="HD25" s="31"/>
      <c r="HE25" s="31"/>
      <c r="HF25" s="31"/>
      <c r="HG25" s="31"/>
      <c r="HH25" s="31"/>
      <c r="HI25" s="31"/>
      <c r="HJ25" s="31"/>
      <c r="HK25" s="31"/>
      <c r="HL25" s="31"/>
      <c r="HM25" s="31"/>
      <c r="HN25" s="31"/>
      <c r="HO25" s="31"/>
      <c r="HP25" s="31"/>
      <c r="HQ25" s="31"/>
      <c r="HR25" s="31"/>
      <c r="HS25" s="31"/>
      <c r="HT25" s="31"/>
      <c r="HU25" s="31"/>
      <c r="HV25" s="31"/>
      <c r="HW25" s="31"/>
      <c r="HX25" s="31"/>
      <c r="HY25" s="31"/>
      <c r="HZ25" s="31"/>
      <c r="IA25" s="31"/>
      <c r="IB25" s="31"/>
      <c r="IC25" s="31"/>
      <c r="ID25" s="31"/>
      <c r="IE25" s="31"/>
      <c r="IF25" s="31"/>
      <c r="IG25" s="31"/>
      <c r="IH25" s="31"/>
      <c r="II25" s="31"/>
      <c r="IJ25" s="31"/>
      <c r="IK25" s="31"/>
      <c r="IL25" s="31"/>
      <c r="IM25" s="31"/>
      <c r="IN25" s="31"/>
      <c r="IO25" s="31"/>
      <c r="IP25" s="31"/>
      <c r="IQ25" s="31"/>
      <c r="IR25" s="31"/>
      <c r="IS25" s="31"/>
      <c r="IT25" s="31"/>
      <c r="IU25" s="31"/>
      <c r="IV25" s="31"/>
      <c r="IW25" s="31"/>
      <c r="IX25" s="31"/>
      <c r="IY25" s="31"/>
      <c r="IZ25" s="31"/>
      <c r="JA25" s="31"/>
      <c r="JB25" s="31"/>
      <c r="JC25" s="31"/>
      <c r="JD25" s="31"/>
      <c r="JE25" s="31"/>
      <c r="JF25" s="31"/>
      <c r="JG25" s="31"/>
      <c r="JH25" s="31"/>
      <c r="JI25" s="31"/>
      <c r="JJ25" s="31"/>
      <c r="JK25" s="31"/>
      <c r="JL25" s="31"/>
      <c r="JM25" s="31"/>
      <c r="JN25" s="31"/>
      <c r="JO25" s="31"/>
      <c r="JP25" s="31"/>
      <c r="JQ25" s="31"/>
      <c r="JR25" s="31"/>
      <c r="JS25" s="31"/>
      <c r="JT25" s="31"/>
      <c r="JU25" s="31"/>
      <c r="JV25" s="31"/>
      <c r="JW25" s="31"/>
      <c r="JX25" s="31"/>
      <c r="JY25" s="31"/>
      <c r="JZ25" s="31"/>
      <c r="KA25" s="31"/>
      <c r="KB25" s="31"/>
      <c r="KC25" s="31"/>
      <c r="KD25" s="31"/>
      <c r="KE25" s="31"/>
      <c r="KF25" s="31"/>
      <c r="KG25" s="31"/>
      <c r="KH25" s="31"/>
      <c r="KI25" s="31"/>
      <c r="KJ25" s="31"/>
      <c r="KK25" s="31"/>
      <c r="KL25" s="31"/>
      <c r="KM25" s="31"/>
      <c r="KN25" s="31"/>
      <c r="KO25" s="31"/>
      <c r="KP25" s="31"/>
      <c r="KQ25" s="31"/>
      <c r="KR25" s="31"/>
      <c r="KS25" s="31"/>
      <c r="KT25" s="31"/>
      <c r="KU25" s="31"/>
      <c r="KV25" s="31"/>
      <c r="KW25" s="31"/>
      <c r="KX25" s="31"/>
      <c r="KY25" s="31"/>
      <c r="KZ25" s="31"/>
      <c r="LA25" s="31"/>
      <c r="LB25" s="31"/>
      <c r="LC25" s="31"/>
      <c r="LD25" s="31"/>
      <c r="LE25" s="31"/>
      <c r="LF25" s="31"/>
      <c r="LG25" s="31"/>
      <c r="LH25" s="31"/>
      <c r="LI25" s="31"/>
      <c r="LJ25" s="31"/>
      <c r="LK25" s="31"/>
      <c r="LL25" s="31"/>
      <c r="LM25" s="31"/>
      <c r="LN25" s="31"/>
      <c r="LO25" s="31"/>
      <c r="LP25" s="31"/>
      <c r="LQ25" s="31"/>
      <c r="LR25" s="31"/>
      <c r="LS25" s="31"/>
      <c r="LT25" s="31"/>
      <c r="LU25" s="31"/>
      <c r="LV25" s="31"/>
      <c r="LW25" s="31"/>
      <c r="LX25" s="31"/>
      <c r="LY25" s="31"/>
      <c r="LZ25" s="31"/>
      <c r="MA25" s="31"/>
      <c r="MB25" s="31"/>
      <c r="MC25" s="31"/>
      <c r="MD25" s="31"/>
      <c r="ME25" s="31"/>
      <c r="MF25" s="31"/>
      <c r="MG25" s="31"/>
      <c r="MH25" s="31"/>
      <c r="MI25" s="31"/>
      <c r="MJ25" s="31"/>
      <c r="MK25" s="31"/>
      <c r="ML25" s="31"/>
      <c r="MM25" s="31"/>
      <c r="MN25" s="31"/>
      <c r="MO25" s="31"/>
      <c r="MP25" s="31"/>
      <c r="MQ25" s="31"/>
      <c r="MR25" s="31"/>
      <c r="MS25" s="31"/>
      <c r="MT25" s="31"/>
      <c r="MU25" s="31"/>
      <c r="MV25" s="31"/>
      <c r="MW25" s="31"/>
      <c r="MX25" s="31"/>
      <c r="MY25" s="31"/>
      <c r="MZ25" s="31"/>
      <c r="NA25" s="31"/>
      <c r="NB25" s="31"/>
      <c r="NC25" s="31"/>
      <c r="ND25" s="31"/>
      <c r="NE25" s="31"/>
      <c r="NF25" s="31"/>
      <c r="NG25" s="31"/>
      <c r="NH25" s="31"/>
      <c r="NI25" s="31"/>
      <c r="NJ25" s="31"/>
      <c r="NK25" s="31"/>
      <c r="NL25" s="31"/>
      <c r="NM25" s="31"/>
      <c r="NN25" s="31"/>
      <c r="NO25" s="31"/>
      <c r="NP25" s="31"/>
      <c r="NQ25" s="31"/>
      <c r="NR25" s="31"/>
      <c r="NS25" s="31"/>
      <c r="NT25" s="31"/>
      <c r="NU25" s="31"/>
      <c r="NV25" s="31"/>
      <c r="NW25" s="31"/>
      <c r="NX25" s="31"/>
      <c r="NY25" s="31"/>
      <c r="NZ25" s="31"/>
      <c r="OA25" s="31"/>
      <c r="OB25" s="31"/>
      <c r="OC25" s="31"/>
      <c r="OD25" s="31"/>
      <c r="OE25" s="31"/>
      <c r="OF25" s="31"/>
      <c r="OG25" s="31"/>
      <c r="OH25" s="31"/>
      <c r="OI25" s="31"/>
      <c r="OJ25" s="31"/>
      <c r="OK25" s="31"/>
      <c r="OL25" s="31"/>
      <c r="OM25" s="31"/>
      <c r="ON25" s="31"/>
      <c r="OO25" s="31"/>
      <c r="OP25" s="31"/>
      <c r="OQ25" s="31"/>
      <c r="OR25" s="31"/>
      <c r="OS25" s="31"/>
      <c r="OT25" s="31"/>
      <c r="OU25" s="31"/>
      <c r="OV25" s="31"/>
      <c r="OW25" s="31"/>
    </row>
    <row r="26" spans="1:413" s="30" customFormat="1" ht="45" customHeight="1" x14ac:dyDescent="0.25">
      <c r="A26" s="96" t="s">
        <v>8</v>
      </c>
      <c r="B26" s="26">
        <v>24</v>
      </c>
      <c r="C26" s="15" t="s">
        <v>130</v>
      </c>
      <c r="D26" s="25" t="s">
        <v>176</v>
      </c>
      <c r="E26" s="37" t="s">
        <v>148</v>
      </c>
      <c r="F26" s="26" t="s">
        <v>116</v>
      </c>
      <c r="G26" s="26" t="s">
        <v>123</v>
      </c>
      <c r="H26" s="26">
        <v>2013</v>
      </c>
      <c r="I26" s="26" t="s">
        <v>204</v>
      </c>
      <c r="J26" s="26" t="s">
        <v>126</v>
      </c>
      <c r="K26" s="26" t="s">
        <v>128</v>
      </c>
      <c r="L26" s="47">
        <v>88</v>
      </c>
      <c r="M26" s="70">
        <v>9.0909090909090912E-2</v>
      </c>
      <c r="N26" s="27">
        <v>0.34090909090909099</v>
      </c>
      <c r="O26" s="62">
        <v>0.875</v>
      </c>
      <c r="P26" s="27">
        <v>0.71250000000000002</v>
      </c>
      <c r="Q26" s="27">
        <v>0.233333333</v>
      </c>
      <c r="R26" s="27">
        <v>0.982758621</v>
      </c>
      <c r="S26" s="165" t="s">
        <v>397</v>
      </c>
      <c r="T26" s="193" t="s">
        <v>454</v>
      </c>
      <c r="U26" s="54" t="s">
        <v>451</v>
      </c>
      <c r="V26" s="27"/>
      <c r="W26" s="31"/>
      <c r="X26" s="31"/>
      <c r="Y26" s="31"/>
      <c r="Z26" s="31"/>
      <c r="AA26" s="31"/>
      <c r="AB26" s="31"/>
      <c r="AC26" s="31"/>
      <c r="AD26" s="31"/>
      <c r="AE26" s="31"/>
      <c r="AF26" s="31"/>
      <c r="AG26" s="31"/>
      <c r="AH26" s="31"/>
      <c r="AI26" s="31"/>
      <c r="AJ26" s="31"/>
      <c r="AK26" s="31"/>
      <c r="AL26" s="31"/>
      <c r="AM26" s="31"/>
      <c r="AN26" s="31"/>
      <c r="AO26" s="31"/>
      <c r="AP26" s="31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31"/>
      <c r="BB26" s="31"/>
      <c r="BC26" s="31"/>
      <c r="BD26" s="31"/>
      <c r="BE26" s="31"/>
      <c r="BF26" s="31"/>
      <c r="BG26" s="31"/>
      <c r="BH26" s="31"/>
      <c r="BI26" s="31"/>
      <c r="BJ26" s="31"/>
      <c r="BK26" s="31"/>
      <c r="BL26" s="31"/>
      <c r="BM26" s="31"/>
      <c r="BN26" s="31"/>
      <c r="BO26" s="31"/>
      <c r="BP26" s="31"/>
      <c r="BQ26" s="31"/>
      <c r="BR26" s="31"/>
      <c r="BS26" s="31"/>
      <c r="BT26" s="31"/>
      <c r="BU26" s="31"/>
      <c r="BV26" s="31"/>
      <c r="BW26" s="31"/>
      <c r="BX26" s="31"/>
      <c r="BY26" s="31"/>
      <c r="BZ26" s="31"/>
      <c r="CA26" s="31"/>
      <c r="CB26" s="31"/>
      <c r="CC26" s="31"/>
      <c r="CD26" s="31"/>
      <c r="CE26" s="31"/>
      <c r="CF26" s="31"/>
      <c r="CG26" s="31"/>
      <c r="CH26" s="31"/>
      <c r="CI26" s="31"/>
      <c r="CJ26" s="31"/>
      <c r="CK26" s="31"/>
      <c r="CL26" s="31"/>
      <c r="CM26" s="31"/>
      <c r="CN26" s="31"/>
      <c r="CO26" s="31"/>
      <c r="CP26" s="31"/>
      <c r="CQ26" s="31"/>
      <c r="CR26" s="31"/>
      <c r="CS26" s="31"/>
      <c r="CT26" s="31"/>
      <c r="CU26" s="31"/>
      <c r="CV26" s="31"/>
      <c r="CW26" s="31"/>
      <c r="CX26" s="31"/>
      <c r="CY26" s="31"/>
      <c r="CZ26" s="31"/>
      <c r="DA26" s="31"/>
      <c r="DB26" s="31"/>
      <c r="DC26" s="31"/>
      <c r="DD26" s="31"/>
      <c r="DE26" s="31"/>
      <c r="DF26" s="31"/>
      <c r="DG26" s="31"/>
      <c r="DH26" s="31"/>
      <c r="DI26" s="31"/>
      <c r="DJ26" s="31"/>
      <c r="DK26" s="31"/>
      <c r="DL26" s="31"/>
      <c r="DM26" s="31"/>
      <c r="DN26" s="31"/>
      <c r="DO26" s="31"/>
      <c r="DP26" s="31"/>
      <c r="DQ26" s="31"/>
      <c r="DR26" s="31"/>
      <c r="DS26" s="31"/>
      <c r="DT26" s="31"/>
      <c r="DU26" s="31"/>
      <c r="DV26" s="31"/>
      <c r="DW26" s="31"/>
      <c r="DX26" s="31"/>
      <c r="DY26" s="31"/>
      <c r="DZ26" s="31"/>
      <c r="EA26" s="31"/>
      <c r="EB26" s="31"/>
      <c r="EC26" s="31"/>
      <c r="ED26" s="31"/>
      <c r="EE26" s="31"/>
      <c r="EF26" s="31"/>
      <c r="EG26" s="31"/>
      <c r="EH26" s="31"/>
      <c r="EI26" s="31"/>
      <c r="EJ26" s="31"/>
      <c r="EK26" s="31"/>
      <c r="EL26" s="31"/>
      <c r="EM26" s="31"/>
      <c r="EN26" s="31"/>
      <c r="EO26" s="31"/>
      <c r="EP26" s="31"/>
      <c r="EQ26" s="31"/>
      <c r="ER26" s="31"/>
      <c r="ES26" s="31"/>
      <c r="ET26" s="31"/>
      <c r="EU26" s="31"/>
      <c r="EV26" s="31"/>
      <c r="EW26" s="31"/>
      <c r="EX26" s="31"/>
      <c r="EY26" s="31"/>
      <c r="EZ26" s="31"/>
      <c r="FA26" s="31"/>
      <c r="FB26" s="31"/>
      <c r="FC26" s="31"/>
      <c r="FD26" s="31"/>
      <c r="FE26" s="31"/>
      <c r="FF26" s="31"/>
      <c r="FG26" s="31"/>
      <c r="FH26" s="31"/>
      <c r="FI26" s="31"/>
      <c r="FJ26" s="31"/>
      <c r="FK26" s="31"/>
      <c r="FL26" s="31"/>
      <c r="FM26" s="31"/>
      <c r="FN26" s="31"/>
      <c r="FO26" s="31"/>
      <c r="FP26" s="31"/>
      <c r="FQ26" s="31"/>
      <c r="FR26" s="31"/>
      <c r="FS26" s="31"/>
      <c r="FT26" s="31"/>
      <c r="FU26" s="31"/>
      <c r="FV26" s="31"/>
      <c r="FW26" s="31"/>
      <c r="FX26" s="31"/>
      <c r="FY26" s="31"/>
      <c r="FZ26" s="31"/>
      <c r="GA26" s="31"/>
      <c r="GB26" s="31"/>
      <c r="GC26" s="31"/>
      <c r="GD26" s="31"/>
      <c r="GE26" s="31"/>
      <c r="GF26" s="31"/>
      <c r="GG26" s="31"/>
      <c r="GH26" s="31"/>
      <c r="GI26" s="31"/>
      <c r="GJ26" s="31"/>
      <c r="GK26" s="31"/>
      <c r="GL26" s="31"/>
      <c r="GM26" s="31"/>
      <c r="GN26" s="31"/>
      <c r="GO26" s="31"/>
      <c r="GP26" s="31"/>
      <c r="GQ26" s="31"/>
      <c r="GR26" s="31"/>
      <c r="GS26" s="31"/>
      <c r="GT26" s="31"/>
      <c r="GU26" s="31"/>
      <c r="GV26" s="31"/>
      <c r="GW26" s="31"/>
      <c r="GX26" s="31"/>
      <c r="GY26" s="31"/>
      <c r="GZ26" s="31"/>
      <c r="HA26" s="31"/>
      <c r="HB26" s="31"/>
      <c r="HC26" s="31"/>
      <c r="HD26" s="31"/>
      <c r="HE26" s="31"/>
      <c r="HF26" s="31"/>
      <c r="HG26" s="31"/>
      <c r="HH26" s="31"/>
      <c r="HI26" s="31"/>
      <c r="HJ26" s="31"/>
      <c r="HK26" s="31"/>
      <c r="HL26" s="31"/>
      <c r="HM26" s="31"/>
      <c r="HN26" s="31"/>
      <c r="HO26" s="31"/>
      <c r="HP26" s="31"/>
      <c r="HQ26" s="31"/>
      <c r="HR26" s="31"/>
      <c r="HS26" s="31"/>
      <c r="HT26" s="31"/>
      <c r="HU26" s="31"/>
      <c r="HV26" s="31"/>
      <c r="HW26" s="31"/>
      <c r="HX26" s="31"/>
      <c r="HY26" s="31"/>
      <c r="HZ26" s="31"/>
      <c r="IA26" s="31"/>
      <c r="IB26" s="31"/>
      <c r="IC26" s="31"/>
      <c r="ID26" s="31"/>
      <c r="IE26" s="31"/>
      <c r="IF26" s="31"/>
      <c r="IG26" s="31"/>
      <c r="IH26" s="31"/>
      <c r="II26" s="31"/>
      <c r="IJ26" s="31"/>
      <c r="IK26" s="31"/>
      <c r="IL26" s="31"/>
      <c r="IM26" s="31"/>
      <c r="IN26" s="31"/>
      <c r="IO26" s="31"/>
      <c r="IP26" s="31"/>
      <c r="IQ26" s="31"/>
      <c r="IR26" s="31"/>
      <c r="IS26" s="31"/>
      <c r="IT26" s="31"/>
      <c r="IU26" s="31"/>
      <c r="IV26" s="31"/>
      <c r="IW26" s="31"/>
      <c r="IX26" s="31"/>
      <c r="IY26" s="31"/>
      <c r="IZ26" s="31"/>
      <c r="JA26" s="31"/>
      <c r="JB26" s="31"/>
      <c r="JC26" s="31"/>
      <c r="JD26" s="31"/>
      <c r="JE26" s="31"/>
      <c r="JF26" s="31"/>
      <c r="JG26" s="31"/>
      <c r="JH26" s="31"/>
      <c r="JI26" s="31"/>
      <c r="JJ26" s="31"/>
      <c r="JK26" s="31"/>
      <c r="JL26" s="31"/>
      <c r="JM26" s="31"/>
      <c r="JN26" s="31"/>
      <c r="JO26" s="31"/>
      <c r="JP26" s="31"/>
      <c r="JQ26" s="31"/>
      <c r="JR26" s="31"/>
      <c r="JS26" s="31"/>
      <c r="JT26" s="31"/>
      <c r="JU26" s="31"/>
      <c r="JV26" s="31"/>
      <c r="JW26" s="31"/>
      <c r="JX26" s="31"/>
      <c r="JY26" s="31"/>
      <c r="JZ26" s="31"/>
      <c r="KA26" s="31"/>
      <c r="KB26" s="31"/>
      <c r="KC26" s="31"/>
      <c r="KD26" s="31"/>
      <c r="KE26" s="31"/>
      <c r="KF26" s="31"/>
      <c r="KG26" s="31"/>
      <c r="KH26" s="31"/>
      <c r="KI26" s="31"/>
      <c r="KJ26" s="31"/>
      <c r="KK26" s="31"/>
      <c r="KL26" s="31"/>
      <c r="KM26" s="31"/>
      <c r="KN26" s="31"/>
      <c r="KO26" s="31"/>
      <c r="KP26" s="31"/>
      <c r="KQ26" s="31"/>
      <c r="KR26" s="31"/>
      <c r="KS26" s="31"/>
      <c r="KT26" s="31"/>
      <c r="KU26" s="31"/>
      <c r="KV26" s="31"/>
      <c r="KW26" s="31"/>
      <c r="KX26" s="31"/>
      <c r="KY26" s="31"/>
      <c r="KZ26" s="31"/>
      <c r="LA26" s="31"/>
      <c r="LB26" s="31"/>
      <c r="LC26" s="31"/>
      <c r="LD26" s="31"/>
      <c r="LE26" s="31"/>
      <c r="LF26" s="31"/>
      <c r="LG26" s="31"/>
      <c r="LH26" s="31"/>
      <c r="LI26" s="31"/>
      <c r="LJ26" s="31"/>
      <c r="LK26" s="31"/>
      <c r="LL26" s="31"/>
      <c r="LM26" s="31"/>
      <c r="LN26" s="31"/>
      <c r="LO26" s="31"/>
      <c r="LP26" s="31"/>
      <c r="LQ26" s="31"/>
      <c r="LR26" s="31"/>
      <c r="LS26" s="31"/>
      <c r="LT26" s="31"/>
      <c r="LU26" s="31"/>
      <c r="LV26" s="31"/>
      <c r="LW26" s="31"/>
      <c r="LX26" s="31"/>
      <c r="LY26" s="31"/>
      <c r="LZ26" s="31"/>
      <c r="MA26" s="31"/>
      <c r="MB26" s="31"/>
      <c r="MC26" s="31"/>
      <c r="MD26" s="31"/>
      <c r="ME26" s="31"/>
      <c r="MF26" s="31"/>
      <c r="MG26" s="31"/>
      <c r="MH26" s="31"/>
      <c r="MI26" s="31"/>
      <c r="MJ26" s="31"/>
      <c r="MK26" s="31"/>
      <c r="ML26" s="31"/>
      <c r="MM26" s="31"/>
      <c r="MN26" s="31"/>
      <c r="MO26" s="31"/>
      <c r="MP26" s="31"/>
      <c r="MQ26" s="31"/>
      <c r="MR26" s="31"/>
      <c r="MS26" s="31"/>
      <c r="MT26" s="31"/>
      <c r="MU26" s="31"/>
      <c r="MV26" s="31"/>
      <c r="MW26" s="31"/>
      <c r="MX26" s="31"/>
      <c r="MY26" s="31"/>
      <c r="MZ26" s="31"/>
      <c r="NA26" s="31"/>
      <c r="NB26" s="31"/>
      <c r="NC26" s="31"/>
      <c r="ND26" s="31"/>
      <c r="NE26" s="31"/>
      <c r="NF26" s="31"/>
      <c r="NG26" s="31"/>
      <c r="NH26" s="31"/>
      <c r="NI26" s="31"/>
      <c r="NJ26" s="31"/>
      <c r="NK26" s="31"/>
      <c r="NL26" s="31"/>
      <c r="NM26" s="31"/>
      <c r="NN26" s="31"/>
      <c r="NO26" s="31"/>
      <c r="NP26" s="31"/>
      <c r="NQ26" s="31"/>
      <c r="NR26" s="31"/>
      <c r="NS26" s="31"/>
      <c r="NT26" s="31"/>
      <c r="NU26" s="31"/>
      <c r="NV26" s="31"/>
      <c r="NW26" s="31"/>
      <c r="NX26" s="31"/>
      <c r="NY26" s="31"/>
      <c r="NZ26" s="31"/>
      <c r="OA26" s="31"/>
      <c r="OB26" s="31"/>
      <c r="OC26" s="31"/>
      <c r="OD26" s="31"/>
      <c r="OE26" s="31"/>
      <c r="OF26" s="31"/>
      <c r="OG26" s="31"/>
      <c r="OH26" s="31"/>
      <c r="OI26" s="31"/>
      <c r="OJ26" s="31"/>
      <c r="OK26" s="31"/>
      <c r="OL26" s="31"/>
      <c r="OM26" s="31"/>
      <c r="ON26" s="31"/>
      <c r="OO26" s="31"/>
      <c r="OP26" s="31"/>
      <c r="OQ26" s="31"/>
      <c r="OR26" s="31"/>
      <c r="OS26" s="31"/>
      <c r="OT26" s="31"/>
      <c r="OU26" s="31"/>
      <c r="OV26" s="31"/>
      <c r="OW26" s="31"/>
    </row>
    <row r="27" spans="1:413" s="30" customFormat="1" ht="45" customHeight="1" x14ac:dyDescent="0.25">
      <c r="A27" s="96" t="s">
        <v>9</v>
      </c>
      <c r="B27" s="26">
        <v>25</v>
      </c>
      <c r="C27" s="15" t="s">
        <v>74</v>
      </c>
      <c r="D27" s="25" t="s">
        <v>177</v>
      </c>
      <c r="E27" s="43" t="s">
        <v>202</v>
      </c>
      <c r="F27" s="26" t="s">
        <v>116</v>
      </c>
      <c r="G27" s="26" t="s">
        <v>123</v>
      </c>
      <c r="H27" s="26">
        <v>2013</v>
      </c>
      <c r="I27" s="26" t="s">
        <v>204</v>
      </c>
      <c r="J27" s="26" t="s">
        <v>126</v>
      </c>
      <c r="K27" s="26" t="s">
        <v>128</v>
      </c>
      <c r="L27" s="47">
        <v>89</v>
      </c>
      <c r="M27" s="70">
        <v>3.3707865168539325E-2</v>
      </c>
      <c r="N27" s="27">
        <v>0.52808988764044895</v>
      </c>
      <c r="O27" s="62">
        <v>0.66666666666666696</v>
      </c>
      <c r="P27" s="27">
        <v>0.47674418604651203</v>
      </c>
      <c r="Q27" s="27">
        <v>4.2553190999999997E-2</v>
      </c>
      <c r="R27" s="27">
        <v>0.97619047599999997</v>
      </c>
      <c r="S27" s="165" t="s">
        <v>398</v>
      </c>
      <c r="T27" s="193" t="s">
        <v>454</v>
      </c>
      <c r="U27" s="54" t="s">
        <v>451</v>
      </c>
      <c r="V27" s="27"/>
      <c r="W27" s="31"/>
      <c r="X27" s="31"/>
      <c r="Y27" s="31"/>
      <c r="Z27" s="31"/>
      <c r="AA27" s="31"/>
      <c r="AB27" s="31"/>
      <c r="AC27" s="31"/>
      <c r="AD27" s="31"/>
      <c r="AE27" s="31"/>
      <c r="AF27" s="31"/>
      <c r="AG27" s="31"/>
      <c r="AH27" s="31"/>
      <c r="AI27" s="31"/>
      <c r="AJ27" s="31"/>
      <c r="AK27" s="31"/>
      <c r="AL27" s="31"/>
      <c r="AM27" s="31"/>
      <c r="AN27" s="31"/>
      <c r="AO27" s="31"/>
      <c r="AP27" s="31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31"/>
      <c r="BB27" s="31"/>
      <c r="BC27" s="31"/>
      <c r="BD27" s="31"/>
      <c r="BE27" s="31"/>
      <c r="BF27" s="31"/>
      <c r="BG27" s="31"/>
      <c r="BH27" s="31"/>
      <c r="BI27" s="31"/>
      <c r="BJ27" s="31"/>
      <c r="BK27" s="31"/>
      <c r="BL27" s="31"/>
      <c r="BM27" s="31"/>
      <c r="BN27" s="31"/>
      <c r="BO27" s="31"/>
      <c r="BP27" s="31"/>
      <c r="BQ27" s="31"/>
      <c r="BR27" s="31"/>
      <c r="BS27" s="31"/>
      <c r="BT27" s="31"/>
      <c r="BU27" s="31"/>
      <c r="BV27" s="31"/>
      <c r="BW27" s="31"/>
      <c r="BX27" s="31"/>
      <c r="BY27" s="31"/>
      <c r="BZ27" s="31"/>
      <c r="CA27" s="31"/>
      <c r="CB27" s="31"/>
      <c r="CC27" s="31"/>
      <c r="CD27" s="31"/>
      <c r="CE27" s="31"/>
      <c r="CF27" s="31"/>
      <c r="CG27" s="31"/>
      <c r="CH27" s="31"/>
      <c r="CI27" s="31"/>
      <c r="CJ27" s="31"/>
      <c r="CK27" s="31"/>
      <c r="CL27" s="31"/>
      <c r="CM27" s="31"/>
      <c r="CN27" s="31"/>
      <c r="CO27" s="31"/>
      <c r="CP27" s="31"/>
      <c r="CQ27" s="31"/>
      <c r="CR27" s="31"/>
      <c r="CS27" s="31"/>
      <c r="CT27" s="31"/>
      <c r="CU27" s="31"/>
      <c r="CV27" s="31"/>
      <c r="CW27" s="31"/>
      <c r="CX27" s="31"/>
      <c r="CY27" s="31"/>
      <c r="CZ27" s="31"/>
      <c r="DA27" s="31"/>
      <c r="DB27" s="31"/>
      <c r="DC27" s="31"/>
      <c r="DD27" s="31"/>
      <c r="DE27" s="31"/>
      <c r="DF27" s="31"/>
      <c r="DG27" s="31"/>
      <c r="DH27" s="31"/>
      <c r="DI27" s="31"/>
      <c r="DJ27" s="31"/>
      <c r="DK27" s="31"/>
      <c r="DL27" s="31"/>
      <c r="DM27" s="31"/>
      <c r="DN27" s="31"/>
      <c r="DO27" s="31"/>
      <c r="DP27" s="31"/>
      <c r="DQ27" s="31"/>
      <c r="DR27" s="31"/>
      <c r="DS27" s="31"/>
      <c r="DT27" s="31"/>
      <c r="DU27" s="31"/>
      <c r="DV27" s="31"/>
      <c r="DW27" s="31"/>
      <c r="DX27" s="31"/>
      <c r="DY27" s="31"/>
      <c r="DZ27" s="31"/>
      <c r="EA27" s="31"/>
      <c r="EB27" s="31"/>
      <c r="EC27" s="31"/>
      <c r="ED27" s="31"/>
      <c r="EE27" s="31"/>
      <c r="EF27" s="31"/>
      <c r="EG27" s="31"/>
      <c r="EH27" s="31"/>
      <c r="EI27" s="31"/>
      <c r="EJ27" s="31"/>
      <c r="EK27" s="31"/>
      <c r="EL27" s="31"/>
      <c r="EM27" s="31"/>
      <c r="EN27" s="31"/>
      <c r="EO27" s="31"/>
      <c r="EP27" s="31"/>
      <c r="EQ27" s="31"/>
      <c r="ER27" s="31"/>
      <c r="ES27" s="31"/>
      <c r="ET27" s="31"/>
      <c r="EU27" s="31"/>
      <c r="EV27" s="31"/>
      <c r="EW27" s="31"/>
      <c r="EX27" s="31"/>
      <c r="EY27" s="31"/>
      <c r="EZ27" s="31"/>
      <c r="FA27" s="31"/>
      <c r="FB27" s="31"/>
      <c r="FC27" s="31"/>
      <c r="FD27" s="31"/>
      <c r="FE27" s="31"/>
      <c r="FF27" s="31"/>
      <c r="FG27" s="31"/>
      <c r="FH27" s="31"/>
      <c r="FI27" s="31"/>
      <c r="FJ27" s="31"/>
      <c r="FK27" s="31"/>
      <c r="FL27" s="31"/>
      <c r="FM27" s="31"/>
      <c r="FN27" s="31"/>
      <c r="FO27" s="31"/>
      <c r="FP27" s="31"/>
      <c r="FQ27" s="31"/>
      <c r="FR27" s="31"/>
      <c r="FS27" s="31"/>
      <c r="FT27" s="31"/>
      <c r="FU27" s="31"/>
      <c r="FV27" s="31"/>
      <c r="FW27" s="31"/>
      <c r="FX27" s="31"/>
      <c r="FY27" s="31"/>
      <c r="FZ27" s="31"/>
      <c r="GA27" s="31"/>
      <c r="GB27" s="31"/>
      <c r="GC27" s="31"/>
      <c r="GD27" s="31"/>
      <c r="GE27" s="31"/>
      <c r="GF27" s="31"/>
      <c r="GG27" s="31"/>
      <c r="GH27" s="31"/>
      <c r="GI27" s="31"/>
      <c r="GJ27" s="31"/>
      <c r="GK27" s="31"/>
      <c r="GL27" s="31"/>
      <c r="GM27" s="31"/>
      <c r="GN27" s="31"/>
      <c r="GO27" s="31"/>
      <c r="GP27" s="31"/>
      <c r="GQ27" s="31"/>
      <c r="GR27" s="31"/>
      <c r="GS27" s="31"/>
      <c r="GT27" s="31"/>
      <c r="GU27" s="31"/>
      <c r="GV27" s="31"/>
      <c r="GW27" s="31"/>
      <c r="GX27" s="31"/>
      <c r="GY27" s="31"/>
      <c r="GZ27" s="31"/>
      <c r="HA27" s="31"/>
      <c r="HB27" s="31"/>
      <c r="HC27" s="31"/>
      <c r="HD27" s="31"/>
      <c r="HE27" s="31"/>
      <c r="HF27" s="31"/>
      <c r="HG27" s="31"/>
      <c r="HH27" s="31"/>
      <c r="HI27" s="31"/>
      <c r="HJ27" s="31"/>
      <c r="HK27" s="31"/>
      <c r="HL27" s="31"/>
      <c r="HM27" s="31"/>
      <c r="HN27" s="31"/>
      <c r="HO27" s="31"/>
      <c r="HP27" s="31"/>
      <c r="HQ27" s="31"/>
      <c r="HR27" s="31"/>
      <c r="HS27" s="31"/>
      <c r="HT27" s="31"/>
      <c r="HU27" s="31"/>
      <c r="HV27" s="31"/>
      <c r="HW27" s="31"/>
      <c r="HX27" s="31"/>
      <c r="HY27" s="31"/>
      <c r="HZ27" s="31"/>
      <c r="IA27" s="31"/>
      <c r="IB27" s="31"/>
      <c r="IC27" s="31"/>
      <c r="ID27" s="31"/>
      <c r="IE27" s="31"/>
      <c r="IF27" s="31"/>
      <c r="IG27" s="31"/>
      <c r="IH27" s="31"/>
      <c r="II27" s="31"/>
      <c r="IJ27" s="31"/>
      <c r="IK27" s="31"/>
      <c r="IL27" s="31"/>
      <c r="IM27" s="31"/>
      <c r="IN27" s="31"/>
      <c r="IO27" s="31"/>
      <c r="IP27" s="31"/>
      <c r="IQ27" s="31"/>
      <c r="IR27" s="31"/>
      <c r="IS27" s="31"/>
      <c r="IT27" s="31"/>
      <c r="IU27" s="31"/>
      <c r="IV27" s="31"/>
      <c r="IW27" s="31"/>
      <c r="IX27" s="31"/>
      <c r="IY27" s="31"/>
      <c r="IZ27" s="31"/>
      <c r="JA27" s="31"/>
      <c r="JB27" s="31"/>
      <c r="JC27" s="31"/>
      <c r="JD27" s="31"/>
      <c r="JE27" s="31"/>
      <c r="JF27" s="31"/>
      <c r="JG27" s="31"/>
      <c r="JH27" s="31"/>
      <c r="JI27" s="31"/>
      <c r="JJ27" s="31"/>
      <c r="JK27" s="31"/>
      <c r="JL27" s="31"/>
      <c r="JM27" s="31"/>
      <c r="JN27" s="31"/>
      <c r="JO27" s="31"/>
      <c r="JP27" s="31"/>
      <c r="JQ27" s="31"/>
      <c r="JR27" s="31"/>
      <c r="JS27" s="31"/>
      <c r="JT27" s="31"/>
      <c r="JU27" s="31"/>
      <c r="JV27" s="31"/>
      <c r="JW27" s="31"/>
      <c r="JX27" s="31"/>
      <c r="JY27" s="31"/>
      <c r="JZ27" s="31"/>
      <c r="KA27" s="31"/>
      <c r="KB27" s="31"/>
      <c r="KC27" s="31"/>
      <c r="KD27" s="31"/>
      <c r="KE27" s="31"/>
      <c r="KF27" s="31"/>
      <c r="KG27" s="31"/>
      <c r="KH27" s="31"/>
      <c r="KI27" s="31"/>
      <c r="KJ27" s="31"/>
      <c r="KK27" s="31"/>
      <c r="KL27" s="31"/>
      <c r="KM27" s="31"/>
      <c r="KN27" s="31"/>
      <c r="KO27" s="31"/>
      <c r="KP27" s="31"/>
      <c r="KQ27" s="31"/>
      <c r="KR27" s="31"/>
      <c r="KS27" s="31"/>
      <c r="KT27" s="31"/>
      <c r="KU27" s="31"/>
      <c r="KV27" s="31"/>
      <c r="KW27" s="31"/>
      <c r="KX27" s="31"/>
      <c r="KY27" s="31"/>
      <c r="KZ27" s="31"/>
      <c r="LA27" s="31"/>
      <c r="LB27" s="31"/>
      <c r="LC27" s="31"/>
      <c r="LD27" s="31"/>
      <c r="LE27" s="31"/>
      <c r="LF27" s="31"/>
      <c r="LG27" s="31"/>
      <c r="LH27" s="31"/>
      <c r="LI27" s="31"/>
      <c r="LJ27" s="31"/>
      <c r="LK27" s="31"/>
      <c r="LL27" s="31"/>
      <c r="LM27" s="31"/>
      <c r="LN27" s="31"/>
      <c r="LO27" s="31"/>
      <c r="LP27" s="31"/>
      <c r="LQ27" s="31"/>
      <c r="LR27" s="31"/>
      <c r="LS27" s="31"/>
      <c r="LT27" s="31"/>
      <c r="LU27" s="31"/>
      <c r="LV27" s="31"/>
      <c r="LW27" s="31"/>
      <c r="LX27" s="31"/>
      <c r="LY27" s="31"/>
      <c r="LZ27" s="31"/>
      <c r="MA27" s="31"/>
      <c r="MB27" s="31"/>
      <c r="MC27" s="31"/>
      <c r="MD27" s="31"/>
      <c r="ME27" s="31"/>
      <c r="MF27" s="31"/>
      <c r="MG27" s="31"/>
      <c r="MH27" s="31"/>
      <c r="MI27" s="31"/>
      <c r="MJ27" s="31"/>
      <c r="MK27" s="31"/>
      <c r="ML27" s="31"/>
      <c r="MM27" s="31"/>
      <c r="MN27" s="31"/>
      <c r="MO27" s="31"/>
      <c r="MP27" s="31"/>
      <c r="MQ27" s="31"/>
      <c r="MR27" s="31"/>
      <c r="MS27" s="31"/>
      <c r="MT27" s="31"/>
      <c r="MU27" s="31"/>
      <c r="MV27" s="31"/>
      <c r="MW27" s="31"/>
      <c r="MX27" s="31"/>
      <c r="MY27" s="31"/>
      <c r="MZ27" s="31"/>
      <c r="NA27" s="31"/>
      <c r="NB27" s="31"/>
      <c r="NC27" s="31"/>
      <c r="ND27" s="31"/>
      <c r="NE27" s="31"/>
      <c r="NF27" s="31"/>
      <c r="NG27" s="31"/>
      <c r="NH27" s="31"/>
      <c r="NI27" s="31"/>
      <c r="NJ27" s="31"/>
      <c r="NK27" s="31"/>
      <c r="NL27" s="31"/>
      <c r="NM27" s="31"/>
      <c r="NN27" s="31"/>
      <c r="NO27" s="31"/>
      <c r="NP27" s="31"/>
      <c r="NQ27" s="31"/>
      <c r="NR27" s="31"/>
      <c r="NS27" s="31"/>
      <c r="NT27" s="31"/>
      <c r="NU27" s="31"/>
      <c r="NV27" s="31"/>
      <c r="NW27" s="31"/>
      <c r="NX27" s="31"/>
      <c r="NY27" s="31"/>
      <c r="NZ27" s="31"/>
      <c r="OA27" s="31"/>
      <c r="OB27" s="31"/>
      <c r="OC27" s="31"/>
      <c r="OD27" s="31"/>
      <c r="OE27" s="31"/>
      <c r="OF27" s="31"/>
      <c r="OG27" s="31"/>
      <c r="OH27" s="31"/>
      <c r="OI27" s="31"/>
      <c r="OJ27" s="31"/>
      <c r="OK27" s="31"/>
      <c r="OL27" s="31"/>
      <c r="OM27" s="31"/>
      <c r="ON27" s="31"/>
      <c r="OO27" s="31"/>
      <c r="OP27" s="31"/>
      <c r="OQ27" s="31"/>
      <c r="OR27" s="31"/>
      <c r="OS27" s="31"/>
      <c r="OT27" s="31"/>
      <c r="OU27" s="31"/>
      <c r="OV27" s="31"/>
      <c r="OW27" s="31"/>
    </row>
    <row r="28" spans="1:413" s="30" customFormat="1" ht="45" customHeight="1" thickBot="1" x14ac:dyDescent="0.3">
      <c r="A28" s="97" t="s">
        <v>45</v>
      </c>
      <c r="B28" s="35">
        <v>26</v>
      </c>
      <c r="C28" s="16" t="s">
        <v>74</v>
      </c>
      <c r="D28" s="151" t="s">
        <v>198</v>
      </c>
      <c r="E28" s="159" t="s">
        <v>202</v>
      </c>
      <c r="F28" s="35" t="s">
        <v>116</v>
      </c>
      <c r="G28" s="35" t="s">
        <v>123</v>
      </c>
      <c r="H28" s="35">
        <v>2002</v>
      </c>
      <c r="I28" s="35" t="s">
        <v>204</v>
      </c>
      <c r="J28" s="35" t="s">
        <v>126</v>
      </c>
      <c r="K28" s="35" t="s">
        <v>128</v>
      </c>
      <c r="L28" s="49">
        <v>23</v>
      </c>
      <c r="M28" s="93">
        <v>0.2608695652173913</v>
      </c>
      <c r="N28" s="32">
        <v>0.565217391304348</v>
      </c>
      <c r="O28" s="64">
        <v>1</v>
      </c>
      <c r="P28" s="32">
        <v>0.58823529411764697</v>
      </c>
      <c r="Q28" s="32">
        <v>0.46153846199999998</v>
      </c>
      <c r="R28" s="32">
        <v>1</v>
      </c>
      <c r="S28" s="174" t="s">
        <v>399</v>
      </c>
      <c r="T28" s="164" t="s">
        <v>452</v>
      </c>
      <c r="U28" s="54" t="s">
        <v>461</v>
      </c>
      <c r="V28" s="27"/>
      <c r="W28" s="31"/>
      <c r="X28" s="31"/>
      <c r="Y28" s="31"/>
      <c r="Z28" s="31"/>
      <c r="AA28" s="31"/>
      <c r="AB28" s="31"/>
      <c r="AC28" s="31"/>
      <c r="AD28" s="31"/>
      <c r="AE28" s="31"/>
      <c r="AF28" s="31"/>
      <c r="AG28" s="31"/>
      <c r="AH28" s="31"/>
      <c r="AI28" s="31"/>
      <c r="AJ28" s="31"/>
      <c r="AK28" s="31"/>
      <c r="AL28" s="31"/>
      <c r="AM28" s="31"/>
      <c r="AN28" s="31"/>
      <c r="AO28" s="31"/>
      <c r="AP28" s="31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31"/>
      <c r="BB28" s="31"/>
      <c r="BC28" s="31"/>
      <c r="BD28" s="31"/>
      <c r="BE28" s="31"/>
      <c r="BF28" s="31"/>
      <c r="BG28" s="31"/>
      <c r="BH28" s="31"/>
      <c r="BI28" s="31"/>
      <c r="BJ28" s="31"/>
      <c r="BK28" s="31"/>
      <c r="BL28" s="31"/>
      <c r="BM28" s="31"/>
      <c r="BN28" s="31"/>
      <c r="BO28" s="31"/>
      <c r="BP28" s="31"/>
      <c r="BQ28" s="31"/>
      <c r="BR28" s="31"/>
      <c r="BS28" s="31"/>
      <c r="BT28" s="31"/>
      <c r="BU28" s="31"/>
      <c r="BV28" s="31"/>
      <c r="BW28" s="31"/>
      <c r="BX28" s="31"/>
      <c r="BY28" s="31"/>
      <c r="BZ28" s="31"/>
      <c r="CA28" s="31"/>
      <c r="CB28" s="31"/>
      <c r="CC28" s="31"/>
      <c r="CD28" s="31"/>
      <c r="CE28" s="31"/>
      <c r="CF28" s="31"/>
      <c r="CG28" s="31"/>
      <c r="CH28" s="31"/>
      <c r="CI28" s="31"/>
      <c r="CJ28" s="31"/>
      <c r="CK28" s="31"/>
      <c r="CL28" s="31"/>
      <c r="CM28" s="31"/>
      <c r="CN28" s="31"/>
      <c r="CO28" s="31"/>
      <c r="CP28" s="31"/>
      <c r="CQ28" s="31"/>
      <c r="CR28" s="31"/>
      <c r="CS28" s="31"/>
      <c r="CT28" s="31"/>
      <c r="CU28" s="31"/>
      <c r="CV28" s="31"/>
      <c r="CW28" s="31"/>
      <c r="CX28" s="31"/>
      <c r="CY28" s="31"/>
      <c r="CZ28" s="31"/>
      <c r="DA28" s="31"/>
      <c r="DB28" s="31"/>
      <c r="DC28" s="31"/>
      <c r="DD28" s="31"/>
      <c r="DE28" s="31"/>
      <c r="DF28" s="31"/>
      <c r="DG28" s="31"/>
      <c r="DH28" s="31"/>
      <c r="DI28" s="31"/>
      <c r="DJ28" s="31"/>
      <c r="DK28" s="31"/>
      <c r="DL28" s="31"/>
      <c r="DM28" s="31"/>
      <c r="DN28" s="31"/>
      <c r="DO28" s="31"/>
      <c r="DP28" s="31"/>
      <c r="DQ28" s="31"/>
      <c r="DR28" s="31"/>
      <c r="DS28" s="31"/>
      <c r="DT28" s="31"/>
      <c r="DU28" s="31"/>
      <c r="DV28" s="31"/>
      <c r="DW28" s="31"/>
      <c r="DX28" s="31"/>
      <c r="DY28" s="31"/>
      <c r="DZ28" s="31"/>
      <c r="EA28" s="31"/>
      <c r="EB28" s="31"/>
      <c r="EC28" s="31"/>
      <c r="ED28" s="31"/>
      <c r="EE28" s="31"/>
      <c r="EF28" s="31"/>
      <c r="EG28" s="31"/>
      <c r="EH28" s="31"/>
      <c r="EI28" s="31"/>
      <c r="EJ28" s="31"/>
      <c r="EK28" s="31"/>
      <c r="EL28" s="31"/>
      <c r="EM28" s="31"/>
      <c r="EN28" s="31"/>
      <c r="EO28" s="31"/>
      <c r="EP28" s="31"/>
      <c r="EQ28" s="31"/>
      <c r="ER28" s="31"/>
      <c r="ES28" s="31"/>
      <c r="ET28" s="31"/>
      <c r="EU28" s="31"/>
      <c r="EV28" s="31"/>
      <c r="EW28" s="31"/>
      <c r="EX28" s="31"/>
      <c r="EY28" s="31"/>
      <c r="EZ28" s="31"/>
      <c r="FA28" s="31"/>
      <c r="FB28" s="31"/>
      <c r="FC28" s="31"/>
      <c r="FD28" s="31"/>
      <c r="FE28" s="31"/>
      <c r="FF28" s="31"/>
      <c r="FG28" s="31"/>
      <c r="FH28" s="31"/>
      <c r="FI28" s="31"/>
      <c r="FJ28" s="31"/>
      <c r="FK28" s="31"/>
      <c r="FL28" s="31"/>
      <c r="FM28" s="31"/>
      <c r="FN28" s="31"/>
      <c r="FO28" s="31"/>
      <c r="FP28" s="31"/>
      <c r="FQ28" s="31"/>
      <c r="FR28" s="31"/>
      <c r="FS28" s="31"/>
      <c r="FT28" s="31"/>
      <c r="FU28" s="31"/>
      <c r="FV28" s="31"/>
      <c r="FW28" s="31"/>
      <c r="FX28" s="31"/>
      <c r="FY28" s="31"/>
      <c r="FZ28" s="31"/>
      <c r="GA28" s="31"/>
      <c r="GB28" s="31"/>
      <c r="GC28" s="31"/>
      <c r="GD28" s="31"/>
      <c r="GE28" s="31"/>
      <c r="GF28" s="31"/>
      <c r="GG28" s="31"/>
      <c r="GH28" s="31"/>
      <c r="GI28" s="31"/>
      <c r="GJ28" s="31"/>
      <c r="GK28" s="31"/>
      <c r="GL28" s="31"/>
      <c r="GM28" s="31"/>
      <c r="GN28" s="31"/>
      <c r="GO28" s="31"/>
      <c r="GP28" s="31"/>
      <c r="GQ28" s="31"/>
      <c r="GR28" s="31"/>
      <c r="GS28" s="31"/>
      <c r="GT28" s="31"/>
      <c r="GU28" s="31"/>
      <c r="GV28" s="31"/>
      <c r="GW28" s="31"/>
      <c r="GX28" s="31"/>
      <c r="GY28" s="31"/>
      <c r="GZ28" s="31"/>
      <c r="HA28" s="31"/>
      <c r="HB28" s="31"/>
      <c r="HC28" s="31"/>
      <c r="HD28" s="31"/>
      <c r="HE28" s="31"/>
      <c r="HF28" s="31"/>
      <c r="HG28" s="31"/>
      <c r="HH28" s="31"/>
      <c r="HI28" s="31"/>
      <c r="HJ28" s="31"/>
      <c r="HK28" s="31"/>
      <c r="HL28" s="31"/>
      <c r="HM28" s="31"/>
      <c r="HN28" s="31"/>
      <c r="HO28" s="31"/>
      <c r="HP28" s="31"/>
      <c r="HQ28" s="31"/>
      <c r="HR28" s="31"/>
      <c r="HS28" s="31"/>
      <c r="HT28" s="31"/>
      <c r="HU28" s="31"/>
      <c r="HV28" s="31"/>
      <c r="HW28" s="31"/>
      <c r="HX28" s="31"/>
      <c r="HY28" s="31"/>
      <c r="HZ28" s="31"/>
      <c r="IA28" s="31"/>
      <c r="IB28" s="31"/>
      <c r="IC28" s="31"/>
      <c r="ID28" s="31"/>
      <c r="IE28" s="31"/>
      <c r="IF28" s="31"/>
      <c r="IG28" s="31"/>
      <c r="IH28" s="31"/>
      <c r="II28" s="31"/>
      <c r="IJ28" s="31"/>
      <c r="IK28" s="31"/>
      <c r="IL28" s="31"/>
      <c r="IM28" s="31"/>
      <c r="IN28" s="31"/>
      <c r="IO28" s="31"/>
      <c r="IP28" s="31"/>
      <c r="IQ28" s="31"/>
      <c r="IR28" s="31"/>
      <c r="IS28" s="31"/>
      <c r="IT28" s="31"/>
      <c r="IU28" s="31"/>
      <c r="IV28" s="31"/>
      <c r="IW28" s="31"/>
      <c r="IX28" s="31"/>
      <c r="IY28" s="31"/>
      <c r="IZ28" s="31"/>
      <c r="JA28" s="31"/>
      <c r="JB28" s="31"/>
      <c r="JC28" s="31"/>
      <c r="JD28" s="31"/>
      <c r="JE28" s="31"/>
      <c r="JF28" s="31"/>
      <c r="JG28" s="31"/>
      <c r="JH28" s="31"/>
      <c r="JI28" s="31"/>
      <c r="JJ28" s="31"/>
      <c r="JK28" s="31"/>
      <c r="JL28" s="31"/>
      <c r="JM28" s="31"/>
      <c r="JN28" s="31"/>
      <c r="JO28" s="31"/>
      <c r="JP28" s="31"/>
      <c r="JQ28" s="31"/>
      <c r="JR28" s="31"/>
      <c r="JS28" s="31"/>
      <c r="JT28" s="31"/>
      <c r="JU28" s="31"/>
      <c r="JV28" s="31"/>
      <c r="JW28" s="31"/>
      <c r="JX28" s="31"/>
      <c r="JY28" s="31"/>
      <c r="JZ28" s="31"/>
      <c r="KA28" s="31"/>
      <c r="KB28" s="31"/>
      <c r="KC28" s="31"/>
      <c r="KD28" s="31"/>
      <c r="KE28" s="31"/>
      <c r="KF28" s="31"/>
      <c r="KG28" s="31"/>
      <c r="KH28" s="31"/>
      <c r="KI28" s="31"/>
      <c r="KJ28" s="31"/>
      <c r="KK28" s="31"/>
      <c r="KL28" s="31"/>
      <c r="KM28" s="31"/>
      <c r="KN28" s="31"/>
      <c r="KO28" s="31"/>
      <c r="KP28" s="31"/>
      <c r="KQ28" s="31"/>
      <c r="KR28" s="31"/>
      <c r="KS28" s="31"/>
      <c r="KT28" s="31"/>
      <c r="KU28" s="31"/>
      <c r="KV28" s="31"/>
      <c r="KW28" s="31"/>
      <c r="KX28" s="31"/>
      <c r="KY28" s="31"/>
      <c r="KZ28" s="31"/>
      <c r="LA28" s="31"/>
      <c r="LB28" s="31"/>
      <c r="LC28" s="31"/>
      <c r="LD28" s="31"/>
      <c r="LE28" s="31"/>
      <c r="LF28" s="31"/>
      <c r="LG28" s="31"/>
      <c r="LH28" s="31"/>
      <c r="LI28" s="31"/>
      <c r="LJ28" s="31"/>
      <c r="LK28" s="31"/>
      <c r="LL28" s="31"/>
      <c r="LM28" s="31"/>
      <c r="LN28" s="31"/>
      <c r="LO28" s="31"/>
      <c r="LP28" s="31"/>
      <c r="LQ28" s="31"/>
      <c r="LR28" s="31"/>
      <c r="LS28" s="31"/>
      <c r="LT28" s="31"/>
      <c r="LU28" s="31"/>
      <c r="LV28" s="31"/>
      <c r="LW28" s="31"/>
      <c r="LX28" s="31"/>
      <c r="LY28" s="31"/>
      <c r="LZ28" s="31"/>
      <c r="MA28" s="31"/>
      <c r="MB28" s="31"/>
      <c r="MC28" s="31"/>
      <c r="MD28" s="31"/>
      <c r="ME28" s="31"/>
      <c r="MF28" s="31"/>
      <c r="MG28" s="31"/>
      <c r="MH28" s="31"/>
      <c r="MI28" s="31"/>
      <c r="MJ28" s="31"/>
      <c r="MK28" s="31"/>
      <c r="ML28" s="31"/>
      <c r="MM28" s="31"/>
      <c r="MN28" s="31"/>
      <c r="MO28" s="31"/>
      <c r="MP28" s="31"/>
      <c r="MQ28" s="31"/>
      <c r="MR28" s="31"/>
      <c r="MS28" s="31"/>
      <c r="MT28" s="31"/>
      <c r="MU28" s="31"/>
      <c r="MV28" s="31"/>
      <c r="MW28" s="31"/>
      <c r="MX28" s="31"/>
      <c r="MY28" s="31"/>
      <c r="MZ28" s="31"/>
      <c r="NA28" s="31"/>
      <c r="NB28" s="31"/>
      <c r="NC28" s="31"/>
      <c r="ND28" s="31"/>
      <c r="NE28" s="31"/>
      <c r="NF28" s="31"/>
      <c r="NG28" s="31"/>
      <c r="NH28" s="31"/>
      <c r="NI28" s="31"/>
      <c r="NJ28" s="31"/>
      <c r="NK28" s="31"/>
      <c r="NL28" s="31"/>
      <c r="NM28" s="31"/>
      <c r="NN28" s="31"/>
      <c r="NO28" s="31"/>
      <c r="NP28" s="31"/>
      <c r="NQ28" s="31"/>
      <c r="NR28" s="31"/>
      <c r="NS28" s="31"/>
      <c r="NT28" s="31"/>
      <c r="NU28" s="31"/>
      <c r="NV28" s="31"/>
      <c r="NW28" s="31"/>
      <c r="NX28" s="31"/>
      <c r="NY28" s="31"/>
      <c r="NZ28" s="31"/>
      <c r="OA28" s="31"/>
      <c r="OB28" s="31"/>
      <c r="OC28" s="31"/>
      <c r="OD28" s="31"/>
      <c r="OE28" s="31"/>
      <c r="OF28" s="31"/>
      <c r="OG28" s="31"/>
      <c r="OH28" s="31"/>
      <c r="OI28" s="31"/>
      <c r="OJ28" s="31"/>
      <c r="OK28" s="31"/>
      <c r="OL28" s="31"/>
      <c r="OM28" s="31"/>
      <c r="ON28" s="31"/>
      <c r="OO28" s="31"/>
      <c r="OP28" s="31"/>
      <c r="OQ28" s="31"/>
      <c r="OR28" s="31"/>
      <c r="OS28" s="31"/>
      <c r="OT28" s="31"/>
      <c r="OU28" s="31"/>
      <c r="OV28" s="31"/>
      <c r="OW28" s="31"/>
    </row>
    <row r="29" spans="1:413" s="30" customFormat="1" ht="45" customHeight="1" x14ac:dyDescent="0.25">
      <c r="A29" s="96" t="s">
        <v>15</v>
      </c>
      <c r="B29" s="24">
        <v>27</v>
      </c>
      <c r="C29" s="15" t="s">
        <v>77</v>
      </c>
      <c r="D29" s="26" t="s">
        <v>78</v>
      </c>
      <c r="E29" s="15" t="s">
        <v>156</v>
      </c>
      <c r="F29" s="26" t="s">
        <v>115</v>
      </c>
      <c r="G29" s="25" t="s">
        <v>229</v>
      </c>
      <c r="H29" s="25">
        <v>2010</v>
      </c>
      <c r="I29" s="26" t="s">
        <v>203</v>
      </c>
      <c r="J29" s="118" t="s">
        <v>334</v>
      </c>
      <c r="K29" s="60" t="s">
        <v>128</v>
      </c>
      <c r="L29" s="47">
        <v>46</v>
      </c>
      <c r="M29" s="70">
        <v>0.89130434782608692</v>
      </c>
      <c r="N29" s="28">
        <v>0.84782608695652195</v>
      </c>
      <c r="O29" s="27">
        <v>0.85365853658536595</v>
      </c>
      <c r="P29" s="27">
        <v>0.19999999999999996</v>
      </c>
      <c r="Q29" s="27">
        <v>0.89743589700000004</v>
      </c>
      <c r="R29" s="28">
        <v>0.14285714299999999</v>
      </c>
      <c r="S29" s="165" t="s">
        <v>400</v>
      </c>
      <c r="T29" s="181" t="s">
        <v>452</v>
      </c>
      <c r="U29" s="200" t="s">
        <v>462</v>
      </c>
      <c r="V29" s="27"/>
      <c r="W29" s="31"/>
      <c r="X29" s="31"/>
      <c r="Y29" s="31"/>
      <c r="Z29" s="31"/>
      <c r="AA29" s="31"/>
      <c r="AB29" s="31"/>
      <c r="AC29" s="31"/>
      <c r="AD29" s="31"/>
      <c r="AE29" s="31"/>
      <c r="AF29" s="31"/>
      <c r="AG29" s="31"/>
      <c r="AH29" s="31"/>
      <c r="AI29" s="31"/>
      <c r="AJ29" s="31"/>
      <c r="AK29" s="31"/>
      <c r="AL29" s="31"/>
      <c r="AM29" s="31"/>
      <c r="AN29" s="31"/>
      <c r="AO29" s="31"/>
      <c r="AP29" s="31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31"/>
      <c r="BB29" s="31"/>
      <c r="BC29" s="31"/>
      <c r="BD29" s="31"/>
      <c r="BE29" s="31"/>
      <c r="BF29" s="31"/>
      <c r="BG29" s="31"/>
      <c r="BH29" s="31"/>
      <c r="BI29" s="31"/>
      <c r="BJ29" s="31"/>
      <c r="BK29" s="31"/>
      <c r="BL29" s="31"/>
      <c r="BM29" s="31"/>
      <c r="BN29" s="31"/>
      <c r="BO29" s="31"/>
      <c r="BP29" s="31"/>
      <c r="BQ29" s="31"/>
      <c r="BR29" s="31"/>
      <c r="BS29" s="31"/>
      <c r="BT29" s="31"/>
      <c r="BU29" s="31"/>
      <c r="BV29" s="31"/>
      <c r="BW29" s="31"/>
      <c r="BX29" s="31"/>
      <c r="BY29" s="31"/>
      <c r="BZ29" s="31"/>
      <c r="CA29" s="31"/>
      <c r="CB29" s="31"/>
      <c r="CC29" s="31"/>
      <c r="CD29" s="31"/>
      <c r="CE29" s="31"/>
      <c r="CF29" s="31"/>
      <c r="CG29" s="31"/>
      <c r="CH29" s="31"/>
      <c r="CI29" s="31"/>
      <c r="CJ29" s="31"/>
      <c r="CK29" s="31"/>
      <c r="CL29" s="31"/>
      <c r="CM29" s="31"/>
      <c r="CN29" s="31"/>
      <c r="CO29" s="31"/>
      <c r="CP29" s="31"/>
      <c r="CQ29" s="31"/>
      <c r="CR29" s="31"/>
      <c r="CS29" s="31"/>
      <c r="CT29" s="31"/>
      <c r="CU29" s="31"/>
      <c r="CV29" s="31"/>
      <c r="CW29" s="31"/>
      <c r="CX29" s="31"/>
      <c r="CY29" s="31"/>
      <c r="CZ29" s="31"/>
      <c r="DA29" s="31"/>
      <c r="DB29" s="31"/>
      <c r="DC29" s="31"/>
      <c r="DD29" s="31"/>
      <c r="DE29" s="31"/>
      <c r="DF29" s="31"/>
      <c r="DG29" s="31"/>
      <c r="DH29" s="31"/>
      <c r="DI29" s="31"/>
      <c r="DJ29" s="31"/>
      <c r="DK29" s="31"/>
      <c r="DL29" s="31"/>
      <c r="DM29" s="31"/>
      <c r="DN29" s="31"/>
      <c r="DO29" s="31"/>
      <c r="DP29" s="31"/>
      <c r="DQ29" s="31"/>
      <c r="DR29" s="31"/>
      <c r="DS29" s="31"/>
      <c r="DT29" s="31"/>
      <c r="DU29" s="31"/>
      <c r="DV29" s="31"/>
      <c r="DW29" s="31"/>
      <c r="DX29" s="31"/>
      <c r="DY29" s="31"/>
      <c r="DZ29" s="31"/>
      <c r="EA29" s="31"/>
      <c r="EB29" s="31"/>
      <c r="EC29" s="31"/>
      <c r="ED29" s="31"/>
      <c r="EE29" s="31"/>
      <c r="EF29" s="31"/>
      <c r="EG29" s="31"/>
      <c r="EH29" s="31"/>
      <c r="EI29" s="31"/>
      <c r="EJ29" s="31"/>
      <c r="EK29" s="31"/>
      <c r="EL29" s="31"/>
      <c r="EM29" s="31"/>
      <c r="EN29" s="31"/>
      <c r="EO29" s="31"/>
      <c r="EP29" s="31"/>
      <c r="EQ29" s="31"/>
      <c r="ER29" s="31"/>
      <c r="ES29" s="31"/>
      <c r="ET29" s="31"/>
      <c r="EU29" s="31"/>
      <c r="EV29" s="31"/>
      <c r="EW29" s="31"/>
      <c r="EX29" s="31"/>
      <c r="EY29" s="31"/>
      <c r="EZ29" s="31"/>
      <c r="FA29" s="31"/>
      <c r="FB29" s="31"/>
      <c r="FC29" s="31"/>
      <c r="FD29" s="31"/>
      <c r="FE29" s="31"/>
      <c r="FF29" s="31"/>
      <c r="FG29" s="31"/>
      <c r="FH29" s="31"/>
      <c r="FI29" s="31"/>
      <c r="FJ29" s="31"/>
      <c r="FK29" s="31"/>
      <c r="FL29" s="31"/>
      <c r="FM29" s="31"/>
      <c r="FN29" s="31"/>
      <c r="FO29" s="31"/>
      <c r="FP29" s="31"/>
      <c r="FQ29" s="31"/>
      <c r="FR29" s="31"/>
      <c r="FS29" s="31"/>
      <c r="FT29" s="31"/>
      <c r="FU29" s="31"/>
      <c r="FV29" s="31"/>
      <c r="FW29" s="31"/>
      <c r="FX29" s="31"/>
      <c r="FY29" s="31"/>
      <c r="FZ29" s="31"/>
      <c r="GA29" s="31"/>
      <c r="GB29" s="31"/>
      <c r="GC29" s="31"/>
      <c r="GD29" s="31"/>
      <c r="GE29" s="31"/>
      <c r="GF29" s="31"/>
      <c r="GG29" s="31"/>
      <c r="GH29" s="31"/>
      <c r="GI29" s="31"/>
      <c r="GJ29" s="31"/>
      <c r="GK29" s="31"/>
      <c r="GL29" s="31"/>
      <c r="GM29" s="31"/>
      <c r="GN29" s="31"/>
      <c r="GO29" s="31"/>
      <c r="GP29" s="31"/>
      <c r="GQ29" s="31"/>
      <c r="GR29" s="31"/>
      <c r="GS29" s="31"/>
      <c r="GT29" s="31"/>
      <c r="GU29" s="31"/>
      <c r="GV29" s="31"/>
      <c r="GW29" s="31"/>
      <c r="GX29" s="31"/>
      <c r="GY29" s="31"/>
      <c r="GZ29" s="31"/>
      <c r="HA29" s="31"/>
      <c r="HB29" s="31"/>
      <c r="HC29" s="31"/>
      <c r="HD29" s="31"/>
      <c r="HE29" s="31"/>
      <c r="HF29" s="31"/>
      <c r="HG29" s="31"/>
      <c r="HH29" s="31"/>
      <c r="HI29" s="31"/>
      <c r="HJ29" s="31"/>
      <c r="HK29" s="31"/>
      <c r="HL29" s="31"/>
      <c r="HM29" s="31"/>
      <c r="HN29" s="31"/>
      <c r="HO29" s="31"/>
      <c r="HP29" s="31"/>
      <c r="HQ29" s="31"/>
      <c r="HR29" s="31"/>
      <c r="HS29" s="31"/>
      <c r="HT29" s="31"/>
      <c r="HU29" s="31"/>
      <c r="HV29" s="31"/>
      <c r="HW29" s="31"/>
      <c r="HX29" s="31"/>
      <c r="HY29" s="31"/>
      <c r="HZ29" s="31"/>
      <c r="IA29" s="31"/>
      <c r="IB29" s="31"/>
      <c r="IC29" s="31"/>
      <c r="ID29" s="31"/>
      <c r="IE29" s="31"/>
      <c r="IF29" s="31"/>
      <c r="IG29" s="31"/>
      <c r="IH29" s="31"/>
      <c r="II29" s="31"/>
      <c r="IJ29" s="31"/>
      <c r="IK29" s="31"/>
      <c r="IL29" s="31"/>
      <c r="IM29" s="31"/>
      <c r="IN29" s="31"/>
      <c r="IO29" s="31"/>
      <c r="IP29" s="31"/>
      <c r="IQ29" s="31"/>
      <c r="IR29" s="31"/>
      <c r="IS29" s="31"/>
      <c r="IT29" s="31"/>
      <c r="IU29" s="31"/>
      <c r="IV29" s="31"/>
      <c r="IW29" s="31"/>
      <c r="IX29" s="31"/>
      <c r="IY29" s="31"/>
      <c r="IZ29" s="31"/>
      <c r="JA29" s="31"/>
      <c r="JB29" s="31"/>
      <c r="JC29" s="31"/>
      <c r="JD29" s="31"/>
      <c r="JE29" s="31"/>
      <c r="JF29" s="31"/>
      <c r="JG29" s="31"/>
      <c r="JH29" s="31"/>
      <c r="JI29" s="31"/>
      <c r="JJ29" s="31"/>
      <c r="JK29" s="31"/>
      <c r="JL29" s="31"/>
      <c r="JM29" s="31"/>
      <c r="JN29" s="31"/>
      <c r="JO29" s="31"/>
      <c r="JP29" s="31"/>
      <c r="JQ29" s="31"/>
      <c r="JR29" s="31"/>
      <c r="JS29" s="31"/>
      <c r="JT29" s="31"/>
      <c r="JU29" s="31"/>
      <c r="JV29" s="31"/>
      <c r="JW29" s="31"/>
      <c r="JX29" s="31"/>
      <c r="JY29" s="31"/>
      <c r="JZ29" s="31"/>
      <c r="KA29" s="31"/>
      <c r="KB29" s="31"/>
      <c r="KC29" s="31"/>
      <c r="KD29" s="31"/>
      <c r="KE29" s="31"/>
      <c r="KF29" s="31"/>
      <c r="KG29" s="31"/>
      <c r="KH29" s="31"/>
      <c r="KI29" s="31"/>
      <c r="KJ29" s="31"/>
      <c r="KK29" s="31"/>
      <c r="KL29" s="31"/>
      <c r="KM29" s="31"/>
      <c r="KN29" s="31"/>
      <c r="KO29" s="31"/>
      <c r="KP29" s="31"/>
      <c r="KQ29" s="31"/>
      <c r="KR29" s="31"/>
      <c r="KS29" s="31"/>
      <c r="KT29" s="31"/>
      <c r="KU29" s="31"/>
      <c r="KV29" s="31"/>
      <c r="KW29" s="31"/>
      <c r="KX29" s="31"/>
      <c r="KY29" s="31"/>
      <c r="KZ29" s="31"/>
      <c r="LA29" s="31"/>
      <c r="LB29" s="31"/>
      <c r="LC29" s="31"/>
      <c r="LD29" s="31"/>
      <c r="LE29" s="31"/>
      <c r="LF29" s="31"/>
      <c r="LG29" s="31"/>
      <c r="LH29" s="31"/>
      <c r="LI29" s="31"/>
      <c r="LJ29" s="31"/>
      <c r="LK29" s="31"/>
      <c r="LL29" s="31"/>
      <c r="LM29" s="31"/>
      <c r="LN29" s="31"/>
      <c r="LO29" s="31"/>
      <c r="LP29" s="31"/>
      <c r="LQ29" s="31"/>
      <c r="LR29" s="31"/>
      <c r="LS29" s="31"/>
      <c r="LT29" s="31"/>
      <c r="LU29" s="31"/>
      <c r="LV29" s="31"/>
      <c r="LW29" s="31"/>
      <c r="LX29" s="31"/>
      <c r="LY29" s="31"/>
      <c r="LZ29" s="31"/>
      <c r="MA29" s="31"/>
      <c r="MB29" s="31"/>
      <c r="MC29" s="31"/>
      <c r="MD29" s="31"/>
      <c r="ME29" s="31"/>
      <c r="MF29" s="31"/>
      <c r="MG29" s="31"/>
      <c r="MH29" s="31"/>
      <c r="MI29" s="31"/>
      <c r="MJ29" s="31"/>
      <c r="MK29" s="31"/>
      <c r="ML29" s="31"/>
      <c r="MM29" s="31"/>
      <c r="MN29" s="31"/>
      <c r="MO29" s="31"/>
      <c r="MP29" s="31"/>
      <c r="MQ29" s="31"/>
      <c r="MR29" s="31"/>
      <c r="MS29" s="31"/>
      <c r="MT29" s="31"/>
      <c r="MU29" s="31"/>
      <c r="MV29" s="31"/>
      <c r="MW29" s="31"/>
      <c r="MX29" s="31"/>
      <c r="MY29" s="31"/>
      <c r="MZ29" s="31"/>
      <c r="NA29" s="31"/>
      <c r="NB29" s="31"/>
      <c r="NC29" s="31"/>
      <c r="ND29" s="31"/>
      <c r="NE29" s="31"/>
      <c r="NF29" s="31"/>
      <c r="NG29" s="31"/>
      <c r="NH29" s="31"/>
      <c r="NI29" s="31"/>
      <c r="NJ29" s="31"/>
      <c r="NK29" s="31"/>
      <c r="NL29" s="31"/>
      <c r="NM29" s="31"/>
      <c r="NN29" s="31"/>
      <c r="NO29" s="31"/>
      <c r="NP29" s="31"/>
      <c r="NQ29" s="31"/>
      <c r="NR29" s="31"/>
      <c r="NS29" s="31"/>
      <c r="NT29" s="31"/>
      <c r="NU29" s="31"/>
      <c r="NV29" s="31"/>
      <c r="NW29" s="31"/>
      <c r="NX29" s="31"/>
      <c r="NY29" s="31"/>
      <c r="NZ29" s="31"/>
      <c r="OA29" s="31"/>
      <c r="OB29" s="31"/>
      <c r="OC29" s="31"/>
      <c r="OD29" s="31"/>
      <c r="OE29" s="31"/>
      <c r="OF29" s="31"/>
      <c r="OG29" s="31"/>
      <c r="OH29" s="31"/>
      <c r="OI29" s="31"/>
      <c r="OJ29" s="31"/>
      <c r="OK29" s="31"/>
      <c r="OL29" s="31"/>
      <c r="OM29" s="31"/>
      <c r="ON29" s="31"/>
      <c r="OO29" s="31"/>
      <c r="OP29" s="31"/>
      <c r="OQ29" s="31"/>
      <c r="OR29" s="31"/>
      <c r="OS29" s="31"/>
      <c r="OT29" s="31"/>
      <c r="OU29" s="31"/>
      <c r="OV29" s="31"/>
      <c r="OW29" s="31"/>
    </row>
    <row r="30" spans="1:413" s="30" customFormat="1" ht="45" customHeight="1" x14ac:dyDescent="0.25">
      <c r="A30" s="96" t="s">
        <v>21</v>
      </c>
      <c r="B30" s="24">
        <v>28</v>
      </c>
      <c r="C30" s="15" t="s">
        <v>85</v>
      </c>
      <c r="D30" s="26" t="s">
        <v>86</v>
      </c>
      <c r="E30" s="15" t="s">
        <v>154</v>
      </c>
      <c r="F30" s="26" t="s">
        <v>115</v>
      </c>
      <c r="G30" s="25" t="s">
        <v>229</v>
      </c>
      <c r="H30" s="25">
        <v>2011</v>
      </c>
      <c r="I30" s="26" t="s">
        <v>203</v>
      </c>
      <c r="J30" s="118" t="s">
        <v>334</v>
      </c>
      <c r="K30" s="60" t="s">
        <v>127</v>
      </c>
      <c r="L30" s="47">
        <v>41</v>
      </c>
      <c r="M30" s="70">
        <v>0.43902439024390244</v>
      </c>
      <c r="N30" s="28">
        <v>0.56097560975609795</v>
      </c>
      <c r="O30" s="27">
        <v>0.88888888888888895</v>
      </c>
      <c r="P30" s="27">
        <v>0.69565217391304301</v>
      </c>
      <c r="Q30" s="27">
        <v>0.69565217400000001</v>
      </c>
      <c r="R30" s="28">
        <v>0.88888888899999996</v>
      </c>
      <c r="S30" s="165" t="s">
        <v>401</v>
      </c>
      <c r="T30" s="21" t="s">
        <v>452</v>
      </c>
      <c r="U30" s="201" t="s">
        <v>462</v>
      </c>
      <c r="V30" s="27"/>
      <c r="W30" s="31"/>
      <c r="X30" s="31"/>
      <c r="Y30" s="31"/>
      <c r="Z30" s="31"/>
      <c r="AA30" s="31"/>
      <c r="AB30" s="31"/>
      <c r="AC30" s="31"/>
      <c r="AD30" s="31"/>
      <c r="AE30" s="31"/>
      <c r="AF30" s="31"/>
      <c r="AG30" s="31"/>
      <c r="AH30" s="31"/>
      <c r="AI30" s="31"/>
      <c r="AJ30" s="31"/>
      <c r="AK30" s="31"/>
      <c r="AL30" s="31"/>
      <c r="AM30" s="31"/>
      <c r="AN30" s="31"/>
      <c r="AO30" s="31"/>
      <c r="AP30" s="31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31"/>
      <c r="BB30" s="31"/>
      <c r="BC30" s="31"/>
      <c r="BD30" s="31"/>
      <c r="BE30" s="31"/>
      <c r="BF30" s="31"/>
      <c r="BG30" s="31"/>
      <c r="BH30" s="31"/>
      <c r="BI30" s="31"/>
      <c r="BJ30" s="31"/>
      <c r="BK30" s="31"/>
      <c r="BL30" s="31"/>
      <c r="BM30" s="31"/>
      <c r="BN30" s="31"/>
      <c r="BO30" s="31"/>
      <c r="BP30" s="31"/>
      <c r="BQ30" s="31"/>
      <c r="BR30" s="31"/>
      <c r="BS30" s="31"/>
      <c r="BT30" s="31"/>
      <c r="BU30" s="31"/>
      <c r="BV30" s="31"/>
      <c r="BW30" s="31"/>
      <c r="BX30" s="31"/>
      <c r="BY30" s="31"/>
      <c r="BZ30" s="31"/>
      <c r="CA30" s="31"/>
      <c r="CB30" s="31"/>
      <c r="CC30" s="31"/>
      <c r="CD30" s="31"/>
      <c r="CE30" s="31"/>
      <c r="CF30" s="31"/>
      <c r="CG30" s="31"/>
      <c r="CH30" s="31"/>
      <c r="CI30" s="31"/>
      <c r="CJ30" s="31"/>
      <c r="CK30" s="31"/>
      <c r="CL30" s="31"/>
      <c r="CM30" s="31"/>
      <c r="CN30" s="31"/>
      <c r="CO30" s="31"/>
      <c r="CP30" s="31"/>
      <c r="CQ30" s="31"/>
      <c r="CR30" s="31"/>
      <c r="CS30" s="31"/>
      <c r="CT30" s="31"/>
      <c r="CU30" s="31"/>
      <c r="CV30" s="31"/>
      <c r="CW30" s="31"/>
      <c r="CX30" s="31"/>
      <c r="CY30" s="31"/>
      <c r="CZ30" s="31"/>
      <c r="DA30" s="31"/>
      <c r="DB30" s="31"/>
      <c r="DC30" s="31"/>
      <c r="DD30" s="31"/>
      <c r="DE30" s="31"/>
      <c r="DF30" s="31"/>
      <c r="DG30" s="31"/>
      <c r="DH30" s="31"/>
      <c r="DI30" s="31"/>
      <c r="DJ30" s="31"/>
      <c r="DK30" s="31"/>
      <c r="DL30" s="31"/>
      <c r="DM30" s="31"/>
      <c r="DN30" s="31"/>
      <c r="DO30" s="31"/>
      <c r="DP30" s="31"/>
      <c r="DQ30" s="31"/>
      <c r="DR30" s="31"/>
      <c r="DS30" s="31"/>
      <c r="DT30" s="31"/>
      <c r="DU30" s="31"/>
      <c r="DV30" s="31"/>
      <c r="DW30" s="31"/>
      <c r="DX30" s="31"/>
      <c r="DY30" s="31"/>
      <c r="DZ30" s="31"/>
      <c r="EA30" s="31"/>
      <c r="EB30" s="31"/>
      <c r="EC30" s="31"/>
      <c r="ED30" s="31"/>
      <c r="EE30" s="31"/>
      <c r="EF30" s="31"/>
      <c r="EG30" s="31"/>
      <c r="EH30" s="31"/>
      <c r="EI30" s="31"/>
      <c r="EJ30" s="31"/>
      <c r="EK30" s="31"/>
      <c r="EL30" s="31"/>
      <c r="EM30" s="31"/>
      <c r="EN30" s="31"/>
      <c r="EO30" s="31"/>
      <c r="EP30" s="31"/>
      <c r="EQ30" s="31"/>
      <c r="ER30" s="31"/>
      <c r="ES30" s="31"/>
      <c r="ET30" s="31"/>
      <c r="EU30" s="31"/>
      <c r="EV30" s="31"/>
      <c r="EW30" s="31"/>
      <c r="EX30" s="31"/>
      <c r="EY30" s="31"/>
      <c r="EZ30" s="31"/>
      <c r="FA30" s="31"/>
      <c r="FB30" s="31"/>
      <c r="FC30" s="31"/>
      <c r="FD30" s="31"/>
      <c r="FE30" s="31"/>
      <c r="FF30" s="31"/>
      <c r="FG30" s="31"/>
      <c r="FH30" s="31"/>
      <c r="FI30" s="31"/>
      <c r="FJ30" s="31"/>
      <c r="FK30" s="31"/>
      <c r="FL30" s="31"/>
      <c r="FM30" s="31"/>
      <c r="FN30" s="31"/>
      <c r="FO30" s="31"/>
      <c r="FP30" s="31"/>
      <c r="FQ30" s="31"/>
      <c r="FR30" s="31"/>
      <c r="FS30" s="31"/>
      <c r="FT30" s="31"/>
      <c r="FU30" s="31"/>
      <c r="FV30" s="31"/>
      <c r="FW30" s="31"/>
      <c r="FX30" s="31"/>
      <c r="FY30" s="31"/>
      <c r="FZ30" s="31"/>
      <c r="GA30" s="31"/>
      <c r="GB30" s="31"/>
      <c r="GC30" s="31"/>
      <c r="GD30" s="31"/>
      <c r="GE30" s="31"/>
      <c r="GF30" s="31"/>
      <c r="GG30" s="31"/>
      <c r="GH30" s="31"/>
      <c r="GI30" s="31"/>
      <c r="GJ30" s="31"/>
      <c r="GK30" s="31"/>
      <c r="GL30" s="31"/>
      <c r="GM30" s="31"/>
      <c r="GN30" s="31"/>
      <c r="GO30" s="31"/>
      <c r="GP30" s="31"/>
      <c r="GQ30" s="31"/>
      <c r="GR30" s="31"/>
      <c r="GS30" s="31"/>
      <c r="GT30" s="31"/>
      <c r="GU30" s="31"/>
      <c r="GV30" s="31"/>
      <c r="GW30" s="31"/>
      <c r="GX30" s="31"/>
      <c r="GY30" s="31"/>
      <c r="GZ30" s="31"/>
      <c r="HA30" s="31"/>
      <c r="HB30" s="31"/>
      <c r="HC30" s="31"/>
      <c r="HD30" s="31"/>
      <c r="HE30" s="31"/>
      <c r="HF30" s="31"/>
      <c r="HG30" s="31"/>
      <c r="HH30" s="31"/>
      <c r="HI30" s="31"/>
      <c r="HJ30" s="31"/>
      <c r="HK30" s="31"/>
      <c r="HL30" s="31"/>
      <c r="HM30" s="31"/>
      <c r="HN30" s="31"/>
      <c r="HO30" s="31"/>
      <c r="HP30" s="31"/>
      <c r="HQ30" s="31"/>
      <c r="HR30" s="31"/>
      <c r="HS30" s="31"/>
      <c r="HT30" s="31"/>
      <c r="HU30" s="31"/>
      <c r="HV30" s="31"/>
      <c r="HW30" s="31"/>
      <c r="HX30" s="31"/>
      <c r="HY30" s="31"/>
      <c r="HZ30" s="31"/>
      <c r="IA30" s="31"/>
      <c r="IB30" s="31"/>
      <c r="IC30" s="31"/>
      <c r="ID30" s="31"/>
      <c r="IE30" s="31"/>
      <c r="IF30" s="31"/>
      <c r="IG30" s="31"/>
      <c r="IH30" s="31"/>
      <c r="II30" s="31"/>
      <c r="IJ30" s="31"/>
      <c r="IK30" s="31"/>
      <c r="IL30" s="31"/>
      <c r="IM30" s="31"/>
      <c r="IN30" s="31"/>
      <c r="IO30" s="31"/>
      <c r="IP30" s="31"/>
      <c r="IQ30" s="31"/>
      <c r="IR30" s="31"/>
      <c r="IS30" s="31"/>
      <c r="IT30" s="31"/>
      <c r="IU30" s="31"/>
      <c r="IV30" s="31"/>
      <c r="IW30" s="31"/>
      <c r="IX30" s="31"/>
      <c r="IY30" s="31"/>
      <c r="IZ30" s="31"/>
      <c r="JA30" s="31"/>
      <c r="JB30" s="31"/>
      <c r="JC30" s="31"/>
      <c r="JD30" s="31"/>
      <c r="JE30" s="31"/>
      <c r="JF30" s="31"/>
      <c r="JG30" s="31"/>
      <c r="JH30" s="31"/>
      <c r="JI30" s="31"/>
      <c r="JJ30" s="31"/>
      <c r="JK30" s="31"/>
      <c r="JL30" s="31"/>
      <c r="JM30" s="31"/>
      <c r="JN30" s="31"/>
      <c r="JO30" s="31"/>
      <c r="JP30" s="31"/>
      <c r="JQ30" s="31"/>
      <c r="JR30" s="31"/>
      <c r="JS30" s="31"/>
      <c r="JT30" s="31"/>
      <c r="JU30" s="31"/>
      <c r="JV30" s="31"/>
      <c r="JW30" s="31"/>
      <c r="JX30" s="31"/>
      <c r="JY30" s="31"/>
      <c r="JZ30" s="31"/>
      <c r="KA30" s="31"/>
      <c r="KB30" s="31"/>
      <c r="KC30" s="31"/>
      <c r="KD30" s="31"/>
      <c r="KE30" s="31"/>
      <c r="KF30" s="31"/>
      <c r="KG30" s="31"/>
      <c r="KH30" s="31"/>
      <c r="KI30" s="31"/>
      <c r="KJ30" s="31"/>
      <c r="KK30" s="31"/>
      <c r="KL30" s="31"/>
      <c r="KM30" s="31"/>
      <c r="KN30" s="31"/>
      <c r="KO30" s="31"/>
      <c r="KP30" s="31"/>
      <c r="KQ30" s="31"/>
      <c r="KR30" s="31"/>
      <c r="KS30" s="31"/>
      <c r="KT30" s="31"/>
      <c r="KU30" s="31"/>
      <c r="KV30" s="31"/>
      <c r="KW30" s="31"/>
      <c r="KX30" s="31"/>
      <c r="KY30" s="31"/>
      <c r="KZ30" s="31"/>
      <c r="LA30" s="31"/>
      <c r="LB30" s="31"/>
      <c r="LC30" s="31"/>
      <c r="LD30" s="31"/>
      <c r="LE30" s="31"/>
      <c r="LF30" s="31"/>
      <c r="LG30" s="31"/>
      <c r="LH30" s="31"/>
      <c r="LI30" s="31"/>
      <c r="LJ30" s="31"/>
      <c r="LK30" s="31"/>
      <c r="LL30" s="31"/>
      <c r="LM30" s="31"/>
      <c r="LN30" s="31"/>
      <c r="LO30" s="31"/>
      <c r="LP30" s="31"/>
      <c r="LQ30" s="31"/>
      <c r="LR30" s="31"/>
      <c r="LS30" s="31"/>
      <c r="LT30" s="31"/>
      <c r="LU30" s="31"/>
      <c r="LV30" s="31"/>
      <c r="LW30" s="31"/>
      <c r="LX30" s="31"/>
      <c r="LY30" s="31"/>
      <c r="LZ30" s="31"/>
      <c r="MA30" s="31"/>
      <c r="MB30" s="31"/>
      <c r="MC30" s="31"/>
      <c r="MD30" s="31"/>
      <c r="ME30" s="31"/>
      <c r="MF30" s="31"/>
      <c r="MG30" s="31"/>
      <c r="MH30" s="31"/>
      <c r="MI30" s="31"/>
      <c r="MJ30" s="31"/>
      <c r="MK30" s="31"/>
      <c r="ML30" s="31"/>
      <c r="MM30" s="31"/>
      <c r="MN30" s="31"/>
      <c r="MO30" s="31"/>
      <c r="MP30" s="31"/>
      <c r="MQ30" s="31"/>
      <c r="MR30" s="31"/>
      <c r="MS30" s="31"/>
      <c r="MT30" s="31"/>
      <c r="MU30" s="31"/>
      <c r="MV30" s="31"/>
      <c r="MW30" s="31"/>
      <c r="MX30" s="31"/>
      <c r="MY30" s="31"/>
      <c r="MZ30" s="31"/>
      <c r="NA30" s="31"/>
      <c r="NB30" s="31"/>
      <c r="NC30" s="31"/>
      <c r="ND30" s="31"/>
      <c r="NE30" s="31"/>
      <c r="NF30" s="31"/>
      <c r="NG30" s="31"/>
      <c r="NH30" s="31"/>
      <c r="NI30" s="31"/>
      <c r="NJ30" s="31"/>
      <c r="NK30" s="31"/>
      <c r="NL30" s="31"/>
      <c r="NM30" s="31"/>
      <c r="NN30" s="31"/>
      <c r="NO30" s="31"/>
      <c r="NP30" s="31"/>
      <c r="NQ30" s="31"/>
      <c r="NR30" s="31"/>
      <c r="NS30" s="31"/>
      <c r="NT30" s="31"/>
      <c r="NU30" s="31"/>
      <c r="NV30" s="31"/>
      <c r="NW30" s="31"/>
      <c r="NX30" s="31"/>
      <c r="NY30" s="31"/>
      <c r="NZ30" s="31"/>
      <c r="OA30" s="31"/>
      <c r="OB30" s="31"/>
      <c r="OC30" s="31"/>
      <c r="OD30" s="31"/>
      <c r="OE30" s="31"/>
      <c r="OF30" s="31"/>
      <c r="OG30" s="31"/>
      <c r="OH30" s="31"/>
      <c r="OI30" s="31"/>
      <c r="OJ30" s="31"/>
      <c r="OK30" s="31"/>
      <c r="OL30" s="31"/>
      <c r="OM30" s="31"/>
      <c r="ON30" s="31"/>
      <c r="OO30" s="31"/>
      <c r="OP30" s="31"/>
      <c r="OQ30" s="31"/>
      <c r="OR30" s="31"/>
      <c r="OS30" s="31"/>
      <c r="OT30" s="31"/>
      <c r="OU30" s="31"/>
      <c r="OV30" s="31"/>
      <c r="OW30" s="31"/>
    </row>
    <row r="31" spans="1:413" s="30" customFormat="1" ht="45" customHeight="1" x14ac:dyDescent="0.25">
      <c r="A31" s="96" t="s">
        <v>23</v>
      </c>
      <c r="B31" s="24">
        <v>29</v>
      </c>
      <c r="C31" s="15" t="s">
        <v>88</v>
      </c>
      <c r="D31" s="26" t="s">
        <v>89</v>
      </c>
      <c r="E31" s="15" t="s">
        <v>171</v>
      </c>
      <c r="F31" s="26" t="s">
        <v>115</v>
      </c>
      <c r="G31" s="25" t="s">
        <v>229</v>
      </c>
      <c r="H31" s="25">
        <v>2010</v>
      </c>
      <c r="I31" s="26" t="s">
        <v>203</v>
      </c>
      <c r="J31" s="118" t="s">
        <v>334</v>
      </c>
      <c r="K31" s="60" t="s">
        <v>128</v>
      </c>
      <c r="L31" s="47">
        <v>40</v>
      </c>
      <c r="M31" s="70">
        <v>0.875</v>
      </c>
      <c r="N31" s="28">
        <v>0.75</v>
      </c>
      <c r="O31" s="48">
        <v>0.85714285714285698</v>
      </c>
      <c r="P31" s="48">
        <v>1</v>
      </c>
      <c r="Q31" s="48">
        <v>1</v>
      </c>
      <c r="R31" s="54">
        <v>0.5</v>
      </c>
      <c r="S31" s="172" t="s">
        <v>402</v>
      </c>
      <c r="T31" s="21" t="s">
        <v>452</v>
      </c>
      <c r="U31" s="201" t="s">
        <v>462</v>
      </c>
      <c r="V31" s="48"/>
      <c r="W31" s="31"/>
      <c r="X31" s="31"/>
      <c r="Y31" s="31"/>
      <c r="Z31" s="31"/>
      <c r="AA31" s="31"/>
      <c r="AB31" s="31"/>
      <c r="AC31" s="31"/>
      <c r="AD31" s="31"/>
      <c r="AE31" s="31"/>
      <c r="AF31" s="31"/>
      <c r="AG31" s="31"/>
      <c r="AH31" s="31"/>
      <c r="AI31" s="31"/>
      <c r="AJ31" s="31"/>
      <c r="AK31" s="31"/>
      <c r="AL31" s="31"/>
      <c r="AM31" s="31"/>
      <c r="AN31" s="31"/>
      <c r="AO31" s="31"/>
      <c r="AP31" s="31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31"/>
      <c r="BB31" s="31"/>
      <c r="BC31" s="31"/>
      <c r="BD31" s="31"/>
      <c r="BE31" s="31"/>
      <c r="BF31" s="31"/>
      <c r="BG31" s="31"/>
      <c r="BH31" s="31"/>
      <c r="BI31" s="31"/>
      <c r="BJ31" s="31"/>
      <c r="BK31" s="31"/>
      <c r="BL31" s="31"/>
      <c r="BM31" s="31"/>
      <c r="BN31" s="31"/>
      <c r="BO31" s="31"/>
      <c r="BP31" s="31"/>
      <c r="BQ31" s="31"/>
      <c r="BR31" s="31"/>
      <c r="BS31" s="31"/>
      <c r="BT31" s="31"/>
      <c r="BU31" s="31"/>
      <c r="BV31" s="31"/>
      <c r="BW31" s="31"/>
      <c r="BX31" s="31"/>
      <c r="BY31" s="31"/>
      <c r="BZ31" s="31"/>
      <c r="CA31" s="31"/>
      <c r="CB31" s="31"/>
      <c r="CC31" s="31"/>
      <c r="CD31" s="31"/>
      <c r="CE31" s="31"/>
      <c r="CF31" s="31"/>
      <c r="CG31" s="31"/>
      <c r="CH31" s="31"/>
      <c r="CI31" s="31"/>
      <c r="CJ31" s="31"/>
      <c r="CK31" s="31"/>
      <c r="CL31" s="31"/>
      <c r="CM31" s="31"/>
      <c r="CN31" s="31"/>
      <c r="CO31" s="31"/>
      <c r="CP31" s="31"/>
      <c r="CQ31" s="31"/>
      <c r="CR31" s="31"/>
      <c r="CS31" s="31"/>
      <c r="CT31" s="31"/>
      <c r="CU31" s="31"/>
      <c r="CV31" s="31"/>
      <c r="CW31" s="31"/>
      <c r="CX31" s="31"/>
      <c r="CY31" s="31"/>
      <c r="CZ31" s="31"/>
      <c r="DA31" s="31"/>
      <c r="DB31" s="31"/>
      <c r="DC31" s="31"/>
      <c r="DD31" s="31"/>
      <c r="DE31" s="31"/>
      <c r="DF31" s="31"/>
      <c r="DG31" s="31"/>
      <c r="DH31" s="31"/>
      <c r="DI31" s="31"/>
      <c r="DJ31" s="31"/>
      <c r="DK31" s="31"/>
      <c r="DL31" s="31"/>
      <c r="DM31" s="31"/>
      <c r="DN31" s="31"/>
      <c r="DO31" s="31"/>
      <c r="DP31" s="31"/>
      <c r="DQ31" s="31"/>
      <c r="DR31" s="31"/>
      <c r="DS31" s="31"/>
      <c r="DT31" s="31"/>
      <c r="DU31" s="31"/>
      <c r="DV31" s="31"/>
      <c r="DW31" s="31"/>
      <c r="DX31" s="31"/>
      <c r="DY31" s="31"/>
      <c r="DZ31" s="31"/>
      <c r="EA31" s="31"/>
      <c r="EB31" s="31"/>
      <c r="EC31" s="31"/>
      <c r="ED31" s="31"/>
      <c r="EE31" s="31"/>
      <c r="EF31" s="31"/>
      <c r="EG31" s="31"/>
      <c r="EH31" s="31"/>
      <c r="EI31" s="31"/>
      <c r="EJ31" s="31"/>
      <c r="EK31" s="31"/>
      <c r="EL31" s="31"/>
      <c r="EM31" s="31"/>
      <c r="EN31" s="31"/>
      <c r="EO31" s="31"/>
      <c r="EP31" s="31"/>
      <c r="EQ31" s="31"/>
      <c r="ER31" s="31"/>
      <c r="ES31" s="31"/>
      <c r="ET31" s="31"/>
      <c r="EU31" s="31"/>
      <c r="EV31" s="31"/>
      <c r="EW31" s="31"/>
      <c r="EX31" s="31"/>
      <c r="EY31" s="31"/>
      <c r="EZ31" s="31"/>
      <c r="FA31" s="31"/>
      <c r="FB31" s="31"/>
      <c r="FC31" s="31"/>
      <c r="FD31" s="31"/>
      <c r="FE31" s="31"/>
      <c r="FF31" s="31"/>
      <c r="FG31" s="31"/>
      <c r="FH31" s="31"/>
      <c r="FI31" s="31"/>
      <c r="FJ31" s="31"/>
      <c r="FK31" s="31"/>
      <c r="FL31" s="31"/>
      <c r="FM31" s="31"/>
      <c r="FN31" s="31"/>
      <c r="FO31" s="31"/>
      <c r="FP31" s="31"/>
      <c r="FQ31" s="31"/>
      <c r="FR31" s="31"/>
      <c r="FS31" s="31"/>
      <c r="FT31" s="31"/>
      <c r="FU31" s="31"/>
      <c r="FV31" s="31"/>
      <c r="FW31" s="31"/>
      <c r="FX31" s="31"/>
      <c r="FY31" s="31"/>
      <c r="FZ31" s="31"/>
      <c r="GA31" s="31"/>
      <c r="GB31" s="31"/>
      <c r="GC31" s="31"/>
      <c r="GD31" s="31"/>
      <c r="GE31" s="31"/>
      <c r="GF31" s="31"/>
      <c r="GG31" s="31"/>
      <c r="GH31" s="31"/>
      <c r="GI31" s="31"/>
      <c r="GJ31" s="31"/>
      <c r="GK31" s="31"/>
      <c r="GL31" s="31"/>
      <c r="GM31" s="31"/>
      <c r="GN31" s="31"/>
      <c r="GO31" s="31"/>
      <c r="GP31" s="31"/>
      <c r="GQ31" s="31"/>
      <c r="GR31" s="31"/>
      <c r="GS31" s="31"/>
      <c r="GT31" s="31"/>
      <c r="GU31" s="31"/>
      <c r="GV31" s="31"/>
      <c r="GW31" s="31"/>
      <c r="GX31" s="31"/>
      <c r="GY31" s="31"/>
      <c r="GZ31" s="31"/>
      <c r="HA31" s="31"/>
      <c r="HB31" s="31"/>
      <c r="HC31" s="31"/>
      <c r="HD31" s="31"/>
      <c r="HE31" s="31"/>
      <c r="HF31" s="31"/>
      <c r="HG31" s="31"/>
      <c r="HH31" s="31"/>
      <c r="HI31" s="31"/>
      <c r="HJ31" s="31"/>
      <c r="HK31" s="31"/>
      <c r="HL31" s="31"/>
      <c r="HM31" s="31"/>
      <c r="HN31" s="31"/>
      <c r="HO31" s="31"/>
      <c r="HP31" s="31"/>
      <c r="HQ31" s="31"/>
      <c r="HR31" s="31"/>
      <c r="HS31" s="31"/>
      <c r="HT31" s="31"/>
      <c r="HU31" s="31"/>
      <c r="HV31" s="31"/>
      <c r="HW31" s="31"/>
      <c r="HX31" s="31"/>
      <c r="HY31" s="31"/>
      <c r="HZ31" s="31"/>
      <c r="IA31" s="31"/>
      <c r="IB31" s="31"/>
      <c r="IC31" s="31"/>
      <c r="ID31" s="31"/>
      <c r="IE31" s="31"/>
      <c r="IF31" s="31"/>
      <c r="IG31" s="31"/>
      <c r="IH31" s="31"/>
      <c r="II31" s="31"/>
      <c r="IJ31" s="31"/>
      <c r="IK31" s="31"/>
      <c r="IL31" s="31"/>
      <c r="IM31" s="31"/>
      <c r="IN31" s="31"/>
      <c r="IO31" s="31"/>
      <c r="IP31" s="31"/>
      <c r="IQ31" s="31"/>
      <c r="IR31" s="31"/>
      <c r="IS31" s="31"/>
      <c r="IT31" s="31"/>
      <c r="IU31" s="31"/>
      <c r="IV31" s="31"/>
      <c r="IW31" s="31"/>
      <c r="IX31" s="31"/>
      <c r="IY31" s="31"/>
      <c r="IZ31" s="31"/>
      <c r="JA31" s="31"/>
      <c r="JB31" s="31"/>
      <c r="JC31" s="31"/>
      <c r="JD31" s="31"/>
      <c r="JE31" s="31"/>
      <c r="JF31" s="31"/>
      <c r="JG31" s="31"/>
      <c r="JH31" s="31"/>
      <c r="JI31" s="31"/>
      <c r="JJ31" s="31"/>
      <c r="JK31" s="31"/>
      <c r="JL31" s="31"/>
      <c r="JM31" s="31"/>
      <c r="JN31" s="31"/>
      <c r="JO31" s="31"/>
      <c r="JP31" s="31"/>
      <c r="JQ31" s="31"/>
      <c r="JR31" s="31"/>
      <c r="JS31" s="31"/>
      <c r="JT31" s="31"/>
      <c r="JU31" s="31"/>
      <c r="JV31" s="31"/>
      <c r="JW31" s="31"/>
      <c r="JX31" s="31"/>
      <c r="JY31" s="31"/>
      <c r="JZ31" s="31"/>
      <c r="KA31" s="31"/>
      <c r="KB31" s="31"/>
      <c r="KC31" s="31"/>
      <c r="KD31" s="31"/>
      <c r="KE31" s="31"/>
      <c r="KF31" s="31"/>
      <c r="KG31" s="31"/>
      <c r="KH31" s="31"/>
      <c r="KI31" s="31"/>
      <c r="KJ31" s="31"/>
      <c r="KK31" s="31"/>
      <c r="KL31" s="31"/>
      <c r="KM31" s="31"/>
      <c r="KN31" s="31"/>
      <c r="KO31" s="31"/>
      <c r="KP31" s="31"/>
      <c r="KQ31" s="31"/>
      <c r="KR31" s="31"/>
      <c r="KS31" s="31"/>
      <c r="KT31" s="31"/>
      <c r="KU31" s="31"/>
      <c r="KV31" s="31"/>
      <c r="KW31" s="31"/>
      <c r="KX31" s="31"/>
      <c r="KY31" s="31"/>
      <c r="KZ31" s="31"/>
      <c r="LA31" s="31"/>
      <c r="LB31" s="31"/>
      <c r="LC31" s="31"/>
      <c r="LD31" s="31"/>
      <c r="LE31" s="31"/>
      <c r="LF31" s="31"/>
      <c r="LG31" s="31"/>
      <c r="LH31" s="31"/>
      <c r="LI31" s="31"/>
      <c r="LJ31" s="31"/>
      <c r="LK31" s="31"/>
      <c r="LL31" s="31"/>
      <c r="LM31" s="31"/>
      <c r="LN31" s="31"/>
      <c r="LO31" s="31"/>
      <c r="LP31" s="31"/>
      <c r="LQ31" s="31"/>
      <c r="LR31" s="31"/>
      <c r="LS31" s="31"/>
      <c r="LT31" s="31"/>
      <c r="LU31" s="31"/>
      <c r="LV31" s="31"/>
      <c r="LW31" s="31"/>
      <c r="LX31" s="31"/>
      <c r="LY31" s="31"/>
      <c r="LZ31" s="31"/>
      <c r="MA31" s="31"/>
      <c r="MB31" s="31"/>
      <c r="MC31" s="31"/>
      <c r="MD31" s="31"/>
      <c r="ME31" s="31"/>
      <c r="MF31" s="31"/>
      <c r="MG31" s="31"/>
      <c r="MH31" s="31"/>
      <c r="MI31" s="31"/>
      <c r="MJ31" s="31"/>
      <c r="MK31" s="31"/>
      <c r="ML31" s="31"/>
      <c r="MM31" s="31"/>
      <c r="MN31" s="31"/>
      <c r="MO31" s="31"/>
      <c r="MP31" s="31"/>
      <c r="MQ31" s="31"/>
      <c r="MR31" s="31"/>
      <c r="MS31" s="31"/>
      <c r="MT31" s="31"/>
      <c r="MU31" s="31"/>
      <c r="MV31" s="31"/>
      <c r="MW31" s="31"/>
      <c r="MX31" s="31"/>
      <c r="MY31" s="31"/>
      <c r="MZ31" s="31"/>
      <c r="NA31" s="31"/>
      <c r="NB31" s="31"/>
      <c r="NC31" s="31"/>
      <c r="ND31" s="31"/>
      <c r="NE31" s="31"/>
      <c r="NF31" s="31"/>
      <c r="NG31" s="31"/>
      <c r="NH31" s="31"/>
      <c r="NI31" s="31"/>
      <c r="NJ31" s="31"/>
      <c r="NK31" s="31"/>
      <c r="NL31" s="31"/>
      <c r="NM31" s="31"/>
      <c r="NN31" s="31"/>
      <c r="NO31" s="31"/>
      <c r="NP31" s="31"/>
      <c r="NQ31" s="31"/>
      <c r="NR31" s="31"/>
      <c r="NS31" s="31"/>
      <c r="NT31" s="31"/>
      <c r="NU31" s="31"/>
      <c r="NV31" s="31"/>
      <c r="NW31" s="31"/>
      <c r="NX31" s="31"/>
      <c r="NY31" s="31"/>
      <c r="NZ31" s="31"/>
      <c r="OA31" s="31"/>
      <c r="OB31" s="31"/>
      <c r="OC31" s="31"/>
      <c r="OD31" s="31"/>
      <c r="OE31" s="31"/>
      <c r="OF31" s="31"/>
      <c r="OG31" s="31"/>
      <c r="OH31" s="31"/>
      <c r="OI31" s="31"/>
      <c r="OJ31" s="31"/>
      <c r="OK31" s="31"/>
      <c r="OL31" s="31"/>
      <c r="OM31" s="31"/>
      <c r="ON31" s="31"/>
      <c r="OO31" s="31"/>
      <c r="OP31" s="31"/>
      <c r="OQ31" s="31"/>
      <c r="OR31" s="31"/>
      <c r="OS31" s="31"/>
      <c r="OT31" s="31"/>
      <c r="OU31" s="31"/>
      <c r="OV31" s="31"/>
      <c r="OW31" s="31"/>
    </row>
    <row r="32" spans="1:413" s="30" customFormat="1" ht="45" customHeight="1" x14ac:dyDescent="0.25">
      <c r="A32" s="96" t="s">
        <v>27</v>
      </c>
      <c r="B32" s="24">
        <v>30</v>
      </c>
      <c r="C32" s="15" t="s">
        <v>95</v>
      </c>
      <c r="D32" s="26" t="s">
        <v>96</v>
      </c>
      <c r="E32" s="15" t="s">
        <v>173</v>
      </c>
      <c r="F32" s="26" t="s">
        <v>115</v>
      </c>
      <c r="G32" s="25" t="s">
        <v>229</v>
      </c>
      <c r="H32" s="25">
        <v>2010</v>
      </c>
      <c r="I32" s="26" t="s">
        <v>203</v>
      </c>
      <c r="J32" s="118" t="s">
        <v>334</v>
      </c>
      <c r="K32" s="60" t="s">
        <v>128</v>
      </c>
      <c r="L32" s="47">
        <v>37</v>
      </c>
      <c r="M32" s="70">
        <v>0.94594594594594594</v>
      </c>
      <c r="N32" s="28">
        <v>0.83783783783783805</v>
      </c>
      <c r="O32" s="48">
        <v>0.88571428571428601</v>
      </c>
      <c r="P32" s="48">
        <v>1</v>
      </c>
      <c r="Q32" s="48">
        <v>1</v>
      </c>
      <c r="R32" s="54">
        <v>0.33333333300000001</v>
      </c>
      <c r="S32" s="172" t="s">
        <v>403</v>
      </c>
      <c r="T32" s="21" t="s">
        <v>452</v>
      </c>
      <c r="U32" s="201" t="s">
        <v>462</v>
      </c>
      <c r="V32" s="48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G32" s="31"/>
      <c r="AH32" s="31"/>
      <c r="AI32" s="31"/>
      <c r="AJ32" s="31"/>
      <c r="AK32" s="31"/>
      <c r="AL32" s="31"/>
      <c r="AM32" s="31"/>
      <c r="AN32" s="31"/>
      <c r="AO32" s="31"/>
      <c r="AP32" s="31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31"/>
      <c r="BB32" s="31"/>
      <c r="BC32" s="31"/>
      <c r="BD32" s="31"/>
      <c r="BE32" s="31"/>
      <c r="BF32" s="31"/>
      <c r="BG32" s="31"/>
      <c r="BH32" s="31"/>
      <c r="BI32" s="31"/>
      <c r="BJ32" s="31"/>
      <c r="BK32" s="31"/>
      <c r="BL32" s="31"/>
      <c r="BM32" s="31"/>
      <c r="BN32" s="31"/>
      <c r="BO32" s="31"/>
      <c r="BP32" s="31"/>
      <c r="BQ32" s="31"/>
      <c r="BR32" s="31"/>
      <c r="BS32" s="31"/>
      <c r="BT32" s="31"/>
      <c r="BU32" s="31"/>
      <c r="BV32" s="31"/>
      <c r="BW32" s="31"/>
      <c r="BX32" s="31"/>
      <c r="BY32" s="31"/>
      <c r="BZ32" s="31"/>
      <c r="CA32" s="31"/>
      <c r="CB32" s="31"/>
      <c r="CC32" s="31"/>
      <c r="CD32" s="31"/>
      <c r="CE32" s="31"/>
      <c r="CF32" s="31"/>
      <c r="CG32" s="31"/>
      <c r="CH32" s="31"/>
      <c r="CI32" s="31"/>
      <c r="CJ32" s="31"/>
      <c r="CK32" s="31"/>
      <c r="CL32" s="31"/>
      <c r="CM32" s="31"/>
      <c r="CN32" s="31"/>
      <c r="CO32" s="31"/>
      <c r="CP32" s="31"/>
      <c r="CQ32" s="31"/>
      <c r="CR32" s="31"/>
      <c r="CS32" s="31"/>
      <c r="CT32" s="31"/>
      <c r="CU32" s="31"/>
      <c r="CV32" s="31"/>
      <c r="CW32" s="31"/>
      <c r="CX32" s="31"/>
      <c r="CY32" s="31"/>
      <c r="CZ32" s="31"/>
      <c r="DA32" s="31"/>
      <c r="DB32" s="31"/>
      <c r="DC32" s="31"/>
      <c r="DD32" s="31"/>
      <c r="DE32" s="31"/>
      <c r="DF32" s="31"/>
      <c r="DG32" s="31"/>
      <c r="DH32" s="31"/>
      <c r="DI32" s="31"/>
      <c r="DJ32" s="31"/>
      <c r="DK32" s="31"/>
      <c r="DL32" s="31"/>
      <c r="DM32" s="31"/>
      <c r="DN32" s="31"/>
      <c r="DO32" s="31"/>
      <c r="DP32" s="31"/>
      <c r="DQ32" s="31"/>
      <c r="DR32" s="31"/>
      <c r="DS32" s="31"/>
      <c r="DT32" s="31"/>
      <c r="DU32" s="31"/>
      <c r="DV32" s="31"/>
      <c r="DW32" s="31"/>
      <c r="DX32" s="31"/>
      <c r="DY32" s="31"/>
      <c r="DZ32" s="31"/>
      <c r="EA32" s="31"/>
      <c r="EB32" s="31"/>
      <c r="EC32" s="31"/>
      <c r="ED32" s="31"/>
      <c r="EE32" s="31"/>
      <c r="EF32" s="31"/>
      <c r="EG32" s="31"/>
      <c r="EH32" s="31"/>
      <c r="EI32" s="31"/>
      <c r="EJ32" s="31"/>
      <c r="EK32" s="31"/>
      <c r="EL32" s="31"/>
      <c r="EM32" s="31"/>
      <c r="EN32" s="31"/>
      <c r="EO32" s="31"/>
      <c r="EP32" s="31"/>
      <c r="EQ32" s="31"/>
      <c r="ER32" s="31"/>
      <c r="ES32" s="31"/>
      <c r="ET32" s="31"/>
      <c r="EU32" s="31"/>
      <c r="EV32" s="31"/>
      <c r="EW32" s="31"/>
      <c r="EX32" s="31"/>
      <c r="EY32" s="31"/>
      <c r="EZ32" s="31"/>
      <c r="FA32" s="31"/>
      <c r="FB32" s="31"/>
      <c r="FC32" s="31"/>
      <c r="FD32" s="31"/>
      <c r="FE32" s="31"/>
      <c r="FF32" s="31"/>
      <c r="FG32" s="31"/>
      <c r="FH32" s="31"/>
      <c r="FI32" s="31"/>
      <c r="FJ32" s="31"/>
      <c r="FK32" s="31"/>
      <c r="FL32" s="31"/>
      <c r="FM32" s="31"/>
      <c r="FN32" s="31"/>
      <c r="FO32" s="31"/>
      <c r="FP32" s="31"/>
      <c r="FQ32" s="31"/>
      <c r="FR32" s="31"/>
      <c r="FS32" s="31"/>
      <c r="FT32" s="31"/>
      <c r="FU32" s="31"/>
      <c r="FV32" s="31"/>
      <c r="FW32" s="31"/>
      <c r="FX32" s="31"/>
      <c r="FY32" s="31"/>
      <c r="FZ32" s="31"/>
      <c r="GA32" s="31"/>
      <c r="GB32" s="31"/>
      <c r="GC32" s="31"/>
      <c r="GD32" s="31"/>
      <c r="GE32" s="31"/>
      <c r="GF32" s="31"/>
      <c r="GG32" s="31"/>
      <c r="GH32" s="31"/>
      <c r="GI32" s="31"/>
      <c r="GJ32" s="31"/>
      <c r="GK32" s="31"/>
      <c r="GL32" s="31"/>
      <c r="GM32" s="31"/>
      <c r="GN32" s="31"/>
      <c r="GO32" s="31"/>
      <c r="GP32" s="31"/>
      <c r="GQ32" s="31"/>
      <c r="GR32" s="31"/>
      <c r="GS32" s="31"/>
      <c r="GT32" s="31"/>
      <c r="GU32" s="31"/>
      <c r="GV32" s="31"/>
      <c r="GW32" s="31"/>
      <c r="GX32" s="31"/>
      <c r="GY32" s="31"/>
      <c r="GZ32" s="31"/>
      <c r="HA32" s="31"/>
      <c r="HB32" s="31"/>
      <c r="HC32" s="31"/>
      <c r="HD32" s="31"/>
      <c r="HE32" s="31"/>
      <c r="HF32" s="31"/>
      <c r="HG32" s="31"/>
      <c r="HH32" s="31"/>
      <c r="HI32" s="31"/>
      <c r="HJ32" s="31"/>
      <c r="HK32" s="31"/>
      <c r="HL32" s="31"/>
      <c r="HM32" s="31"/>
      <c r="HN32" s="31"/>
      <c r="HO32" s="31"/>
      <c r="HP32" s="31"/>
      <c r="HQ32" s="31"/>
      <c r="HR32" s="31"/>
      <c r="HS32" s="31"/>
      <c r="HT32" s="31"/>
      <c r="HU32" s="31"/>
      <c r="HV32" s="31"/>
      <c r="HW32" s="31"/>
      <c r="HX32" s="31"/>
      <c r="HY32" s="31"/>
      <c r="HZ32" s="31"/>
      <c r="IA32" s="31"/>
      <c r="IB32" s="31"/>
      <c r="IC32" s="31"/>
      <c r="ID32" s="31"/>
      <c r="IE32" s="31"/>
      <c r="IF32" s="31"/>
      <c r="IG32" s="31"/>
      <c r="IH32" s="31"/>
      <c r="II32" s="31"/>
      <c r="IJ32" s="31"/>
      <c r="IK32" s="31"/>
      <c r="IL32" s="31"/>
      <c r="IM32" s="31"/>
      <c r="IN32" s="31"/>
      <c r="IO32" s="31"/>
      <c r="IP32" s="31"/>
      <c r="IQ32" s="31"/>
      <c r="IR32" s="31"/>
      <c r="IS32" s="31"/>
      <c r="IT32" s="31"/>
      <c r="IU32" s="31"/>
      <c r="IV32" s="31"/>
      <c r="IW32" s="31"/>
      <c r="IX32" s="31"/>
      <c r="IY32" s="31"/>
      <c r="IZ32" s="31"/>
      <c r="JA32" s="31"/>
      <c r="JB32" s="31"/>
      <c r="JC32" s="31"/>
      <c r="JD32" s="31"/>
      <c r="JE32" s="31"/>
      <c r="JF32" s="31"/>
      <c r="JG32" s="31"/>
      <c r="JH32" s="31"/>
      <c r="JI32" s="31"/>
      <c r="JJ32" s="31"/>
      <c r="JK32" s="31"/>
      <c r="JL32" s="31"/>
      <c r="JM32" s="31"/>
      <c r="JN32" s="31"/>
      <c r="JO32" s="31"/>
      <c r="JP32" s="31"/>
      <c r="JQ32" s="31"/>
      <c r="JR32" s="31"/>
      <c r="JS32" s="31"/>
      <c r="JT32" s="31"/>
      <c r="JU32" s="31"/>
      <c r="JV32" s="31"/>
      <c r="JW32" s="31"/>
      <c r="JX32" s="31"/>
      <c r="JY32" s="31"/>
      <c r="JZ32" s="31"/>
      <c r="KA32" s="31"/>
      <c r="KB32" s="31"/>
      <c r="KC32" s="31"/>
      <c r="KD32" s="31"/>
      <c r="KE32" s="31"/>
      <c r="KF32" s="31"/>
      <c r="KG32" s="31"/>
      <c r="KH32" s="31"/>
      <c r="KI32" s="31"/>
      <c r="KJ32" s="31"/>
      <c r="KK32" s="31"/>
      <c r="KL32" s="31"/>
      <c r="KM32" s="31"/>
      <c r="KN32" s="31"/>
      <c r="KO32" s="31"/>
      <c r="KP32" s="31"/>
      <c r="KQ32" s="31"/>
      <c r="KR32" s="31"/>
      <c r="KS32" s="31"/>
      <c r="KT32" s="31"/>
      <c r="KU32" s="31"/>
      <c r="KV32" s="31"/>
      <c r="KW32" s="31"/>
      <c r="KX32" s="31"/>
      <c r="KY32" s="31"/>
      <c r="KZ32" s="31"/>
      <c r="LA32" s="31"/>
      <c r="LB32" s="31"/>
      <c r="LC32" s="31"/>
      <c r="LD32" s="31"/>
      <c r="LE32" s="31"/>
      <c r="LF32" s="31"/>
      <c r="LG32" s="31"/>
      <c r="LH32" s="31"/>
      <c r="LI32" s="31"/>
      <c r="LJ32" s="31"/>
      <c r="LK32" s="31"/>
      <c r="LL32" s="31"/>
      <c r="LM32" s="31"/>
      <c r="LN32" s="31"/>
      <c r="LO32" s="31"/>
      <c r="LP32" s="31"/>
      <c r="LQ32" s="31"/>
      <c r="LR32" s="31"/>
      <c r="LS32" s="31"/>
      <c r="LT32" s="31"/>
      <c r="LU32" s="31"/>
      <c r="LV32" s="31"/>
      <c r="LW32" s="31"/>
      <c r="LX32" s="31"/>
      <c r="LY32" s="31"/>
      <c r="LZ32" s="31"/>
      <c r="MA32" s="31"/>
      <c r="MB32" s="31"/>
      <c r="MC32" s="31"/>
      <c r="MD32" s="31"/>
      <c r="ME32" s="31"/>
      <c r="MF32" s="31"/>
      <c r="MG32" s="31"/>
      <c r="MH32" s="31"/>
      <c r="MI32" s="31"/>
      <c r="MJ32" s="31"/>
      <c r="MK32" s="31"/>
      <c r="ML32" s="31"/>
      <c r="MM32" s="31"/>
      <c r="MN32" s="31"/>
      <c r="MO32" s="31"/>
      <c r="MP32" s="31"/>
      <c r="MQ32" s="31"/>
      <c r="MR32" s="31"/>
      <c r="MS32" s="31"/>
      <c r="MT32" s="31"/>
      <c r="MU32" s="31"/>
      <c r="MV32" s="31"/>
      <c r="MW32" s="31"/>
      <c r="MX32" s="31"/>
      <c r="MY32" s="31"/>
      <c r="MZ32" s="31"/>
      <c r="NA32" s="31"/>
      <c r="NB32" s="31"/>
      <c r="NC32" s="31"/>
      <c r="ND32" s="31"/>
      <c r="NE32" s="31"/>
      <c r="NF32" s="31"/>
      <c r="NG32" s="31"/>
      <c r="NH32" s="31"/>
      <c r="NI32" s="31"/>
      <c r="NJ32" s="31"/>
      <c r="NK32" s="31"/>
      <c r="NL32" s="31"/>
      <c r="NM32" s="31"/>
      <c r="NN32" s="31"/>
      <c r="NO32" s="31"/>
      <c r="NP32" s="31"/>
      <c r="NQ32" s="31"/>
      <c r="NR32" s="31"/>
      <c r="NS32" s="31"/>
      <c r="NT32" s="31"/>
      <c r="NU32" s="31"/>
      <c r="NV32" s="31"/>
      <c r="NW32" s="31"/>
      <c r="NX32" s="31"/>
      <c r="NY32" s="31"/>
      <c r="NZ32" s="31"/>
      <c r="OA32" s="31"/>
      <c r="OB32" s="31"/>
      <c r="OC32" s="31"/>
      <c r="OD32" s="31"/>
      <c r="OE32" s="31"/>
      <c r="OF32" s="31"/>
      <c r="OG32" s="31"/>
      <c r="OH32" s="31"/>
      <c r="OI32" s="31"/>
      <c r="OJ32" s="31"/>
      <c r="OK32" s="31"/>
      <c r="OL32" s="31"/>
      <c r="OM32" s="31"/>
      <c r="ON32" s="31"/>
      <c r="OO32" s="31"/>
      <c r="OP32" s="31"/>
      <c r="OQ32" s="31"/>
      <c r="OR32" s="31"/>
      <c r="OS32" s="31"/>
      <c r="OT32" s="31"/>
      <c r="OU32" s="31"/>
      <c r="OV32" s="31"/>
      <c r="OW32" s="31"/>
    </row>
    <row r="33" spans="1:413" s="30" customFormat="1" ht="45" customHeight="1" x14ac:dyDescent="0.25">
      <c r="A33" s="96" t="s">
        <v>5</v>
      </c>
      <c r="B33" s="24">
        <v>31</v>
      </c>
      <c r="C33" s="15" t="s">
        <v>66</v>
      </c>
      <c r="D33" s="26" t="s">
        <v>67</v>
      </c>
      <c r="E33" s="15" t="s">
        <v>149</v>
      </c>
      <c r="F33" s="26" t="s">
        <v>115</v>
      </c>
      <c r="G33" s="26" t="s">
        <v>119</v>
      </c>
      <c r="H33" s="26">
        <v>2011</v>
      </c>
      <c r="I33" s="26" t="s">
        <v>203</v>
      </c>
      <c r="J33" s="118" t="s">
        <v>334</v>
      </c>
      <c r="K33" s="60" t="s">
        <v>128</v>
      </c>
      <c r="L33" s="47">
        <v>46</v>
      </c>
      <c r="M33" s="70">
        <v>8.6956521739130432E-2</v>
      </c>
      <c r="N33" s="28">
        <v>6.5217391304347797E-2</v>
      </c>
      <c r="O33" s="48">
        <v>0.75</v>
      </c>
      <c r="P33" s="48">
        <v>1</v>
      </c>
      <c r="Q33" s="48">
        <v>1</v>
      </c>
      <c r="R33" s="54">
        <v>0.97674418600000001</v>
      </c>
      <c r="S33" s="172" t="s">
        <v>404</v>
      </c>
      <c r="T33" s="21" t="s">
        <v>452</v>
      </c>
      <c r="U33" s="201" t="s">
        <v>462</v>
      </c>
      <c r="V33" s="48"/>
      <c r="W33" s="31"/>
      <c r="X33" s="31"/>
      <c r="Y33" s="31"/>
      <c r="Z33" s="31"/>
      <c r="AA33" s="31"/>
      <c r="AB33" s="31"/>
      <c r="AC33" s="31"/>
      <c r="AD33" s="31"/>
      <c r="AE33" s="31"/>
      <c r="AF33" s="31"/>
      <c r="AG33" s="31"/>
      <c r="AH33" s="31"/>
      <c r="AI33" s="31"/>
      <c r="AJ33" s="31"/>
      <c r="AK33" s="31"/>
      <c r="AL33" s="31"/>
      <c r="AM33" s="31"/>
      <c r="AN33" s="31"/>
      <c r="AO33" s="31"/>
      <c r="AP33" s="31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31"/>
      <c r="BB33" s="31"/>
      <c r="BC33" s="31"/>
      <c r="BD33" s="31"/>
      <c r="BE33" s="31"/>
      <c r="BF33" s="31"/>
      <c r="BG33" s="31"/>
      <c r="BH33" s="31"/>
      <c r="BI33" s="31"/>
      <c r="BJ33" s="31"/>
      <c r="BK33" s="31"/>
      <c r="BL33" s="31"/>
      <c r="BM33" s="31"/>
      <c r="BN33" s="31"/>
      <c r="BO33" s="31"/>
      <c r="BP33" s="31"/>
      <c r="BQ33" s="31"/>
      <c r="BR33" s="31"/>
      <c r="BS33" s="31"/>
      <c r="BT33" s="31"/>
      <c r="BU33" s="31"/>
      <c r="BV33" s="31"/>
      <c r="BW33" s="31"/>
      <c r="BX33" s="31"/>
      <c r="BY33" s="31"/>
      <c r="BZ33" s="31"/>
      <c r="CA33" s="31"/>
      <c r="CB33" s="31"/>
      <c r="CC33" s="31"/>
      <c r="CD33" s="31"/>
      <c r="CE33" s="31"/>
      <c r="CF33" s="31"/>
      <c r="CG33" s="31"/>
      <c r="CH33" s="31"/>
      <c r="CI33" s="31"/>
      <c r="CJ33" s="31"/>
      <c r="CK33" s="31"/>
      <c r="CL33" s="31"/>
      <c r="CM33" s="31"/>
      <c r="CN33" s="31"/>
      <c r="CO33" s="31"/>
      <c r="CP33" s="31"/>
      <c r="CQ33" s="31"/>
      <c r="CR33" s="31"/>
      <c r="CS33" s="31"/>
      <c r="CT33" s="31"/>
      <c r="CU33" s="31"/>
      <c r="CV33" s="31"/>
      <c r="CW33" s="31"/>
      <c r="CX33" s="31"/>
      <c r="CY33" s="31"/>
      <c r="CZ33" s="31"/>
      <c r="DA33" s="31"/>
      <c r="DB33" s="31"/>
      <c r="DC33" s="31"/>
      <c r="DD33" s="31"/>
      <c r="DE33" s="31"/>
      <c r="DF33" s="31"/>
      <c r="DG33" s="31"/>
      <c r="DH33" s="31"/>
      <c r="DI33" s="31"/>
      <c r="DJ33" s="31"/>
      <c r="DK33" s="31"/>
      <c r="DL33" s="31"/>
      <c r="DM33" s="31"/>
      <c r="DN33" s="31"/>
      <c r="DO33" s="31"/>
      <c r="DP33" s="31"/>
      <c r="DQ33" s="31"/>
      <c r="DR33" s="31"/>
      <c r="DS33" s="31"/>
      <c r="DT33" s="31"/>
      <c r="DU33" s="31"/>
      <c r="DV33" s="31"/>
      <c r="DW33" s="31"/>
      <c r="DX33" s="31"/>
      <c r="DY33" s="31"/>
      <c r="DZ33" s="31"/>
      <c r="EA33" s="31"/>
      <c r="EB33" s="31"/>
      <c r="EC33" s="31"/>
      <c r="ED33" s="31"/>
      <c r="EE33" s="31"/>
      <c r="EF33" s="31"/>
      <c r="EG33" s="31"/>
      <c r="EH33" s="31"/>
      <c r="EI33" s="31"/>
      <c r="EJ33" s="31"/>
      <c r="EK33" s="31"/>
      <c r="EL33" s="31"/>
      <c r="EM33" s="31"/>
      <c r="EN33" s="31"/>
      <c r="EO33" s="31"/>
      <c r="EP33" s="31"/>
      <c r="EQ33" s="31"/>
      <c r="ER33" s="31"/>
      <c r="ES33" s="31"/>
      <c r="ET33" s="31"/>
      <c r="EU33" s="31"/>
      <c r="EV33" s="31"/>
      <c r="EW33" s="31"/>
      <c r="EX33" s="31"/>
      <c r="EY33" s="31"/>
      <c r="EZ33" s="31"/>
      <c r="FA33" s="31"/>
      <c r="FB33" s="31"/>
      <c r="FC33" s="31"/>
      <c r="FD33" s="31"/>
      <c r="FE33" s="31"/>
      <c r="FF33" s="31"/>
      <c r="FG33" s="31"/>
      <c r="FH33" s="31"/>
      <c r="FI33" s="31"/>
      <c r="FJ33" s="31"/>
      <c r="FK33" s="31"/>
      <c r="FL33" s="31"/>
      <c r="FM33" s="31"/>
      <c r="FN33" s="31"/>
      <c r="FO33" s="31"/>
      <c r="FP33" s="31"/>
      <c r="FQ33" s="31"/>
      <c r="FR33" s="31"/>
      <c r="FS33" s="31"/>
      <c r="FT33" s="31"/>
      <c r="FU33" s="31"/>
      <c r="FV33" s="31"/>
      <c r="FW33" s="31"/>
      <c r="FX33" s="31"/>
      <c r="FY33" s="31"/>
      <c r="FZ33" s="31"/>
      <c r="GA33" s="31"/>
      <c r="GB33" s="31"/>
      <c r="GC33" s="31"/>
      <c r="GD33" s="31"/>
      <c r="GE33" s="31"/>
      <c r="GF33" s="31"/>
      <c r="GG33" s="31"/>
      <c r="GH33" s="31"/>
      <c r="GI33" s="31"/>
      <c r="GJ33" s="31"/>
      <c r="GK33" s="31"/>
      <c r="GL33" s="31"/>
      <c r="GM33" s="31"/>
      <c r="GN33" s="31"/>
      <c r="GO33" s="31"/>
      <c r="GP33" s="31"/>
      <c r="GQ33" s="31"/>
      <c r="GR33" s="31"/>
      <c r="GS33" s="31"/>
      <c r="GT33" s="31"/>
      <c r="GU33" s="31"/>
      <c r="GV33" s="31"/>
      <c r="GW33" s="31"/>
      <c r="GX33" s="31"/>
      <c r="GY33" s="31"/>
      <c r="GZ33" s="31"/>
      <c r="HA33" s="31"/>
      <c r="HB33" s="31"/>
      <c r="HC33" s="31"/>
      <c r="HD33" s="31"/>
      <c r="HE33" s="31"/>
      <c r="HF33" s="31"/>
      <c r="HG33" s="31"/>
      <c r="HH33" s="31"/>
      <c r="HI33" s="31"/>
      <c r="HJ33" s="31"/>
      <c r="HK33" s="31"/>
      <c r="HL33" s="31"/>
      <c r="HM33" s="31"/>
      <c r="HN33" s="31"/>
      <c r="HO33" s="31"/>
      <c r="HP33" s="31"/>
      <c r="HQ33" s="31"/>
      <c r="HR33" s="31"/>
      <c r="HS33" s="31"/>
      <c r="HT33" s="31"/>
      <c r="HU33" s="31"/>
      <c r="HV33" s="31"/>
      <c r="HW33" s="31"/>
      <c r="HX33" s="31"/>
      <c r="HY33" s="31"/>
      <c r="HZ33" s="31"/>
      <c r="IA33" s="31"/>
      <c r="IB33" s="31"/>
      <c r="IC33" s="31"/>
      <c r="ID33" s="31"/>
      <c r="IE33" s="31"/>
      <c r="IF33" s="31"/>
      <c r="IG33" s="31"/>
      <c r="IH33" s="31"/>
      <c r="II33" s="31"/>
      <c r="IJ33" s="31"/>
      <c r="IK33" s="31"/>
      <c r="IL33" s="31"/>
      <c r="IM33" s="31"/>
      <c r="IN33" s="31"/>
      <c r="IO33" s="31"/>
      <c r="IP33" s="31"/>
      <c r="IQ33" s="31"/>
      <c r="IR33" s="31"/>
      <c r="IS33" s="31"/>
      <c r="IT33" s="31"/>
      <c r="IU33" s="31"/>
      <c r="IV33" s="31"/>
      <c r="IW33" s="31"/>
      <c r="IX33" s="31"/>
      <c r="IY33" s="31"/>
      <c r="IZ33" s="31"/>
      <c r="JA33" s="31"/>
      <c r="JB33" s="31"/>
      <c r="JC33" s="31"/>
      <c r="JD33" s="31"/>
      <c r="JE33" s="31"/>
      <c r="JF33" s="31"/>
      <c r="JG33" s="31"/>
      <c r="JH33" s="31"/>
      <c r="JI33" s="31"/>
      <c r="JJ33" s="31"/>
      <c r="JK33" s="31"/>
      <c r="JL33" s="31"/>
      <c r="JM33" s="31"/>
      <c r="JN33" s="31"/>
      <c r="JO33" s="31"/>
      <c r="JP33" s="31"/>
      <c r="JQ33" s="31"/>
      <c r="JR33" s="31"/>
      <c r="JS33" s="31"/>
      <c r="JT33" s="31"/>
      <c r="JU33" s="31"/>
      <c r="JV33" s="31"/>
      <c r="JW33" s="31"/>
      <c r="JX33" s="31"/>
      <c r="JY33" s="31"/>
      <c r="JZ33" s="31"/>
      <c r="KA33" s="31"/>
      <c r="KB33" s="31"/>
      <c r="KC33" s="31"/>
      <c r="KD33" s="31"/>
      <c r="KE33" s="31"/>
      <c r="KF33" s="31"/>
      <c r="KG33" s="31"/>
      <c r="KH33" s="31"/>
      <c r="KI33" s="31"/>
      <c r="KJ33" s="31"/>
      <c r="KK33" s="31"/>
      <c r="KL33" s="31"/>
      <c r="KM33" s="31"/>
      <c r="KN33" s="31"/>
      <c r="KO33" s="31"/>
      <c r="KP33" s="31"/>
      <c r="KQ33" s="31"/>
      <c r="KR33" s="31"/>
      <c r="KS33" s="31"/>
      <c r="KT33" s="31"/>
      <c r="KU33" s="31"/>
      <c r="KV33" s="31"/>
      <c r="KW33" s="31"/>
      <c r="KX33" s="31"/>
      <c r="KY33" s="31"/>
      <c r="KZ33" s="31"/>
      <c r="LA33" s="31"/>
      <c r="LB33" s="31"/>
      <c r="LC33" s="31"/>
      <c r="LD33" s="31"/>
      <c r="LE33" s="31"/>
      <c r="LF33" s="31"/>
      <c r="LG33" s="31"/>
      <c r="LH33" s="31"/>
      <c r="LI33" s="31"/>
      <c r="LJ33" s="31"/>
      <c r="LK33" s="31"/>
      <c r="LL33" s="31"/>
      <c r="LM33" s="31"/>
      <c r="LN33" s="31"/>
      <c r="LO33" s="31"/>
      <c r="LP33" s="31"/>
      <c r="LQ33" s="31"/>
      <c r="LR33" s="31"/>
      <c r="LS33" s="31"/>
      <c r="LT33" s="31"/>
      <c r="LU33" s="31"/>
      <c r="LV33" s="31"/>
      <c r="LW33" s="31"/>
      <c r="LX33" s="31"/>
      <c r="LY33" s="31"/>
      <c r="LZ33" s="31"/>
      <c r="MA33" s="31"/>
      <c r="MB33" s="31"/>
      <c r="MC33" s="31"/>
      <c r="MD33" s="31"/>
      <c r="ME33" s="31"/>
      <c r="MF33" s="31"/>
      <c r="MG33" s="31"/>
      <c r="MH33" s="31"/>
      <c r="MI33" s="31"/>
      <c r="MJ33" s="31"/>
      <c r="MK33" s="31"/>
      <c r="ML33" s="31"/>
      <c r="MM33" s="31"/>
      <c r="MN33" s="31"/>
      <c r="MO33" s="31"/>
      <c r="MP33" s="31"/>
      <c r="MQ33" s="31"/>
      <c r="MR33" s="31"/>
      <c r="MS33" s="31"/>
      <c r="MT33" s="31"/>
      <c r="MU33" s="31"/>
      <c r="MV33" s="31"/>
      <c r="MW33" s="31"/>
      <c r="MX33" s="31"/>
      <c r="MY33" s="31"/>
      <c r="MZ33" s="31"/>
      <c r="NA33" s="31"/>
      <c r="NB33" s="31"/>
      <c r="NC33" s="31"/>
      <c r="ND33" s="31"/>
      <c r="NE33" s="31"/>
      <c r="NF33" s="31"/>
      <c r="NG33" s="31"/>
      <c r="NH33" s="31"/>
      <c r="NI33" s="31"/>
      <c r="NJ33" s="31"/>
      <c r="NK33" s="31"/>
      <c r="NL33" s="31"/>
      <c r="NM33" s="31"/>
      <c r="NN33" s="31"/>
      <c r="NO33" s="31"/>
      <c r="NP33" s="31"/>
      <c r="NQ33" s="31"/>
      <c r="NR33" s="31"/>
      <c r="NS33" s="31"/>
      <c r="NT33" s="31"/>
      <c r="NU33" s="31"/>
      <c r="NV33" s="31"/>
      <c r="NW33" s="31"/>
      <c r="NX33" s="31"/>
      <c r="NY33" s="31"/>
      <c r="NZ33" s="31"/>
      <c r="OA33" s="31"/>
      <c r="OB33" s="31"/>
      <c r="OC33" s="31"/>
      <c r="OD33" s="31"/>
      <c r="OE33" s="31"/>
      <c r="OF33" s="31"/>
      <c r="OG33" s="31"/>
      <c r="OH33" s="31"/>
      <c r="OI33" s="31"/>
      <c r="OJ33" s="31"/>
      <c r="OK33" s="31"/>
      <c r="OL33" s="31"/>
      <c r="OM33" s="31"/>
      <c r="ON33" s="31"/>
      <c r="OO33" s="31"/>
      <c r="OP33" s="31"/>
      <c r="OQ33" s="31"/>
      <c r="OR33" s="31"/>
      <c r="OS33" s="31"/>
      <c r="OT33" s="31"/>
      <c r="OU33" s="31"/>
      <c r="OV33" s="31"/>
      <c r="OW33" s="31"/>
    </row>
    <row r="34" spans="1:413" ht="45" customHeight="1" x14ac:dyDescent="0.25">
      <c r="A34" s="96" t="s">
        <v>24</v>
      </c>
      <c r="B34" s="24">
        <v>32</v>
      </c>
      <c r="C34" s="15" t="s">
        <v>90</v>
      </c>
      <c r="D34" s="26" t="s">
        <v>91</v>
      </c>
      <c r="E34" s="15" t="s">
        <v>151</v>
      </c>
      <c r="F34" s="26" t="s">
        <v>115</v>
      </c>
      <c r="G34" s="26" t="s">
        <v>119</v>
      </c>
      <c r="H34" s="26">
        <v>2006</v>
      </c>
      <c r="I34" s="26" t="s">
        <v>203</v>
      </c>
      <c r="J34" s="118" t="s">
        <v>334</v>
      </c>
      <c r="K34" s="60" t="s">
        <v>127</v>
      </c>
      <c r="L34" s="47">
        <v>30</v>
      </c>
      <c r="M34" s="70">
        <v>3.3333333333333333E-2</v>
      </c>
      <c r="N34" s="54">
        <v>0</v>
      </c>
      <c r="O34" s="50">
        <v>0</v>
      </c>
      <c r="P34" s="50">
        <v>1</v>
      </c>
      <c r="Q34" s="50">
        <v>0</v>
      </c>
      <c r="R34" s="53">
        <v>0.96666666700000003</v>
      </c>
      <c r="S34" s="175" t="s">
        <v>405</v>
      </c>
      <c r="T34" s="21" t="s">
        <v>452</v>
      </c>
      <c r="U34" s="201" t="s">
        <v>462</v>
      </c>
      <c r="V34" s="50"/>
    </row>
    <row r="35" spans="1:413" ht="45" customHeight="1" x14ac:dyDescent="0.25">
      <c r="A35" s="96" t="s">
        <v>25</v>
      </c>
      <c r="B35" s="24">
        <v>33</v>
      </c>
      <c r="C35" s="15" t="s">
        <v>92</v>
      </c>
      <c r="D35" s="26" t="s">
        <v>93</v>
      </c>
      <c r="E35" s="17" t="s">
        <v>150</v>
      </c>
      <c r="F35" s="26" t="s">
        <v>115</v>
      </c>
      <c r="G35" s="26" t="s">
        <v>119</v>
      </c>
      <c r="H35" s="26">
        <v>2011</v>
      </c>
      <c r="I35" s="26" t="s">
        <v>203</v>
      </c>
      <c r="J35" s="118" t="s">
        <v>334</v>
      </c>
      <c r="K35" s="60" t="s">
        <v>128</v>
      </c>
      <c r="L35" s="47">
        <v>41</v>
      </c>
      <c r="M35" s="70">
        <v>0.14634146341463414</v>
      </c>
      <c r="N35" s="28">
        <v>9.7560975609756101E-2</v>
      </c>
      <c r="O35" s="50">
        <v>0.66666666666666696</v>
      </c>
      <c r="P35" s="50">
        <v>1</v>
      </c>
      <c r="Q35" s="50">
        <v>1</v>
      </c>
      <c r="R35" s="53">
        <v>0.94594594600000004</v>
      </c>
      <c r="S35" s="175" t="s">
        <v>406</v>
      </c>
      <c r="T35" s="21" t="s">
        <v>452</v>
      </c>
      <c r="U35" s="201" t="s">
        <v>462</v>
      </c>
      <c r="V35" s="50"/>
    </row>
    <row r="36" spans="1:413" ht="45" customHeight="1" x14ac:dyDescent="0.25">
      <c r="A36" s="96" t="s">
        <v>18</v>
      </c>
      <c r="B36" s="24">
        <v>34</v>
      </c>
      <c r="C36" s="15" t="s">
        <v>82</v>
      </c>
      <c r="D36" s="25" t="s">
        <v>182</v>
      </c>
      <c r="E36" s="15" t="s">
        <v>152</v>
      </c>
      <c r="F36" s="26" t="s">
        <v>115</v>
      </c>
      <c r="G36" s="26" t="s">
        <v>125</v>
      </c>
      <c r="H36" s="26">
        <v>2004</v>
      </c>
      <c r="I36" s="26" t="s">
        <v>203</v>
      </c>
      <c r="J36" s="118" t="s">
        <v>334</v>
      </c>
      <c r="K36" s="60" t="s">
        <v>128</v>
      </c>
      <c r="L36" s="47">
        <v>43</v>
      </c>
      <c r="M36" s="70">
        <v>6.9767441860465115E-2</v>
      </c>
      <c r="N36" s="28">
        <v>4.6511627906976702E-2</v>
      </c>
      <c r="O36" s="50">
        <v>0.66666666666666696</v>
      </c>
      <c r="P36" s="50">
        <v>1</v>
      </c>
      <c r="Q36" s="50">
        <v>1</v>
      </c>
      <c r="R36" s="53">
        <v>0.97560975599999999</v>
      </c>
      <c r="S36" s="175" t="s">
        <v>407</v>
      </c>
      <c r="T36" s="21" t="s">
        <v>452</v>
      </c>
      <c r="U36" s="201" t="s">
        <v>462</v>
      </c>
      <c r="V36" s="50"/>
    </row>
    <row r="37" spans="1:413" ht="45" customHeight="1" x14ac:dyDescent="0.25">
      <c r="A37" s="96" t="s">
        <v>19</v>
      </c>
      <c r="B37" s="24">
        <v>35</v>
      </c>
      <c r="C37" s="15" t="s">
        <v>82</v>
      </c>
      <c r="D37" s="25" t="s">
        <v>183</v>
      </c>
      <c r="E37" s="15" t="s">
        <v>153</v>
      </c>
      <c r="F37" s="26" t="s">
        <v>115</v>
      </c>
      <c r="G37" s="26" t="s">
        <v>125</v>
      </c>
      <c r="H37" s="26">
        <v>2008</v>
      </c>
      <c r="I37" s="26" t="s">
        <v>203</v>
      </c>
      <c r="J37" s="118" t="s">
        <v>334</v>
      </c>
      <c r="K37" s="60" t="s">
        <v>128</v>
      </c>
      <c r="L37" s="47">
        <v>48</v>
      </c>
      <c r="M37" s="70">
        <v>0.125</v>
      </c>
      <c r="N37" s="28">
        <v>0.20833333333333301</v>
      </c>
      <c r="O37" s="19">
        <v>1</v>
      </c>
      <c r="P37" s="19">
        <v>0.90476190476190477</v>
      </c>
      <c r="Q37" s="19">
        <v>0.6</v>
      </c>
      <c r="R37" s="20">
        <v>1</v>
      </c>
      <c r="S37" s="164" t="s">
        <v>408</v>
      </c>
      <c r="T37" s="21" t="s">
        <v>452</v>
      </c>
      <c r="U37" s="201" t="s">
        <v>462</v>
      </c>
      <c r="V37" s="19"/>
    </row>
    <row r="38" spans="1:413" ht="45" customHeight="1" x14ac:dyDescent="0.25">
      <c r="A38" s="96" t="s">
        <v>38</v>
      </c>
      <c r="B38" s="24">
        <v>36</v>
      </c>
      <c r="C38" s="15" t="s">
        <v>103</v>
      </c>
      <c r="D38" s="25" t="s">
        <v>186</v>
      </c>
      <c r="E38" s="15" t="s">
        <v>163</v>
      </c>
      <c r="F38" s="26" t="s">
        <v>115</v>
      </c>
      <c r="G38" s="26" t="s">
        <v>120</v>
      </c>
      <c r="H38" s="26">
        <v>2006</v>
      </c>
      <c r="I38" s="26" t="s">
        <v>203</v>
      </c>
      <c r="J38" s="118" t="s">
        <v>334</v>
      </c>
      <c r="K38" s="60" t="s">
        <v>128</v>
      </c>
      <c r="L38" s="47">
        <v>35</v>
      </c>
      <c r="M38" s="70">
        <v>0.11428571428571428</v>
      </c>
      <c r="N38" s="28">
        <v>2.8571428571428598E-2</v>
      </c>
      <c r="O38" s="50">
        <v>0.25</v>
      </c>
      <c r="P38" s="50">
        <v>1</v>
      </c>
      <c r="Q38" s="50">
        <v>1</v>
      </c>
      <c r="R38" s="53">
        <v>0.91176470600000004</v>
      </c>
      <c r="S38" s="175" t="s">
        <v>409</v>
      </c>
      <c r="T38" s="21" t="s">
        <v>452</v>
      </c>
      <c r="U38" s="201" t="s">
        <v>462</v>
      </c>
      <c r="V38" s="50"/>
    </row>
    <row r="39" spans="1:413" ht="45" customHeight="1" x14ac:dyDescent="0.25">
      <c r="A39" s="96" t="s">
        <v>35</v>
      </c>
      <c r="B39" s="24">
        <v>37</v>
      </c>
      <c r="C39" s="15" t="s">
        <v>103</v>
      </c>
      <c r="D39" s="25" t="s">
        <v>187</v>
      </c>
      <c r="E39" s="15" t="s">
        <v>164</v>
      </c>
      <c r="F39" s="26" t="s">
        <v>115</v>
      </c>
      <c r="G39" s="26" t="s">
        <v>120</v>
      </c>
      <c r="H39" s="26">
        <v>2006</v>
      </c>
      <c r="I39" s="26" t="s">
        <v>203</v>
      </c>
      <c r="J39" s="118" t="s">
        <v>334</v>
      </c>
      <c r="K39" s="60" t="s">
        <v>128</v>
      </c>
      <c r="L39" s="47">
        <v>25</v>
      </c>
      <c r="M39" s="70">
        <v>0.32</v>
      </c>
      <c r="N39" s="28">
        <v>0.12</v>
      </c>
      <c r="O39" s="50">
        <v>0.375</v>
      </c>
      <c r="P39" s="50">
        <v>1</v>
      </c>
      <c r="Q39" s="50">
        <v>1</v>
      </c>
      <c r="R39" s="53">
        <v>0.77272727299999999</v>
      </c>
      <c r="S39" s="175" t="s">
        <v>410</v>
      </c>
      <c r="T39" s="21" t="s">
        <v>452</v>
      </c>
      <c r="U39" s="201" t="s">
        <v>462</v>
      </c>
      <c r="V39" s="50"/>
    </row>
    <row r="40" spans="1:413" ht="45" customHeight="1" x14ac:dyDescent="0.25">
      <c r="A40" s="96" t="s">
        <v>37</v>
      </c>
      <c r="B40" s="24">
        <v>38</v>
      </c>
      <c r="C40" s="15" t="s">
        <v>103</v>
      </c>
      <c r="D40" s="25" t="s">
        <v>188</v>
      </c>
      <c r="E40" s="15" t="s">
        <v>165</v>
      </c>
      <c r="F40" s="26" t="s">
        <v>115</v>
      </c>
      <c r="G40" s="26" t="s">
        <v>120</v>
      </c>
      <c r="H40" s="26">
        <v>2006</v>
      </c>
      <c r="I40" s="26" t="s">
        <v>203</v>
      </c>
      <c r="J40" s="118" t="s">
        <v>334</v>
      </c>
      <c r="K40" s="60" t="s">
        <v>128</v>
      </c>
      <c r="L40" s="47">
        <v>39</v>
      </c>
      <c r="M40" s="70">
        <v>2.564102564102564E-2</v>
      </c>
      <c r="N40" s="54">
        <v>0</v>
      </c>
      <c r="O40" s="50">
        <v>0</v>
      </c>
      <c r="P40" s="50">
        <v>1</v>
      </c>
      <c r="Q40" s="50">
        <v>0</v>
      </c>
      <c r="R40" s="53">
        <v>0.97435897400000004</v>
      </c>
      <c r="S40" s="175" t="s">
        <v>411</v>
      </c>
      <c r="T40" s="21" t="s">
        <v>452</v>
      </c>
      <c r="U40" s="201" t="s">
        <v>462</v>
      </c>
      <c r="V40" s="50"/>
    </row>
    <row r="41" spans="1:413" ht="45" customHeight="1" x14ac:dyDescent="0.25">
      <c r="A41" s="96" t="s">
        <v>33</v>
      </c>
      <c r="B41" s="24">
        <v>39</v>
      </c>
      <c r="C41" s="15" t="s">
        <v>104</v>
      </c>
      <c r="D41" s="25" t="s">
        <v>190</v>
      </c>
      <c r="E41" s="15" t="s">
        <v>167</v>
      </c>
      <c r="F41" s="26" t="s">
        <v>115</v>
      </c>
      <c r="G41" s="26" t="s">
        <v>120</v>
      </c>
      <c r="H41" s="26">
        <v>2004</v>
      </c>
      <c r="I41" s="26" t="s">
        <v>203</v>
      </c>
      <c r="J41" s="118" t="s">
        <v>334</v>
      </c>
      <c r="K41" s="60" t="s">
        <v>128</v>
      </c>
      <c r="L41" s="47">
        <v>20</v>
      </c>
      <c r="M41" s="70">
        <v>0</v>
      </c>
      <c r="N41" s="54">
        <v>0</v>
      </c>
      <c r="O41" s="50" t="s">
        <v>129</v>
      </c>
      <c r="P41" s="50">
        <v>1</v>
      </c>
      <c r="Q41" s="50" t="s">
        <v>129</v>
      </c>
      <c r="R41" s="53">
        <v>1</v>
      </c>
      <c r="S41" s="175" t="s">
        <v>412</v>
      </c>
      <c r="T41" s="21" t="s">
        <v>452</v>
      </c>
      <c r="U41" s="201" t="s">
        <v>462</v>
      </c>
      <c r="V41" s="50"/>
    </row>
    <row r="42" spans="1:413" ht="45" customHeight="1" x14ac:dyDescent="0.25">
      <c r="A42" s="96" t="s">
        <v>34</v>
      </c>
      <c r="B42" s="24">
        <v>40</v>
      </c>
      <c r="C42" s="15" t="s">
        <v>104</v>
      </c>
      <c r="D42" s="25" t="s">
        <v>191</v>
      </c>
      <c r="E42" s="15" t="s">
        <v>168</v>
      </c>
      <c r="F42" s="26" t="s">
        <v>115</v>
      </c>
      <c r="G42" s="26" t="s">
        <v>120</v>
      </c>
      <c r="H42" s="26">
        <v>2006</v>
      </c>
      <c r="I42" s="26" t="s">
        <v>203</v>
      </c>
      <c r="J42" s="118" t="s">
        <v>334</v>
      </c>
      <c r="K42" s="60" t="s">
        <v>128</v>
      </c>
      <c r="L42" s="47">
        <v>43</v>
      </c>
      <c r="M42" s="70">
        <v>0</v>
      </c>
      <c r="N42" s="54">
        <v>0</v>
      </c>
      <c r="O42" s="50" t="s">
        <v>129</v>
      </c>
      <c r="P42" s="50">
        <v>1</v>
      </c>
      <c r="Q42" s="50" t="s">
        <v>129</v>
      </c>
      <c r="R42" s="53">
        <v>1</v>
      </c>
      <c r="S42" s="175" t="s">
        <v>413</v>
      </c>
      <c r="T42" s="21" t="s">
        <v>452</v>
      </c>
      <c r="U42" s="201" t="s">
        <v>462</v>
      </c>
      <c r="V42" s="50"/>
    </row>
    <row r="43" spans="1:413" ht="45" customHeight="1" x14ac:dyDescent="0.25">
      <c r="A43" s="96" t="s">
        <v>31</v>
      </c>
      <c r="B43" s="24">
        <v>41</v>
      </c>
      <c r="C43" s="15" t="s">
        <v>100</v>
      </c>
      <c r="D43" s="26" t="s">
        <v>101</v>
      </c>
      <c r="E43" s="17" t="s">
        <v>169</v>
      </c>
      <c r="F43" s="26" t="s">
        <v>115</v>
      </c>
      <c r="G43" s="26" t="s">
        <v>120</v>
      </c>
      <c r="H43" s="26">
        <v>2013</v>
      </c>
      <c r="I43" s="26" t="s">
        <v>203</v>
      </c>
      <c r="J43" s="118" t="s">
        <v>334</v>
      </c>
      <c r="K43" s="60" t="s">
        <v>128</v>
      </c>
      <c r="L43" s="47">
        <v>105</v>
      </c>
      <c r="M43" s="70">
        <v>0.49523809523809526</v>
      </c>
      <c r="N43" s="28">
        <v>0.43809523809523798</v>
      </c>
      <c r="O43" s="19">
        <v>0.71153846153846201</v>
      </c>
      <c r="P43" s="19">
        <v>0.83018867924528306</v>
      </c>
      <c r="Q43" s="19">
        <v>0.80434782599999999</v>
      </c>
      <c r="R43" s="20">
        <v>0.74576271199999999</v>
      </c>
      <c r="S43" s="164" t="s">
        <v>414</v>
      </c>
      <c r="T43" s="21" t="s">
        <v>452</v>
      </c>
      <c r="U43" s="201" t="s">
        <v>462</v>
      </c>
      <c r="V43" s="19"/>
    </row>
    <row r="44" spans="1:413" ht="45" customHeight="1" x14ac:dyDescent="0.25">
      <c r="A44" s="96" t="s">
        <v>32</v>
      </c>
      <c r="B44" s="24">
        <v>42</v>
      </c>
      <c r="C44" s="15" t="s">
        <v>105</v>
      </c>
      <c r="D44" s="26" t="s">
        <v>98</v>
      </c>
      <c r="E44" s="15" t="s">
        <v>170</v>
      </c>
      <c r="F44" s="26" t="s">
        <v>115</v>
      </c>
      <c r="G44" s="26" t="s">
        <v>120</v>
      </c>
      <c r="H44" s="26">
        <v>2006</v>
      </c>
      <c r="I44" s="26" t="s">
        <v>203</v>
      </c>
      <c r="J44" s="118" t="s">
        <v>334</v>
      </c>
      <c r="K44" s="60" t="s">
        <v>127</v>
      </c>
      <c r="L44" s="47">
        <v>29</v>
      </c>
      <c r="M44" s="70">
        <v>0</v>
      </c>
      <c r="N44" s="54">
        <v>0</v>
      </c>
      <c r="O44" s="50" t="s">
        <v>129</v>
      </c>
      <c r="P44" s="50">
        <v>1</v>
      </c>
      <c r="Q44" s="50" t="s">
        <v>129</v>
      </c>
      <c r="R44" s="53">
        <v>1</v>
      </c>
      <c r="S44" s="175" t="s">
        <v>415</v>
      </c>
      <c r="T44" s="21" t="s">
        <v>452</v>
      </c>
      <c r="U44" s="201" t="s">
        <v>462</v>
      </c>
      <c r="V44" s="50"/>
    </row>
    <row r="45" spans="1:413" ht="45" customHeight="1" x14ac:dyDescent="0.25">
      <c r="A45" s="96" t="s">
        <v>41</v>
      </c>
      <c r="B45" s="10">
        <v>43</v>
      </c>
      <c r="C45" s="15" t="s">
        <v>106</v>
      </c>
      <c r="D45" s="15" t="s">
        <v>194</v>
      </c>
      <c r="E45" s="15" t="s">
        <v>158</v>
      </c>
      <c r="F45" s="11" t="s">
        <v>115</v>
      </c>
      <c r="G45" s="11" t="s">
        <v>121</v>
      </c>
      <c r="H45" s="11">
        <v>2008</v>
      </c>
      <c r="I45" s="26" t="s">
        <v>203</v>
      </c>
      <c r="J45" s="118" t="s">
        <v>334</v>
      </c>
      <c r="K45" s="61" t="s">
        <v>128</v>
      </c>
      <c r="L45" s="47">
        <v>43</v>
      </c>
      <c r="M45" s="70">
        <v>6.9767441860465115E-2</v>
      </c>
      <c r="N45" s="28">
        <v>0.209302325581395</v>
      </c>
      <c r="O45" s="45">
        <v>0.33333333333333298</v>
      </c>
      <c r="P45" s="45">
        <v>0.8</v>
      </c>
      <c r="Q45" s="45">
        <v>0.111111111</v>
      </c>
      <c r="R45" s="52">
        <v>0.94117647100000001</v>
      </c>
      <c r="S45" s="176" t="s">
        <v>416</v>
      </c>
      <c r="T45" s="21" t="s">
        <v>452</v>
      </c>
      <c r="U45" s="201" t="s">
        <v>462</v>
      </c>
      <c r="V45" s="45"/>
    </row>
    <row r="46" spans="1:413" ht="45" customHeight="1" x14ac:dyDescent="0.25">
      <c r="A46" s="96" t="s">
        <v>42</v>
      </c>
      <c r="B46" s="10">
        <v>44</v>
      </c>
      <c r="C46" s="15" t="s">
        <v>106</v>
      </c>
      <c r="D46" s="15" t="s">
        <v>195</v>
      </c>
      <c r="E46" s="15" t="s">
        <v>159</v>
      </c>
      <c r="F46" s="11" t="s">
        <v>115</v>
      </c>
      <c r="G46" s="11" t="s">
        <v>121</v>
      </c>
      <c r="H46" s="11">
        <v>2008</v>
      </c>
      <c r="I46" s="26" t="s">
        <v>203</v>
      </c>
      <c r="J46" s="118" t="s">
        <v>334</v>
      </c>
      <c r="K46" s="61" t="s">
        <v>128</v>
      </c>
      <c r="L46" s="47">
        <v>39</v>
      </c>
      <c r="M46" s="70">
        <v>5.128205128205128E-2</v>
      </c>
      <c r="N46" s="54">
        <v>0</v>
      </c>
      <c r="O46" s="50">
        <v>0</v>
      </c>
      <c r="P46" s="50">
        <v>1</v>
      </c>
      <c r="Q46" s="50">
        <v>0</v>
      </c>
      <c r="R46" s="53">
        <v>0.94871794899999995</v>
      </c>
      <c r="S46" s="175" t="s">
        <v>417</v>
      </c>
      <c r="T46" s="21" t="s">
        <v>452</v>
      </c>
      <c r="U46" s="201" t="s">
        <v>462</v>
      </c>
      <c r="V46" s="50"/>
    </row>
    <row r="47" spans="1:413" ht="45" customHeight="1" x14ac:dyDescent="0.25">
      <c r="A47" s="96" t="s">
        <v>43</v>
      </c>
      <c r="B47" s="10">
        <v>45</v>
      </c>
      <c r="C47" s="15" t="s">
        <v>106</v>
      </c>
      <c r="D47" s="15" t="s">
        <v>196</v>
      </c>
      <c r="E47" s="15" t="s">
        <v>160</v>
      </c>
      <c r="F47" s="11" t="s">
        <v>115</v>
      </c>
      <c r="G47" s="11" t="s">
        <v>121</v>
      </c>
      <c r="H47" s="11">
        <v>2008</v>
      </c>
      <c r="I47" s="26" t="s">
        <v>203</v>
      </c>
      <c r="J47" s="118" t="s">
        <v>334</v>
      </c>
      <c r="K47" s="61" t="s">
        <v>128</v>
      </c>
      <c r="L47" s="47">
        <v>43</v>
      </c>
      <c r="M47" s="70">
        <v>4.6511627906976744E-2</v>
      </c>
      <c r="N47" s="28">
        <v>6.9767441860465101E-2</v>
      </c>
      <c r="O47" s="19">
        <v>1</v>
      </c>
      <c r="P47" s="19">
        <v>0.97560975609756095</v>
      </c>
      <c r="Q47" s="19">
        <v>0.66666666699999999</v>
      </c>
      <c r="R47" s="20">
        <v>1</v>
      </c>
      <c r="S47" s="164" t="s">
        <v>418</v>
      </c>
      <c r="T47" s="21" t="s">
        <v>452</v>
      </c>
      <c r="U47" s="201" t="s">
        <v>462</v>
      </c>
      <c r="V47" s="19"/>
    </row>
    <row r="48" spans="1:413" ht="45" customHeight="1" thickBot="1" x14ac:dyDescent="0.3">
      <c r="A48" s="96" t="s">
        <v>44</v>
      </c>
      <c r="B48" s="10">
        <v>46</v>
      </c>
      <c r="C48" s="15" t="s">
        <v>106</v>
      </c>
      <c r="D48" s="144" t="s">
        <v>197</v>
      </c>
      <c r="E48" s="15" t="s">
        <v>161</v>
      </c>
      <c r="F48" s="11" t="s">
        <v>115</v>
      </c>
      <c r="G48" s="11" t="s">
        <v>121</v>
      </c>
      <c r="H48" s="11">
        <v>2011</v>
      </c>
      <c r="I48" s="26" t="s">
        <v>203</v>
      </c>
      <c r="J48" s="118" t="s">
        <v>334</v>
      </c>
      <c r="K48" s="61" t="s">
        <v>128</v>
      </c>
      <c r="L48" s="47">
        <v>46</v>
      </c>
      <c r="M48" s="70">
        <v>0.15217391304347827</v>
      </c>
      <c r="N48" s="28">
        <v>0.108695652173913</v>
      </c>
      <c r="O48" s="50">
        <v>0.71428571428571397</v>
      </c>
      <c r="P48" s="50">
        <v>1</v>
      </c>
      <c r="Q48" s="50">
        <v>1</v>
      </c>
      <c r="R48" s="53">
        <v>0.95121951199999999</v>
      </c>
      <c r="S48" s="175" t="s">
        <v>419</v>
      </c>
      <c r="T48" s="66" t="s">
        <v>452</v>
      </c>
      <c r="U48" s="202" t="s">
        <v>462</v>
      </c>
    </row>
    <row r="49" spans="1:413" ht="45" customHeight="1" x14ac:dyDescent="0.25">
      <c r="A49" s="33" t="s">
        <v>16</v>
      </c>
      <c r="B49" s="145">
        <v>47</v>
      </c>
      <c r="C49" s="14" t="s">
        <v>79</v>
      </c>
      <c r="D49" s="146" t="s">
        <v>80</v>
      </c>
      <c r="E49" s="14" t="s">
        <v>157</v>
      </c>
      <c r="F49" s="147" t="s">
        <v>115</v>
      </c>
      <c r="G49" s="147" t="s">
        <v>119</v>
      </c>
      <c r="H49" s="147">
        <v>2011</v>
      </c>
      <c r="I49" s="68" t="s">
        <v>203</v>
      </c>
      <c r="J49" s="74" t="s">
        <v>126</v>
      </c>
      <c r="K49" s="148" t="s">
        <v>128</v>
      </c>
      <c r="L49" s="46">
        <v>48</v>
      </c>
      <c r="M49" s="92">
        <v>0.16666666666666666</v>
      </c>
      <c r="N49" s="94">
        <v>0.125</v>
      </c>
      <c r="O49" s="149">
        <v>0.75</v>
      </c>
      <c r="P49" s="149">
        <v>1</v>
      </c>
      <c r="Q49" s="149">
        <v>1</v>
      </c>
      <c r="R49" s="150">
        <v>0.95238095199999995</v>
      </c>
      <c r="S49" s="177" t="s">
        <v>420</v>
      </c>
      <c r="T49" s="192" t="s">
        <v>452</v>
      </c>
      <c r="U49" s="201" t="s">
        <v>462</v>
      </c>
      <c r="V49" s="13"/>
    </row>
    <row r="50" spans="1:413" ht="45" customHeight="1" x14ac:dyDescent="0.25">
      <c r="A50" s="96" t="s">
        <v>26</v>
      </c>
      <c r="B50" s="24">
        <v>48</v>
      </c>
      <c r="C50" s="15" t="s">
        <v>94</v>
      </c>
      <c r="D50" s="26" t="s">
        <v>84</v>
      </c>
      <c r="E50" s="15" t="s">
        <v>172</v>
      </c>
      <c r="F50" s="26" t="s">
        <v>115</v>
      </c>
      <c r="G50" s="26" t="s">
        <v>119</v>
      </c>
      <c r="H50" s="26">
        <v>2011</v>
      </c>
      <c r="I50" s="26" t="s">
        <v>203</v>
      </c>
      <c r="J50" s="143" t="s">
        <v>126</v>
      </c>
      <c r="K50" s="60" t="s">
        <v>128</v>
      </c>
      <c r="L50" s="47">
        <v>74</v>
      </c>
      <c r="M50" s="70">
        <v>0.3783783783783784</v>
      </c>
      <c r="N50" s="28">
        <v>0.55405405405405395</v>
      </c>
      <c r="O50" s="19">
        <v>0.82142857142857095</v>
      </c>
      <c r="P50" s="19">
        <v>0.60869565217391308</v>
      </c>
      <c r="Q50" s="19">
        <v>0.56097560999999996</v>
      </c>
      <c r="R50" s="20">
        <v>0.84848484800000001</v>
      </c>
      <c r="S50" s="164" t="s">
        <v>421</v>
      </c>
      <c r="T50" s="164" t="s">
        <v>452</v>
      </c>
      <c r="U50" s="201" t="s">
        <v>462</v>
      </c>
      <c r="V50" s="13"/>
    </row>
    <row r="51" spans="1:413" ht="45" customHeight="1" x14ac:dyDescent="0.25">
      <c r="A51" s="96" t="s">
        <v>7</v>
      </c>
      <c r="B51" s="24">
        <v>49</v>
      </c>
      <c r="C51" s="15" t="s">
        <v>73</v>
      </c>
      <c r="D51" s="26" t="s">
        <v>69</v>
      </c>
      <c r="E51" s="15" t="s">
        <v>155</v>
      </c>
      <c r="F51" s="26" t="s">
        <v>115</v>
      </c>
      <c r="G51" s="26" t="s">
        <v>119</v>
      </c>
      <c r="H51" s="26">
        <v>2013</v>
      </c>
      <c r="I51" s="26" t="s">
        <v>203</v>
      </c>
      <c r="J51" s="143" t="s">
        <v>126</v>
      </c>
      <c r="K51" s="60" t="s">
        <v>128</v>
      </c>
      <c r="L51" s="47">
        <v>84</v>
      </c>
      <c r="M51" s="70">
        <v>0.70238095238095233</v>
      </c>
      <c r="N51" s="28">
        <v>0.38095238095238099</v>
      </c>
      <c r="O51" s="27">
        <v>0.49152542372881403</v>
      </c>
      <c r="P51" s="27">
        <v>0.88</v>
      </c>
      <c r="Q51" s="27">
        <v>0.90625</v>
      </c>
      <c r="R51" s="28">
        <v>0.42307692299999999</v>
      </c>
      <c r="S51" s="165" t="s">
        <v>422</v>
      </c>
      <c r="T51" s="164" t="s">
        <v>452</v>
      </c>
      <c r="U51" s="201" t="s">
        <v>462</v>
      </c>
      <c r="V51" s="13"/>
    </row>
    <row r="52" spans="1:413" ht="45" customHeight="1" thickBot="1" x14ac:dyDescent="0.3">
      <c r="A52" s="97" t="s">
        <v>36</v>
      </c>
      <c r="B52" s="34">
        <v>50</v>
      </c>
      <c r="C52" s="16" t="s">
        <v>104</v>
      </c>
      <c r="D52" s="151" t="s">
        <v>189</v>
      </c>
      <c r="E52" s="16" t="s">
        <v>166</v>
      </c>
      <c r="F52" s="35" t="s">
        <v>115</v>
      </c>
      <c r="G52" s="35" t="s">
        <v>120</v>
      </c>
      <c r="H52" s="35">
        <v>2002</v>
      </c>
      <c r="I52" s="35" t="s">
        <v>203</v>
      </c>
      <c r="J52" s="152" t="s">
        <v>126</v>
      </c>
      <c r="K52" s="153" t="s">
        <v>128</v>
      </c>
      <c r="L52" s="49">
        <v>44</v>
      </c>
      <c r="M52" s="93">
        <v>0.77272727272727271</v>
      </c>
      <c r="N52" s="36">
        <v>0.88636363636363602</v>
      </c>
      <c r="O52" s="154">
        <v>1</v>
      </c>
      <c r="P52" s="154">
        <v>0.5</v>
      </c>
      <c r="Q52" s="154">
        <v>0.87179487200000005</v>
      </c>
      <c r="R52" s="155">
        <v>1</v>
      </c>
      <c r="S52" s="178" t="s">
        <v>423</v>
      </c>
      <c r="T52" s="167" t="s">
        <v>452</v>
      </c>
      <c r="U52" s="201" t="s">
        <v>462</v>
      </c>
      <c r="V52" s="13"/>
    </row>
    <row r="53" spans="1:413" s="56" customFormat="1" ht="60" customHeight="1" x14ac:dyDescent="0.25">
      <c r="A53" s="81" t="s">
        <v>278</v>
      </c>
      <c r="B53" s="80">
        <v>51</v>
      </c>
      <c r="C53" s="73" t="s">
        <v>289</v>
      </c>
      <c r="D53" s="81" t="s">
        <v>278</v>
      </c>
      <c r="E53" s="75" t="s">
        <v>301</v>
      </c>
      <c r="F53" s="76" t="s">
        <v>312</v>
      </c>
      <c r="G53" s="13" t="s">
        <v>314</v>
      </c>
      <c r="H53" s="13">
        <v>2014</v>
      </c>
      <c r="I53" s="26" t="s">
        <v>204</v>
      </c>
      <c r="J53" s="81" t="s">
        <v>202</v>
      </c>
      <c r="K53" s="117" t="s">
        <v>315</v>
      </c>
      <c r="L53" s="108">
        <v>75</v>
      </c>
      <c r="M53" s="82">
        <v>0</v>
      </c>
      <c r="N53" s="105">
        <v>0</v>
      </c>
      <c r="O53" s="80" t="s">
        <v>129</v>
      </c>
      <c r="P53" s="13">
        <v>1</v>
      </c>
      <c r="Q53" s="13" t="s">
        <v>129</v>
      </c>
      <c r="R53" s="105">
        <v>1</v>
      </c>
      <c r="S53" s="163" t="s">
        <v>424</v>
      </c>
      <c r="T53" s="189" t="s">
        <v>455</v>
      </c>
      <c r="U53" s="197" t="s">
        <v>463</v>
      </c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3"/>
      <c r="BA53" s="1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  <c r="FB53" s="13"/>
      <c r="FC53" s="13"/>
      <c r="FD53" s="13"/>
      <c r="FE53" s="13"/>
      <c r="FF53" s="13"/>
      <c r="FG53" s="13"/>
      <c r="FH53" s="13"/>
      <c r="FI53" s="13"/>
      <c r="FJ53" s="13"/>
      <c r="FK53" s="13"/>
      <c r="FL53" s="13"/>
      <c r="FM53" s="13"/>
      <c r="FN53" s="13"/>
      <c r="FO53" s="13"/>
      <c r="FP53" s="13"/>
      <c r="FQ53" s="13"/>
      <c r="FR53" s="13"/>
      <c r="FS53" s="13"/>
      <c r="FT53" s="13"/>
      <c r="FU53" s="13"/>
      <c r="FV53" s="13"/>
      <c r="FW53" s="13"/>
      <c r="FX53" s="13"/>
      <c r="FY53" s="13"/>
      <c r="FZ53" s="13"/>
      <c r="GA53" s="13"/>
      <c r="GB53" s="13"/>
      <c r="GC53" s="13"/>
      <c r="GD53" s="13"/>
      <c r="GE53" s="13"/>
      <c r="GF53" s="13"/>
      <c r="GG53" s="13"/>
      <c r="GH53" s="13"/>
      <c r="GI53" s="13"/>
      <c r="GJ53" s="13"/>
      <c r="GK53" s="13"/>
      <c r="GL53" s="13"/>
      <c r="GM53" s="13"/>
      <c r="GN53" s="13"/>
      <c r="GO53" s="13"/>
      <c r="GP53" s="13"/>
      <c r="GQ53" s="13"/>
      <c r="GR53" s="13"/>
      <c r="GS53" s="13"/>
      <c r="GT53" s="13"/>
      <c r="GU53" s="13"/>
      <c r="GV53" s="13"/>
      <c r="GW53" s="13"/>
      <c r="GX53" s="13"/>
      <c r="GY53" s="13"/>
      <c r="GZ53" s="13"/>
      <c r="HA53" s="13"/>
      <c r="HB53" s="13"/>
      <c r="HC53" s="13"/>
      <c r="HD53" s="13"/>
      <c r="HE53" s="13"/>
      <c r="HF53" s="13"/>
      <c r="HG53" s="13"/>
      <c r="HH53" s="13"/>
      <c r="HI53" s="13"/>
      <c r="HJ53" s="13"/>
      <c r="HK53" s="13"/>
      <c r="HL53" s="13"/>
      <c r="HM53" s="13"/>
      <c r="HN53" s="13"/>
      <c r="HO53" s="13"/>
      <c r="HP53" s="13"/>
      <c r="HQ53" s="13"/>
      <c r="HR53" s="13"/>
      <c r="HS53" s="13"/>
      <c r="HT53" s="13"/>
      <c r="HU53" s="13"/>
      <c r="HV53" s="13"/>
      <c r="HW53" s="13"/>
      <c r="HX53" s="13"/>
      <c r="HY53" s="13"/>
      <c r="HZ53" s="13"/>
      <c r="IA53" s="13"/>
      <c r="IB53" s="13"/>
      <c r="IC53" s="13"/>
      <c r="ID53" s="13"/>
      <c r="IE53" s="13"/>
      <c r="IF53" s="13"/>
      <c r="IG53" s="13"/>
      <c r="IH53" s="13"/>
      <c r="II53" s="13"/>
      <c r="IJ53" s="13"/>
      <c r="IK53" s="13"/>
      <c r="IL53" s="13"/>
      <c r="IM53" s="13"/>
      <c r="IN53" s="13"/>
      <c r="IO53" s="13"/>
      <c r="IP53" s="13"/>
      <c r="IQ53" s="13"/>
      <c r="IR53" s="13"/>
      <c r="IS53" s="13"/>
      <c r="IT53" s="13"/>
      <c r="IU53" s="13"/>
      <c r="IV53" s="13"/>
      <c r="IW53" s="13"/>
      <c r="IX53" s="13"/>
      <c r="IY53" s="13"/>
      <c r="IZ53" s="13"/>
      <c r="JA53" s="13"/>
      <c r="JB53" s="13"/>
      <c r="JC53" s="13"/>
      <c r="JD53" s="13"/>
      <c r="JE53" s="13"/>
      <c r="JF53" s="13"/>
      <c r="JG53" s="13"/>
      <c r="JH53" s="13"/>
      <c r="JI53" s="13"/>
      <c r="JJ53" s="13"/>
      <c r="JK53" s="13"/>
      <c r="JL53" s="13"/>
      <c r="JM53" s="13"/>
      <c r="JN53" s="13"/>
      <c r="JO53" s="13"/>
      <c r="JP53" s="13"/>
      <c r="JQ53" s="13"/>
      <c r="JR53" s="13"/>
      <c r="JS53" s="13"/>
      <c r="JT53" s="13"/>
      <c r="JU53" s="13"/>
      <c r="JV53" s="13"/>
      <c r="JW53" s="13"/>
      <c r="JX53" s="13"/>
      <c r="JY53" s="13"/>
      <c r="JZ53" s="13"/>
      <c r="KA53" s="13"/>
      <c r="KB53" s="13"/>
      <c r="KC53" s="13"/>
      <c r="KD53" s="13"/>
      <c r="KE53" s="13"/>
      <c r="KF53" s="13"/>
      <c r="KG53" s="13"/>
      <c r="KH53" s="13"/>
      <c r="KI53" s="13"/>
      <c r="KJ53" s="13"/>
      <c r="KK53" s="13"/>
      <c r="KL53" s="13"/>
      <c r="KM53" s="13"/>
      <c r="KN53" s="13"/>
      <c r="KO53" s="13"/>
      <c r="KP53" s="13"/>
      <c r="KQ53" s="13"/>
      <c r="KR53" s="13"/>
      <c r="KS53" s="13"/>
      <c r="KT53" s="13"/>
      <c r="KU53" s="13"/>
      <c r="KV53" s="13"/>
      <c r="KW53" s="13"/>
      <c r="KX53" s="13"/>
      <c r="KY53" s="13"/>
      <c r="KZ53" s="13"/>
      <c r="LA53" s="13"/>
      <c r="LB53" s="13"/>
      <c r="LC53" s="13"/>
      <c r="LD53" s="13"/>
      <c r="LE53" s="13"/>
      <c r="LF53" s="13"/>
      <c r="LG53" s="13"/>
      <c r="LH53" s="13"/>
      <c r="LI53" s="13"/>
      <c r="LJ53" s="13"/>
      <c r="LK53" s="13"/>
      <c r="LL53" s="13"/>
      <c r="LM53" s="13"/>
      <c r="LN53" s="13"/>
      <c r="LO53" s="13"/>
      <c r="LP53" s="13"/>
      <c r="LQ53" s="13"/>
      <c r="LR53" s="13"/>
      <c r="LS53" s="13"/>
      <c r="LT53" s="13"/>
      <c r="LU53" s="13"/>
      <c r="LV53" s="13"/>
      <c r="LW53" s="13"/>
      <c r="LX53" s="13"/>
      <c r="LY53" s="13"/>
      <c r="LZ53" s="13"/>
      <c r="MA53" s="13"/>
      <c r="MB53" s="13"/>
      <c r="MC53" s="13"/>
      <c r="MD53" s="13"/>
      <c r="ME53" s="13"/>
      <c r="MF53" s="13"/>
      <c r="MG53" s="13"/>
      <c r="MH53" s="13"/>
      <c r="MI53" s="13"/>
      <c r="MJ53" s="13"/>
      <c r="MK53" s="13"/>
      <c r="ML53" s="13"/>
      <c r="MM53" s="13"/>
      <c r="MN53" s="13"/>
      <c r="MO53" s="13"/>
      <c r="MP53" s="13"/>
      <c r="MQ53" s="13"/>
      <c r="MR53" s="13"/>
      <c r="MS53" s="13"/>
      <c r="MT53" s="13"/>
      <c r="MU53" s="13"/>
      <c r="MV53" s="13"/>
      <c r="MW53" s="13"/>
      <c r="MX53" s="13"/>
      <c r="MY53" s="13"/>
      <c r="MZ53" s="13"/>
      <c r="NA53" s="13"/>
      <c r="NB53" s="13"/>
      <c r="NC53" s="13"/>
      <c r="ND53" s="13"/>
      <c r="NE53" s="13"/>
      <c r="NF53" s="13"/>
      <c r="NG53" s="13"/>
      <c r="NH53" s="13"/>
      <c r="NI53" s="13"/>
      <c r="NJ53" s="13"/>
      <c r="NK53" s="13"/>
      <c r="NL53" s="13"/>
      <c r="NM53" s="13"/>
      <c r="NN53" s="13"/>
      <c r="NO53" s="13"/>
      <c r="NP53" s="13"/>
      <c r="NQ53" s="13"/>
      <c r="NR53" s="13"/>
      <c r="NS53" s="13"/>
      <c r="NT53" s="13"/>
      <c r="NU53" s="13"/>
      <c r="NV53" s="13"/>
      <c r="NW53" s="13"/>
      <c r="NX53" s="13"/>
      <c r="NY53" s="13"/>
      <c r="NZ53" s="13"/>
      <c r="OA53" s="13"/>
      <c r="OB53" s="13"/>
      <c r="OC53" s="13"/>
      <c r="OD53" s="13"/>
      <c r="OE53" s="13"/>
      <c r="OF53" s="13"/>
      <c r="OG53" s="13"/>
      <c r="OH53" s="13"/>
      <c r="OI53" s="13"/>
      <c r="OJ53" s="13"/>
      <c r="OK53" s="13"/>
      <c r="OL53" s="13"/>
      <c r="OM53" s="13"/>
      <c r="ON53" s="13"/>
      <c r="OO53" s="13"/>
      <c r="OP53" s="13"/>
      <c r="OQ53" s="13"/>
      <c r="OR53" s="13"/>
      <c r="OS53" s="13"/>
      <c r="OT53" s="13"/>
      <c r="OU53" s="13"/>
      <c r="OV53" s="13"/>
      <c r="OW53" s="13"/>
    </row>
    <row r="54" spans="1:413" s="13" customFormat="1" ht="60" customHeight="1" x14ac:dyDescent="0.25">
      <c r="A54" s="81" t="s">
        <v>279</v>
      </c>
      <c r="B54" s="10">
        <v>52</v>
      </c>
      <c r="C54" s="73" t="s">
        <v>290</v>
      </c>
      <c r="D54" s="81" t="s">
        <v>279</v>
      </c>
      <c r="E54" s="81" t="s">
        <v>302</v>
      </c>
      <c r="F54" s="76" t="s">
        <v>312</v>
      </c>
      <c r="G54" s="13" t="s">
        <v>314</v>
      </c>
      <c r="H54" s="13">
        <v>2014</v>
      </c>
      <c r="I54" s="26" t="s">
        <v>204</v>
      </c>
      <c r="J54" s="12" t="s">
        <v>202</v>
      </c>
      <c r="K54" s="117" t="s">
        <v>315</v>
      </c>
      <c r="L54" s="108">
        <v>29</v>
      </c>
      <c r="M54" s="82">
        <v>0</v>
      </c>
      <c r="N54" s="109">
        <v>0.13793103448275901</v>
      </c>
      <c r="O54" s="80" t="s">
        <v>129</v>
      </c>
      <c r="P54" s="84">
        <v>0.86206896551724099</v>
      </c>
      <c r="Q54" s="13">
        <v>0</v>
      </c>
      <c r="R54" s="105">
        <v>1</v>
      </c>
      <c r="S54" s="163" t="s">
        <v>425</v>
      </c>
      <c r="T54" s="190" t="s">
        <v>455</v>
      </c>
      <c r="U54" s="204" t="s">
        <v>463</v>
      </c>
    </row>
    <row r="55" spans="1:413" s="13" customFormat="1" ht="60" customHeight="1" x14ac:dyDescent="0.25">
      <c r="A55" s="81" t="s">
        <v>277</v>
      </c>
      <c r="B55" s="80">
        <v>53</v>
      </c>
      <c r="C55" s="73" t="s">
        <v>291</v>
      </c>
      <c r="D55" s="81" t="s">
        <v>277</v>
      </c>
      <c r="E55" s="81" t="s">
        <v>303</v>
      </c>
      <c r="F55" s="76" t="s">
        <v>312</v>
      </c>
      <c r="G55" s="13" t="s">
        <v>314</v>
      </c>
      <c r="H55" s="13">
        <v>2014</v>
      </c>
      <c r="I55" s="26" t="s">
        <v>204</v>
      </c>
      <c r="J55" s="12" t="s">
        <v>202</v>
      </c>
      <c r="K55" s="117" t="s">
        <v>315</v>
      </c>
      <c r="L55" s="108">
        <v>23</v>
      </c>
      <c r="M55" s="83">
        <v>4.3478260869565202E-2</v>
      </c>
      <c r="N55" s="110">
        <v>4.3478260869565202E-2</v>
      </c>
      <c r="O55" s="80">
        <v>1</v>
      </c>
      <c r="P55" s="13">
        <v>1</v>
      </c>
      <c r="Q55" s="13">
        <v>1</v>
      </c>
      <c r="R55" s="105">
        <v>1</v>
      </c>
      <c r="S55" s="163" t="s">
        <v>426</v>
      </c>
      <c r="T55" s="190" t="s">
        <v>455</v>
      </c>
      <c r="U55" s="204" t="s">
        <v>463</v>
      </c>
    </row>
    <row r="56" spans="1:413" s="13" customFormat="1" ht="60" customHeight="1" x14ac:dyDescent="0.25">
      <c r="A56" s="81" t="s">
        <v>280</v>
      </c>
      <c r="B56" s="10">
        <v>54</v>
      </c>
      <c r="C56" s="73" t="s">
        <v>292</v>
      </c>
      <c r="D56" s="81" t="s">
        <v>280</v>
      </c>
      <c r="E56" s="85" t="s">
        <v>304</v>
      </c>
      <c r="F56" s="76" t="s">
        <v>312</v>
      </c>
      <c r="G56" s="13" t="s">
        <v>314</v>
      </c>
      <c r="H56" s="13">
        <v>2014</v>
      </c>
      <c r="I56" s="26" t="s">
        <v>204</v>
      </c>
      <c r="J56" s="12" t="s">
        <v>202</v>
      </c>
      <c r="K56" s="117" t="s">
        <v>315</v>
      </c>
      <c r="L56" s="108">
        <v>24</v>
      </c>
      <c r="M56" s="83">
        <v>0.20833333333333301</v>
      </c>
      <c r="N56" s="110">
        <v>0.25</v>
      </c>
      <c r="O56" s="80">
        <v>1</v>
      </c>
      <c r="P56" s="84">
        <v>0.94736842105263164</v>
      </c>
      <c r="Q56" s="84">
        <v>0.83333333333333304</v>
      </c>
      <c r="R56" s="105">
        <v>1</v>
      </c>
      <c r="S56" s="163" t="s">
        <v>427</v>
      </c>
      <c r="T56" s="190" t="s">
        <v>455</v>
      </c>
      <c r="U56" s="204" t="s">
        <v>463</v>
      </c>
    </row>
    <row r="57" spans="1:413" s="13" customFormat="1" ht="60" customHeight="1" x14ac:dyDescent="0.25">
      <c r="A57" s="81" t="s">
        <v>281</v>
      </c>
      <c r="B57" s="80">
        <v>55</v>
      </c>
      <c r="C57" s="73" t="s">
        <v>293</v>
      </c>
      <c r="D57" s="81" t="s">
        <v>281</v>
      </c>
      <c r="E57" s="85" t="s">
        <v>304</v>
      </c>
      <c r="F57" s="76" t="s">
        <v>312</v>
      </c>
      <c r="G57" s="13" t="s">
        <v>314</v>
      </c>
      <c r="H57" s="13">
        <v>2014</v>
      </c>
      <c r="I57" s="26" t="s">
        <v>204</v>
      </c>
      <c r="J57" s="12" t="s">
        <v>202</v>
      </c>
      <c r="K57" s="117" t="s">
        <v>315</v>
      </c>
      <c r="L57" s="108">
        <v>32</v>
      </c>
      <c r="M57" s="83">
        <v>0.25</v>
      </c>
      <c r="N57" s="110">
        <v>0.15625</v>
      </c>
      <c r="O57" s="80">
        <v>0.5</v>
      </c>
      <c r="P57" s="84">
        <v>0.95833333333333326</v>
      </c>
      <c r="Q57" s="13">
        <v>0.8</v>
      </c>
      <c r="R57" s="110">
        <v>0.85185185185185197</v>
      </c>
      <c r="S57" s="163" t="s">
        <v>428</v>
      </c>
      <c r="T57" s="190" t="s">
        <v>455</v>
      </c>
      <c r="U57" s="204" t="s">
        <v>463</v>
      </c>
    </row>
    <row r="58" spans="1:413" s="13" customFormat="1" ht="60" customHeight="1" x14ac:dyDescent="0.25">
      <c r="A58" s="81" t="s">
        <v>282</v>
      </c>
      <c r="B58" s="10">
        <v>56</v>
      </c>
      <c r="C58" s="73" t="s">
        <v>294</v>
      </c>
      <c r="D58" s="81" t="s">
        <v>282</v>
      </c>
      <c r="E58" s="81" t="s">
        <v>305</v>
      </c>
      <c r="F58" s="76" t="s">
        <v>312</v>
      </c>
      <c r="G58" s="13" t="s">
        <v>314</v>
      </c>
      <c r="H58" s="13">
        <v>2014</v>
      </c>
      <c r="I58" s="26" t="s">
        <v>204</v>
      </c>
      <c r="J58" s="12" t="s">
        <v>202</v>
      </c>
      <c r="K58" s="117" t="s">
        <v>315</v>
      </c>
      <c r="L58" s="108">
        <v>41</v>
      </c>
      <c r="M58" s="83">
        <v>0.68292682926829296</v>
      </c>
      <c r="N58" s="105">
        <v>0</v>
      </c>
      <c r="O58" s="80">
        <v>0</v>
      </c>
      <c r="P58" s="13">
        <v>1</v>
      </c>
      <c r="Q58" s="13" t="s">
        <v>129</v>
      </c>
      <c r="R58" s="110">
        <v>0.31707317073170699</v>
      </c>
      <c r="S58" s="163" t="s">
        <v>429</v>
      </c>
      <c r="T58" s="190" t="s">
        <v>455</v>
      </c>
      <c r="U58" s="204" t="s">
        <v>463</v>
      </c>
    </row>
    <row r="59" spans="1:413" s="13" customFormat="1" ht="60" customHeight="1" x14ac:dyDescent="0.25">
      <c r="A59" s="81" t="s">
        <v>283</v>
      </c>
      <c r="B59" s="80">
        <v>57</v>
      </c>
      <c r="C59" s="73" t="s">
        <v>295</v>
      </c>
      <c r="D59" s="81" t="s">
        <v>283</v>
      </c>
      <c r="E59" s="81" t="s">
        <v>306</v>
      </c>
      <c r="F59" s="76" t="s">
        <v>312</v>
      </c>
      <c r="G59" s="13" t="s">
        <v>314</v>
      </c>
      <c r="H59" s="13">
        <v>2014</v>
      </c>
      <c r="I59" s="26" t="s">
        <v>204</v>
      </c>
      <c r="J59" s="12" t="s">
        <v>202</v>
      </c>
      <c r="K59" s="117" t="s">
        <v>315</v>
      </c>
      <c r="L59" s="108">
        <v>18</v>
      </c>
      <c r="M59" s="83">
        <v>0.22222222222222199</v>
      </c>
      <c r="N59" s="110">
        <v>5.5555555555555601E-2</v>
      </c>
      <c r="O59" s="80">
        <v>0</v>
      </c>
      <c r="P59" s="84">
        <v>0.9285714285714286</v>
      </c>
      <c r="Q59" s="13">
        <v>0</v>
      </c>
      <c r="R59" s="110">
        <v>0.76470588235294101</v>
      </c>
      <c r="S59" s="163" t="s">
        <v>430</v>
      </c>
      <c r="T59" s="190" t="s">
        <v>455</v>
      </c>
      <c r="U59" s="204" t="s">
        <v>463</v>
      </c>
    </row>
    <row r="60" spans="1:413" s="13" customFormat="1" ht="60" customHeight="1" x14ac:dyDescent="0.25">
      <c r="A60" s="81" t="s">
        <v>284</v>
      </c>
      <c r="B60" s="10">
        <v>58</v>
      </c>
      <c r="C60" s="73" t="s">
        <v>296</v>
      </c>
      <c r="D60" s="81" t="s">
        <v>284</v>
      </c>
      <c r="E60" s="81" t="s">
        <v>307</v>
      </c>
      <c r="F60" s="76" t="s">
        <v>312</v>
      </c>
      <c r="G60" s="13" t="s">
        <v>314</v>
      </c>
      <c r="H60" s="13">
        <v>2014</v>
      </c>
      <c r="I60" s="26" t="s">
        <v>204</v>
      </c>
      <c r="J60" s="12" t="s">
        <v>202</v>
      </c>
      <c r="K60" s="117" t="s">
        <v>315</v>
      </c>
      <c r="L60" s="108">
        <v>36</v>
      </c>
      <c r="M60" s="83">
        <v>0.97222222222222199</v>
      </c>
      <c r="N60" s="110">
        <v>0.72222222222222199</v>
      </c>
      <c r="O60" s="111">
        <v>0.71428571428571397</v>
      </c>
      <c r="P60" s="13">
        <v>0</v>
      </c>
      <c r="Q60" s="84">
        <v>0.96153846153846201</v>
      </c>
      <c r="R60" s="105">
        <v>0</v>
      </c>
      <c r="S60" s="163" t="s">
        <v>431</v>
      </c>
      <c r="T60" s="190" t="s">
        <v>455</v>
      </c>
      <c r="U60" s="204" t="s">
        <v>463</v>
      </c>
    </row>
    <row r="61" spans="1:413" s="13" customFormat="1" ht="60" customHeight="1" x14ac:dyDescent="0.25">
      <c r="A61" s="81" t="s">
        <v>285</v>
      </c>
      <c r="B61" s="80">
        <v>59</v>
      </c>
      <c r="C61" s="73" t="s">
        <v>297</v>
      </c>
      <c r="D61" s="81" t="s">
        <v>285</v>
      </c>
      <c r="E61" s="81" t="s">
        <v>308</v>
      </c>
      <c r="F61" s="76" t="s">
        <v>312</v>
      </c>
      <c r="G61" s="13" t="s">
        <v>314</v>
      </c>
      <c r="H61" s="13">
        <v>2014</v>
      </c>
      <c r="I61" s="26" t="s">
        <v>204</v>
      </c>
      <c r="J61" s="12" t="s">
        <v>202</v>
      </c>
      <c r="K61" s="117" t="s">
        <v>315</v>
      </c>
      <c r="L61" s="108">
        <v>33</v>
      </c>
      <c r="M61" s="83">
        <v>0.57575757575757602</v>
      </c>
      <c r="N61" s="110">
        <v>0.42424242424242398</v>
      </c>
      <c r="O61" s="111">
        <v>0.68421052631578905</v>
      </c>
      <c r="P61" s="84">
        <v>0.9285714285714286</v>
      </c>
      <c r="Q61" s="84">
        <v>0.92857142857142905</v>
      </c>
      <c r="R61" s="110">
        <v>0.68421052631578905</v>
      </c>
      <c r="S61" s="163" t="s">
        <v>432</v>
      </c>
      <c r="T61" s="190" t="s">
        <v>455</v>
      </c>
      <c r="U61" s="204" t="s">
        <v>464</v>
      </c>
      <c r="V61" s="211" t="s">
        <v>468</v>
      </c>
    </row>
    <row r="62" spans="1:413" s="13" customFormat="1" ht="60" customHeight="1" x14ac:dyDescent="0.25">
      <c r="A62" s="81" t="s">
        <v>286</v>
      </c>
      <c r="B62" s="10">
        <v>60</v>
      </c>
      <c r="C62" s="73" t="s">
        <v>298</v>
      </c>
      <c r="D62" s="81" t="s">
        <v>286</v>
      </c>
      <c r="E62" s="81" t="s">
        <v>309</v>
      </c>
      <c r="F62" s="76" t="s">
        <v>312</v>
      </c>
      <c r="G62" s="13" t="s">
        <v>314</v>
      </c>
      <c r="H62" s="13">
        <v>2014</v>
      </c>
      <c r="I62" s="26" t="s">
        <v>204</v>
      </c>
      <c r="J62" s="12" t="s">
        <v>202</v>
      </c>
      <c r="K62" s="117" t="s">
        <v>315</v>
      </c>
      <c r="L62" s="108">
        <v>50</v>
      </c>
      <c r="M62" s="86">
        <v>0</v>
      </c>
      <c r="N62" s="105">
        <v>0.02</v>
      </c>
      <c r="O62" s="80" t="s">
        <v>129</v>
      </c>
      <c r="P62" s="13">
        <v>0.98</v>
      </c>
      <c r="Q62" s="13">
        <v>0</v>
      </c>
      <c r="R62" s="105">
        <v>1</v>
      </c>
      <c r="S62" s="163" t="s">
        <v>433</v>
      </c>
      <c r="T62" s="190" t="s">
        <v>455</v>
      </c>
      <c r="U62" s="190" t="s">
        <v>464</v>
      </c>
    </row>
    <row r="63" spans="1:413" s="13" customFormat="1" ht="60" customHeight="1" x14ac:dyDescent="0.25">
      <c r="A63" s="81" t="s">
        <v>287</v>
      </c>
      <c r="B63" s="80">
        <v>61</v>
      </c>
      <c r="C63" s="73" t="s">
        <v>299</v>
      </c>
      <c r="D63" s="81" t="s">
        <v>287</v>
      </c>
      <c r="E63" s="81" t="s">
        <v>310</v>
      </c>
      <c r="F63" s="76" t="s">
        <v>312</v>
      </c>
      <c r="G63" s="13" t="s">
        <v>314</v>
      </c>
      <c r="H63" s="13">
        <v>2014</v>
      </c>
      <c r="I63" s="26" t="s">
        <v>204</v>
      </c>
      <c r="J63" s="12" t="s">
        <v>202</v>
      </c>
      <c r="K63" s="117" t="s">
        <v>315</v>
      </c>
      <c r="L63" s="108">
        <v>35</v>
      </c>
      <c r="M63" s="86">
        <v>0</v>
      </c>
      <c r="N63" s="110">
        <v>2.8571428571428598E-2</v>
      </c>
      <c r="O63" s="80" t="s">
        <v>129</v>
      </c>
      <c r="P63" s="84">
        <v>0.97142857142857142</v>
      </c>
      <c r="Q63" s="13">
        <v>0</v>
      </c>
      <c r="R63" s="105">
        <v>1</v>
      </c>
      <c r="S63" s="163" t="s">
        <v>434</v>
      </c>
      <c r="T63" s="190" t="s">
        <v>455</v>
      </c>
      <c r="U63" s="190" t="s">
        <v>464</v>
      </c>
    </row>
    <row r="64" spans="1:413" s="89" customFormat="1" ht="60" customHeight="1" thickBot="1" x14ac:dyDescent="0.3">
      <c r="A64" s="81" t="s">
        <v>288</v>
      </c>
      <c r="B64" s="10">
        <v>62</v>
      </c>
      <c r="C64" s="73" t="s">
        <v>300</v>
      </c>
      <c r="D64" s="81" t="s">
        <v>288</v>
      </c>
      <c r="E64" s="81" t="s">
        <v>311</v>
      </c>
      <c r="F64" s="76" t="s">
        <v>312</v>
      </c>
      <c r="G64" s="13" t="s">
        <v>314</v>
      </c>
      <c r="H64" s="13">
        <v>2014</v>
      </c>
      <c r="I64" s="26" t="s">
        <v>204</v>
      </c>
      <c r="J64" s="12" t="s">
        <v>202</v>
      </c>
      <c r="K64" s="117" t="s">
        <v>315</v>
      </c>
      <c r="L64" s="108">
        <v>32</v>
      </c>
      <c r="M64" s="83">
        <v>3.125E-2</v>
      </c>
      <c r="N64" s="110">
        <v>6.25E-2</v>
      </c>
      <c r="O64" s="87">
        <v>1</v>
      </c>
      <c r="P64" s="91">
        <v>0.967741935483871</v>
      </c>
      <c r="Q64" s="89">
        <v>0.5</v>
      </c>
      <c r="R64" s="106">
        <v>1</v>
      </c>
      <c r="S64" s="179" t="s">
        <v>435</v>
      </c>
      <c r="T64" s="191" t="s">
        <v>455</v>
      </c>
      <c r="U64" s="191" t="s">
        <v>464</v>
      </c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  <c r="FB64" s="13"/>
      <c r="FC64" s="13"/>
      <c r="FD64" s="13"/>
      <c r="FE64" s="13"/>
      <c r="FF64" s="13"/>
      <c r="FG64" s="13"/>
      <c r="FH64" s="13"/>
      <c r="FI64" s="13"/>
      <c r="FJ64" s="13"/>
      <c r="FK64" s="13"/>
      <c r="FL64" s="13"/>
      <c r="FM64" s="13"/>
      <c r="FN64" s="13"/>
      <c r="FO64" s="13"/>
      <c r="FP64" s="13"/>
      <c r="FQ64" s="13"/>
      <c r="FR64" s="13"/>
      <c r="FS64" s="13"/>
      <c r="FT64" s="13"/>
      <c r="FU64" s="13"/>
      <c r="FV64" s="13"/>
      <c r="FW64" s="13"/>
      <c r="FX64" s="13"/>
      <c r="FY64" s="13"/>
      <c r="FZ64" s="13"/>
      <c r="GA64" s="13"/>
      <c r="GB64" s="13"/>
      <c r="GC64" s="13"/>
      <c r="GD64" s="13"/>
      <c r="GE64" s="13"/>
      <c r="GF64" s="13"/>
      <c r="GG64" s="13"/>
      <c r="GH64" s="13"/>
      <c r="GI64" s="13"/>
      <c r="GJ64" s="13"/>
      <c r="GK64" s="13"/>
      <c r="GL64" s="13"/>
      <c r="GM64" s="13"/>
      <c r="GN64" s="13"/>
      <c r="GO64" s="13"/>
      <c r="GP64" s="13"/>
      <c r="GQ64" s="13"/>
      <c r="GR64" s="13"/>
      <c r="GS64" s="13"/>
      <c r="GT64" s="13"/>
      <c r="GU64" s="13"/>
      <c r="GV64" s="13"/>
      <c r="GW64" s="13"/>
      <c r="GX64" s="13"/>
      <c r="GY64" s="13"/>
      <c r="GZ64" s="13"/>
      <c r="HA64" s="13"/>
      <c r="HB64" s="13"/>
      <c r="HC64" s="13"/>
      <c r="HD64" s="13"/>
      <c r="HE64" s="13"/>
      <c r="HF64" s="13"/>
      <c r="HG64" s="13"/>
      <c r="HH64" s="13"/>
      <c r="HI64" s="13"/>
      <c r="HJ64" s="13"/>
      <c r="HK64" s="13"/>
      <c r="HL64" s="13"/>
      <c r="HM64" s="13"/>
      <c r="HN64" s="13"/>
      <c r="HO64" s="13"/>
      <c r="HP64" s="13"/>
      <c r="HQ64" s="13"/>
      <c r="HR64" s="13"/>
      <c r="HS64" s="13"/>
      <c r="HT64" s="13"/>
      <c r="HU64" s="13"/>
      <c r="HV64" s="13"/>
      <c r="HW64" s="13"/>
      <c r="HX64" s="13"/>
      <c r="HY64" s="13"/>
      <c r="HZ64" s="13"/>
      <c r="IA64" s="13"/>
      <c r="IB64" s="13"/>
      <c r="IC64" s="13"/>
      <c r="ID64" s="13"/>
      <c r="IE64" s="13"/>
      <c r="IF64" s="13"/>
      <c r="IG64" s="13"/>
      <c r="IH64" s="13"/>
      <c r="II64" s="13"/>
      <c r="IJ64" s="13"/>
      <c r="IK64" s="13"/>
      <c r="IL64" s="13"/>
      <c r="IM64" s="13"/>
      <c r="IN64" s="13"/>
      <c r="IO64" s="13"/>
      <c r="IP64" s="13"/>
      <c r="IQ64" s="13"/>
      <c r="IR64" s="13"/>
      <c r="IS64" s="13"/>
      <c r="IT64" s="13"/>
      <c r="IU64" s="13"/>
      <c r="IV64" s="13"/>
      <c r="IW64" s="13"/>
      <c r="IX64" s="13"/>
      <c r="IY64" s="13"/>
      <c r="IZ64" s="13"/>
      <c r="JA64" s="13"/>
      <c r="JB64" s="13"/>
      <c r="JC64" s="13"/>
      <c r="JD64" s="13"/>
      <c r="JE64" s="13"/>
      <c r="JF64" s="13"/>
      <c r="JG64" s="13"/>
      <c r="JH64" s="13"/>
      <c r="JI64" s="13"/>
      <c r="JJ64" s="13"/>
      <c r="JK64" s="13"/>
      <c r="JL64" s="13"/>
      <c r="JM64" s="13"/>
      <c r="JN64" s="13"/>
      <c r="JO64" s="13"/>
      <c r="JP64" s="13"/>
      <c r="JQ64" s="13"/>
      <c r="JR64" s="13"/>
      <c r="JS64" s="13"/>
      <c r="JT64" s="13"/>
      <c r="JU64" s="13"/>
      <c r="JV64" s="13"/>
      <c r="JW64" s="13"/>
      <c r="JX64" s="13"/>
      <c r="JY64" s="13"/>
      <c r="JZ64" s="13"/>
      <c r="KA64" s="13"/>
      <c r="KB64" s="13"/>
      <c r="KC64" s="13"/>
      <c r="KD64" s="13"/>
      <c r="KE64" s="13"/>
      <c r="KF64" s="13"/>
      <c r="KG64" s="13"/>
      <c r="KH64" s="13"/>
      <c r="KI64" s="13"/>
      <c r="KJ64" s="13"/>
      <c r="KK64" s="13"/>
      <c r="KL64" s="13"/>
      <c r="KM64" s="13"/>
      <c r="KN64" s="13"/>
      <c r="KO64" s="13"/>
      <c r="KP64" s="13"/>
      <c r="KQ64" s="13"/>
      <c r="KR64" s="13"/>
      <c r="KS64" s="13"/>
      <c r="KT64" s="13"/>
      <c r="KU64" s="13"/>
      <c r="KV64" s="13"/>
      <c r="KW64" s="13"/>
      <c r="KX64" s="13"/>
      <c r="KY64" s="13"/>
      <c r="KZ64" s="13"/>
      <c r="LA64" s="13"/>
      <c r="LB64" s="13"/>
      <c r="LC64" s="13"/>
      <c r="LD64" s="13"/>
      <c r="LE64" s="13"/>
      <c r="LF64" s="13"/>
      <c r="LG64" s="13"/>
      <c r="LH64" s="13"/>
      <c r="LI64" s="13"/>
      <c r="LJ64" s="13"/>
      <c r="LK64" s="13"/>
      <c r="LL64" s="13"/>
      <c r="LM64" s="13"/>
      <c r="LN64" s="13"/>
      <c r="LO64" s="13"/>
      <c r="LP64" s="13"/>
      <c r="LQ64" s="13"/>
      <c r="LR64" s="13"/>
      <c r="LS64" s="13"/>
      <c r="LT64" s="13"/>
      <c r="LU64" s="13"/>
      <c r="LV64" s="13"/>
      <c r="LW64" s="13"/>
      <c r="LX64" s="13"/>
      <c r="LY64" s="13"/>
      <c r="LZ64" s="13"/>
      <c r="MA64" s="13"/>
      <c r="MB64" s="13"/>
      <c r="MC64" s="13"/>
      <c r="MD64" s="13"/>
      <c r="ME64" s="13"/>
      <c r="MF64" s="13"/>
      <c r="MG64" s="13"/>
      <c r="MH64" s="13"/>
      <c r="MI64" s="13"/>
      <c r="MJ64" s="13"/>
      <c r="MK64" s="13"/>
      <c r="ML64" s="13"/>
      <c r="MM64" s="13"/>
      <c r="MN64" s="13"/>
      <c r="MO64" s="13"/>
      <c r="MP64" s="13"/>
      <c r="MQ64" s="13"/>
      <c r="MR64" s="13"/>
      <c r="MS64" s="13"/>
      <c r="MT64" s="13"/>
      <c r="MU64" s="13"/>
      <c r="MV64" s="13"/>
      <c r="MW64" s="13"/>
      <c r="MX64" s="13"/>
      <c r="MY64" s="13"/>
      <c r="MZ64" s="13"/>
      <c r="NA64" s="13"/>
      <c r="NB64" s="13"/>
      <c r="NC64" s="13"/>
      <c r="ND64" s="13"/>
      <c r="NE64" s="13"/>
      <c r="NF64" s="13"/>
      <c r="NG64" s="13"/>
      <c r="NH64" s="13"/>
      <c r="NI64" s="13"/>
      <c r="NJ64" s="13"/>
      <c r="NK64" s="13"/>
      <c r="NL64" s="13"/>
      <c r="NM64" s="13"/>
      <c r="NN64" s="13"/>
      <c r="NO64" s="13"/>
      <c r="NP64" s="13"/>
      <c r="NQ64" s="13"/>
      <c r="NR64" s="13"/>
      <c r="NS64" s="13"/>
      <c r="NT64" s="13"/>
      <c r="NU64" s="13"/>
      <c r="NV64" s="13"/>
      <c r="NW64" s="13"/>
      <c r="NX64" s="13"/>
      <c r="NY64" s="13"/>
      <c r="NZ64" s="13"/>
      <c r="OA64" s="13"/>
      <c r="OB64" s="13"/>
      <c r="OC64" s="13"/>
      <c r="OD64" s="13"/>
      <c r="OE64" s="13"/>
      <c r="OF64" s="13"/>
      <c r="OG64" s="13"/>
      <c r="OH64" s="13"/>
      <c r="OI64" s="13"/>
      <c r="OJ64" s="13"/>
      <c r="OK64" s="13"/>
      <c r="OL64" s="13"/>
      <c r="OM64" s="13"/>
      <c r="ON64" s="13"/>
      <c r="OO64" s="13"/>
      <c r="OP64" s="13"/>
      <c r="OQ64" s="13"/>
      <c r="OR64" s="13"/>
      <c r="OS64" s="13"/>
      <c r="OT64" s="13"/>
      <c r="OU64" s="13"/>
      <c r="OV64" s="13"/>
      <c r="OW64" s="13"/>
    </row>
    <row r="65" spans="1:22" ht="60" customHeight="1" x14ac:dyDescent="0.25">
      <c r="A65" s="78" t="s">
        <v>323</v>
      </c>
      <c r="B65" s="77">
        <v>63</v>
      </c>
      <c r="C65" s="78" t="s">
        <v>325</v>
      </c>
      <c r="D65" s="78" t="s">
        <v>323</v>
      </c>
      <c r="E65" s="120" t="s">
        <v>338</v>
      </c>
      <c r="F65" s="79" t="s">
        <v>312</v>
      </c>
      <c r="G65" s="114" t="s">
        <v>318</v>
      </c>
      <c r="H65" s="114" t="s">
        <v>327</v>
      </c>
      <c r="I65" s="114" t="s">
        <v>335</v>
      </c>
      <c r="J65" s="114" t="s">
        <v>202</v>
      </c>
      <c r="K65" s="115" t="s">
        <v>127</v>
      </c>
      <c r="L65" s="114" t="s">
        <v>364</v>
      </c>
      <c r="M65" s="122">
        <v>0.82</v>
      </c>
      <c r="N65" s="123">
        <v>0.20689655200000001</v>
      </c>
      <c r="O65" s="125">
        <v>0.27</v>
      </c>
      <c r="P65" s="56">
        <v>0.84</v>
      </c>
      <c r="Q65" s="56">
        <v>0.89</v>
      </c>
      <c r="R65" s="123">
        <v>0.2</v>
      </c>
      <c r="S65" s="107" t="s">
        <v>436</v>
      </c>
      <c r="T65" s="186" t="s">
        <v>452</v>
      </c>
      <c r="U65" s="197" t="s">
        <v>466</v>
      </c>
      <c r="V65" s="13"/>
    </row>
    <row r="66" spans="1:22" ht="60" customHeight="1" x14ac:dyDescent="0.25">
      <c r="A66" s="81" t="s">
        <v>322</v>
      </c>
      <c r="B66" s="80">
        <v>64</v>
      </c>
      <c r="C66" s="81" t="s">
        <v>325</v>
      </c>
      <c r="D66" s="81" t="s">
        <v>322</v>
      </c>
      <c r="E66" s="31" t="s">
        <v>338</v>
      </c>
      <c r="F66" s="76" t="s">
        <v>312</v>
      </c>
      <c r="G66" s="12" t="s">
        <v>318</v>
      </c>
      <c r="H66" s="12" t="s">
        <v>328</v>
      </c>
      <c r="I66" s="12" t="s">
        <v>335</v>
      </c>
      <c r="J66" s="12" t="s">
        <v>202</v>
      </c>
      <c r="K66" s="116" t="s">
        <v>127</v>
      </c>
      <c r="L66" s="12" t="s">
        <v>365</v>
      </c>
      <c r="M66" s="84">
        <v>0.45</v>
      </c>
      <c r="N66" s="110">
        <v>3.7037037000000002E-2</v>
      </c>
      <c r="O66" s="80">
        <v>0.09</v>
      </c>
      <c r="P66" s="13">
        <v>1</v>
      </c>
      <c r="Q66" s="13">
        <v>1</v>
      </c>
      <c r="R66" s="110">
        <v>0.56999999999999995</v>
      </c>
      <c r="S66" s="108" t="s">
        <v>437</v>
      </c>
      <c r="T66" s="187" t="s">
        <v>452</v>
      </c>
      <c r="U66" s="203" t="s">
        <v>465</v>
      </c>
    </row>
    <row r="67" spans="1:22" ht="60" customHeight="1" x14ac:dyDescent="0.25">
      <c r="A67" s="81" t="s">
        <v>336</v>
      </c>
      <c r="B67" s="80">
        <v>65</v>
      </c>
      <c r="C67" s="81" t="s">
        <v>324</v>
      </c>
      <c r="D67" s="81" t="s">
        <v>336</v>
      </c>
      <c r="E67" s="121" t="s">
        <v>339</v>
      </c>
      <c r="F67" s="76" t="s">
        <v>312</v>
      </c>
      <c r="G67" s="12" t="s">
        <v>318</v>
      </c>
      <c r="H67" s="12" t="s">
        <v>329</v>
      </c>
      <c r="I67" s="12" t="s">
        <v>335</v>
      </c>
      <c r="J67" s="12" t="s">
        <v>202</v>
      </c>
      <c r="K67" s="116" t="s">
        <v>127</v>
      </c>
      <c r="L67" s="12">
        <v>78</v>
      </c>
      <c r="M67" s="84">
        <v>0.448717949</v>
      </c>
      <c r="N67" s="110">
        <v>6.4102564000000001E-2</v>
      </c>
      <c r="O67" s="111">
        <v>0.114285714</v>
      </c>
      <c r="P67" s="84">
        <v>0.97674418600000001</v>
      </c>
      <c r="Q67" s="13">
        <v>0.8</v>
      </c>
      <c r="R67" s="110">
        <v>0.57534246600000005</v>
      </c>
      <c r="S67" s="108" t="s">
        <v>438</v>
      </c>
      <c r="T67" s="187" t="s">
        <v>452</v>
      </c>
      <c r="U67" s="163" t="s">
        <v>465</v>
      </c>
    </row>
    <row r="68" spans="1:22" ht="60" customHeight="1" x14ac:dyDescent="0.25">
      <c r="A68" s="81" t="s">
        <v>337</v>
      </c>
      <c r="B68" s="80">
        <v>66</v>
      </c>
      <c r="C68" s="81" t="s">
        <v>324</v>
      </c>
      <c r="D68" s="81" t="s">
        <v>337</v>
      </c>
      <c r="E68" s="31" t="s">
        <v>339</v>
      </c>
      <c r="F68" s="76" t="s">
        <v>312</v>
      </c>
      <c r="G68" s="12" t="s">
        <v>318</v>
      </c>
      <c r="H68" s="12" t="s">
        <v>328</v>
      </c>
      <c r="I68" s="12" t="s">
        <v>335</v>
      </c>
      <c r="J68" s="12" t="s">
        <v>202</v>
      </c>
      <c r="K68" s="116" t="s">
        <v>127</v>
      </c>
      <c r="L68" s="12">
        <v>77</v>
      </c>
      <c r="M68" s="84">
        <v>9.0909090999999997E-2</v>
      </c>
      <c r="N68" s="105">
        <v>0</v>
      </c>
      <c r="O68" s="80">
        <v>0</v>
      </c>
      <c r="P68" s="13">
        <v>1</v>
      </c>
      <c r="Q68" s="84">
        <v>0.909090909</v>
      </c>
      <c r="R68" s="126">
        <v>0.89743589700000004</v>
      </c>
      <c r="S68" s="108" t="s">
        <v>439</v>
      </c>
      <c r="T68" s="187" t="s">
        <v>452</v>
      </c>
      <c r="U68" s="203" t="s">
        <v>465</v>
      </c>
    </row>
    <row r="69" spans="1:22" ht="60" customHeight="1" x14ac:dyDescent="0.25">
      <c r="A69" s="81" t="s">
        <v>320</v>
      </c>
      <c r="B69" s="80">
        <v>67</v>
      </c>
      <c r="C69" s="15" t="s">
        <v>326</v>
      </c>
      <c r="D69" s="81" t="s">
        <v>320</v>
      </c>
      <c r="E69" s="121" t="s">
        <v>340</v>
      </c>
      <c r="F69" s="76" t="s">
        <v>312</v>
      </c>
      <c r="G69" s="12" t="s">
        <v>318</v>
      </c>
      <c r="H69" s="12" t="s">
        <v>327</v>
      </c>
      <c r="I69" s="12" t="s">
        <v>335</v>
      </c>
      <c r="J69" s="12" t="s">
        <v>202</v>
      </c>
      <c r="K69" s="116" t="s">
        <v>127</v>
      </c>
      <c r="L69" s="12" t="s">
        <v>366</v>
      </c>
      <c r="M69" s="84">
        <v>0.75213675199999996</v>
      </c>
      <c r="N69" s="110">
        <v>3.4188033999999999E-2</v>
      </c>
      <c r="O69" s="111">
        <v>4.5454544999999999E-2</v>
      </c>
      <c r="P69" s="13">
        <v>1</v>
      </c>
      <c r="Q69" s="13">
        <v>1</v>
      </c>
      <c r="R69" s="110">
        <v>0.25663716800000003</v>
      </c>
      <c r="S69" s="80" t="s">
        <v>440</v>
      </c>
      <c r="T69" s="187" t="s">
        <v>452</v>
      </c>
      <c r="U69" s="204" t="s">
        <v>466</v>
      </c>
    </row>
    <row r="70" spans="1:22" ht="60" customHeight="1" x14ac:dyDescent="0.25">
      <c r="A70" s="81" t="s">
        <v>319</v>
      </c>
      <c r="B70" s="80">
        <v>68</v>
      </c>
      <c r="C70" s="15" t="s">
        <v>326</v>
      </c>
      <c r="D70" s="81" t="s">
        <v>319</v>
      </c>
      <c r="E70" s="31" t="s">
        <v>340</v>
      </c>
      <c r="F70" s="76" t="s">
        <v>312</v>
      </c>
      <c r="G70" s="12" t="s">
        <v>318</v>
      </c>
      <c r="H70" s="12" t="s">
        <v>330</v>
      </c>
      <c r="I70" s="12" t="s">
        <v>335</v>
      </c>
      <c r="J70" s="12" t="s">
        <v>202</v>
      </c>
      <c r="K70" s="116" t="s">
        <v>127</v>
      </c>
      <c r="L70" s="12" t="s">
        <v>367</v>
      </c>
      <c r="M70" s="84">
        <v>0.35</v>
      </c>
      <c r="N70" s="110">
        <v>4.4642857000000001E-2</v>
      </c>
      <c r="O70" s="111">
        <v>0.05</v>
      </c>
      <c r="P70" s="84">
        <v>0.98666666700000005</v>
      </c>
      <c r="Q70" s="13">
        <v>0.67</v>
      </c>
      <c r="R70" s="110">
        <v>0.66</v>
      </c>
      <c r="S70" s="80" t="s">
        <v>441</v>
      </c>
      <c r="T70" s="187" t="s">
        <v>452</v>
      </c>
      <c r="U70" s="203" t="s">
        <v>465</v>
      </c>
    </row>
    <row r="71" spans="1:22" ht="60" customHeight="1" x14ac:dyDescent="0.25">
      <c r="A71" s="81" t="s">
        <v>331</v>
      </c>
      <c r="B71" s="80">
        <v>69</v>
      </c>
      <c r="C71" s="81" t="s">
        <v>332</v>
      </c>
      <c r="D71" s="81" t="s">
        <v>331</v>
      </c>
      <c r="E71" s="121" t="s">
        <v>341</v>
      </c>
      <c r="F71" s="76" t="s">
        <v>312</v>
      </c>
      <c r="G71" s="12" t="s">
        <v>318</v>
      </c>
      <c r="H71" s="12" t="s">
        <v>328</v>
      </c>
      <c r="I71" s="12" t="s">
        <v>335</v>
      </c>
      <c r="J71" s="12" t="s">
        <v>202</v>
      </c>
      <c r="K71" s="116" t="s">
        <v>127</v>
      </c>
      <c r="L71" s="12">
        <v>55</v>
      </c>
      <c r="M71" s="84">
        <v>0.98181818200000004</v>
      </c>
      <c r="N71" s="110">
        <v>0.218181818</v>
      </c>
      <c r="O71" s="111">
        <v>0.222222222</v>
      </c>
      <c r="P71" s="13">
        <v>1</v>
      </c>
      <c r="Q71" s="13">
        <v>1</v>
      </c>
      <c r="R71" s="110">
        <v>2.3255814E-2</v>
      </c>
      <c r="S71" s="80" t="s">
        <v>442</v>
      </c>
      <c r="T71" s="187" t="s">
        <v>452</v>
      </c>
      <c r="U71" s="204" t="s">
        <v>466</v>
      </c>
    </row>
    <row r="72" spans="1:22" ht="60" customHeight="1" thickBot="1" x14ac:dyDescent="0.3">
      <c r="A72" s="81" t="s">
        <v>333</v>
      </c>
      <c r="B72" s="80">
        <v>70</v>
      </c>
      <c r="C72" s="12" t="s">
        <v>321</v>
      </c>
      <c r="D72" s="81" t="s">
        <v>333</v>
      </c>
      <c r="E72" s="121" t="s">
        <v>342</v>
      </c>
      <c r="F72" s="76" t="s">
        <v>312</v>
      </c>
      <c r="G72" s="12" t="s">
        <v>318</v>
      </c>
      <c r="H72" s="12" t="s">
        <v>329</v>
      </c>
      <c r="I72" s="12" t="s">
        <v>335</v>
      </c>
      <c r="J72" s="12" t="s">
        <v>202</v>
      </c>
      <c r="K72" s="116" t="s">
        <v>127</v>
      </c>
      <c r="L72" s="12">
        <v>35</v>
      </c>
      <c r="M72" s="82">
        <v>1</v>
      </c>
      <c r="N72" s="110">
        <v>0.37142857099999999</v>
      </c>
      <c r="O72" s="111">
        <v>0.37142857099999999</v>
      </c>
      <c r="P72" s="13" t="s">
        <v>129</v>
      </c>
      <c r="Q72" s="13">
        <v>1</v>
      </c>
      <c r="R72" s="105">
        <v>0</v>
      </c>
      <c r="S72" s="87" t="s">
        <v>443</v>
      </c>
      <c r="T72" s="187" t="s">
        <v>452</v>
      </c>
      <c r="U72" s="163" t="s">
        <v>461</v>
      </c>
    </row>
    <row r="73" spans="1:22" ht="60" customHeight="1" x14ac:dyDescent="0.25">
      <c r="A73" s="127" t="s">
        <v>362</v>
      </c>
      <c r="B73" s="77">
        <v>71</v>
      </c>
      <c r="C73" s="56" t="s">
        <v>353</v>
      </c>
      <c r="D73" s="127" t="s">
        <v>362</v>
      </c>
      <c r="E73" s="78" t="s">
        <v>357</v>
      </c>
      <c r="F73" s="114" t="s">
        <v>312</v>
      </c>
      <c r="G73" s="78" t="s">
        <v>359</v>
      </c>
      <c r="H73" s="56">
        <v>2001</v>
      </c>
      <c r="I73" s="134" t="s">
        <v>368</v>
      </c>
      <c r="J73" s="78" t="s">
        <v>202</v>
      </c>
      <c r="K73" s="138" t="s">
        <v>202</v>
      </c>
      <c r="L73" s="107">
        <v>48</v>
      </c>
      <c r="M73" s="122">
        <v>6.25E-2</v>
      </c>
      <c r="N73" s="56">
        <v>0</v>
      </c>
      <c r="O73" s="77">
        <v>0</v>
      </c>
      <c r="P73" s="56">
        <v>1</v>
      </c>
      <c r="Q73" s="78" t="s">
        <v>129</v>
      </c>
      <c r="R73" s="104">
        <v>0.94</v>
      </c>
      <c r="S73" s="107" t="s">
        <v>444</v>
      </c>
      <c r="T73" s="205" t="s">
        <v>452</v>
      </c>
      <c r="U73" s="162" t="s">
        <v>461</v>
      </c>
    </row>
    <row r="74" spans="1:22" ht="60" customHeight="1" x14ac:dyDescent="0.25">
      <c r="A74" s="131" t="s">
        <v>361</v>
      </c>
      <c r="B74" s="80">
        <v>72</v>
      </c>
      <c r="C74" s="133" t="s">
        <v>363</v>
      </c>
      <c r="D74" s="131" t="s">
        <v>361</v>
      </c>
      <c r="E74" s="85" t="s">
        <v>202</v>
      </c>
      <c r="F74" s="12" t="s">
        <v>312</v>
      </c>
      <c r="G74" s="81" t="s">
        <v>359</v>
      </c>
      <c r="H74" s="13">
        <v>2005</v>
      </c>
      <c r="I74" s="133" t="s">
        <v>368</v>
      </c>
      <c r="J74" s="81" t="s">
        <v>202</v>
      </c>
      <c r="K74" s="137" t="s">
        <v>202</v>
      </c>
      <c r="L74" s="108">
        <v>27</v>
      </c>
      <c r="M74" s="84">
        <v>0.11</v>
      </c>
      <c r="N74" s="13">
        <v>0.26</v>
      </c>
      <c r="O74" s="80">
        <v>0.67</v>
      </c>
      <c r="P74" s="13">
        <v>0.79</v>
      </c>
      <c r="Q74" s="81">
        <v>0.28571428571428598</v>
      </c>
      <c r="R74" s="105">
        <v>0.95</v>
      </c>
      <c r="S74" s="108" t="s">
        <v>445</v>
      </c>
      <c r="T74" s="206" t="s">
        <v>452</v>
      </c>
      <c r="U74" s="164" t="s">
        <v>451</v>
      </c>
    </row>
    <row r="75" spans="1:22" ht="60" customHeight="1" x14ac:dyDescent="0.25">
      <c r="A75" s="81" t="s">
        <v>355</v>
      </c>
      <c r="B75" s="80">
        <v>73</v>
      </c>
      <c r="C75" s="13" t="s">
        <v>354</v>
      </c>
      <c r="D75" s="81" t="s">
        <v>355</v>
      </c>
      <c r="E75" s="81" t="s">
        <v>358</v>
      </c>
      <c r="F75" s="12" t="s">
        <v>312</v>
      </c>
      <c r="G75" s="81" t="s">
        <v>359</v>
      </c>
      <c r="H75" s="13">
        <v>2004</v>
      </c>
      <c r="I75" s="133" t="s">
        <v>368</v>
      </c>
      <c r="J75" s="81" t="s">
        <v>202</v>
      </c>
      <c r="K75" s="132" t="s">
        <v>202</v>
      </c>
      <c r="L75" s="108">
        <v>72</v>
      </c>
      <c r="M75" s="84">
        <v>0.69444444400000005</v>
      </c>
      <c r="N75" s="13">
        <v>0.01</v>
      </c>
      <c r="O75" s="80">
        <v>0.02</v>
      </c>
      <c r="P75" s="13">
        <v>1</v>
      </c>
      <c r="Q75" s="81">
        <v>1</v>
      </c>
      <c r="R75" s="105">
        <v>0.31</v>
      </c>
      <c r="S75" s="108" t="s">
        <v>446</v>
      </c>
      <c r="T75" s="206" t="s">
        <v>452</v>
      </c>
      <c r="U75" s="163" t="s">
        <v>461</v>
      </c>
    </row>
    <row r="76" spans="1:22" ht="60" customHeight="1" x14ac:dyDescent="0.25">
      <c r="A76" s="131" t="s">
        <v>360</v>
      </c>
      <c r="B76" s="80">
        <v>74</v>
      </c>
      <c r="C76" s="133" t="s">
        <v>369</v>
      </c>
      <c r="D76" s="131" t="s">
        <v>360</v>
      </c>
      <c r="E76" s="85" t="s">
        <v>202</v>
      </c>
      <c r="F76" s="12" t="s">
        <v>312</v>
      </c>
      <c r="G76" s="81" t="s">
        <v>359</v>
      </c>
      <c r="H76" s="13">
        <v>2005</v>
      </c>
      <c r="I76" s="133" t="s">
        <v>368</v>
      </c>
      <c r="J76" s="81" t="s">
        <v>202</v>
      </c>
      <c r="K76" s="137" t="s">
        <v>202</v>
      </c>
      <c r="L76" s="80">
        <v>173</v>
      </c>
      <c r="M76" s="84">
        <v>0.82</v>
      </c>
      <c r="N76" s="13">
        <v>0.47</v>
      </c>
      <c r="O76" s="80">
        <v>0.56000000000000005</v>
      </c>
      <c r="P76" s="13">
        <v>0.94</v>
      </c>
      <c r="Q76" s="13">
        <v>0.97530864197530898</v>
      </c>
      <c r="R76" s="105">
        <v>0.32608695652173902</v>
      </c>
      <c r="S76" s="108" t="s">
        <v>447</v>
      </c>
      <c r="T76" s="206" t="s">
        <v>452</v>
      </c>
      <c r="U76" s="164" t="s">
        <v>451</v>
      </c>
    </row>
    <row r="77" spans="1:22" ht="60" customHeight="1" thickBot="1" x14ac:dyDescent="0.3">
      <c r="A77" s="88" t="s">
        <v>356</v>
      </c>
      <c r="B77" s="87">
        <v>75</v>
      </c>
      <c r="C77" s="135" t="s">
        <v>370</v>
      </c>
      <c r="D77" s="88" t="s">
        <v>356</v>
      </c>
      <c r="E77" s="136" t="s">
        <v>202</v>
      </c>
      <c r="F77" s="90" t="s">
        <v>312</v>
      </c>
      <c r="G77" s="88" t="s">
        <v>359</v>
      </c>
      <c r="H77" s="89">
        <v>2016</v>
      </c>
      <c r="I77" s="135" t="s">
        <v>368</v>
      </c>
      <c r="J77" s="88" t="s">
        <v>202</v>
      </c>
      <c r="K77" s="139" t="s">
        <v>202</v>
      </c>
      <c r="L77" s="140">
        <v>45</v>
      </c>
      <c r="M77" s="91">
        <v>0.62222222199999999</v>
      </c>
      <c r="N77" s="89">
        <v>0.28999999999999998</v>
      </c>
      <c r="O77" s="87">
        <v>0.46</v>
      </c>
      <c r="P77" s="89">
        <v>1</v>
      </c>
      <c r="Q77" s="89">
        <v>1</v>
      </c>
      <c r="R77" s="106">
        <v>0.53</v>
      </c>
      <c r="S77" s="140" t="s">
        <v>448</v>
      </c>
      <c r="T77" s="207" t="s">
        <v>452</v>
      </c>
      <c r="U77" s="167" t="s">
        <v>451</v>
      </c>
    </row>
    <row r="78" spans="1:22" ht="60" customHeight="1" x14ac:dyDescent="0.25">
      <c r="A78" s="13" t="s">
        <v>317</v>
      </c>
      <c r="B78" s="80">
        <v>76</v>
      </c>
      <c r="C78" s="13" t="s">
        <v>345</v>
      </c>
      <c r="D78" s="13" t="s">
        <v>317</v>
      </c>
      <c r="E78" s="13" t="s">
        <v>348</v>
      </c>
      <c r="F78" s="13" t="s">
        <v>312</v>
      </c>
      <c r="G78" s="13" t="s">
        <v>343</v>
      </c>
      <c r="H78" s="13" t="s">
        <v>344</v>
      </c>
      <c r="I78" s="133" t="s">
        <v>372</v>
      </c>
      <c r="J78" s="13" t="s">
        <v>202</v>
      </c>
      <c r="K78" s="105" t="s">
        <v>127</v>
      </c>
      <c r="L78" s="80" t="s">
        <v>350</v>
      </c>
      <c r="M78" s="13">
        <v>0.86</v>
      </c>
      <c r="N78" s="105">
        <v>0.84</v>
      </c>
      <c r="O78" s="80">
        <v>0.94</v>
      </c>
      <c r="P78" s="13">
        <v>0.79</v>
      </c>
      <c r="Q78" s="13">
        <v>0.96</v>
      </c>
      <c r="R78" s="105">
        <v>0.69</v>
      </c>
      <c r="S78" s="77" t="s">
        <v>449</v>
      </c>
      <c r="T78" s="187" t="s">
        <v>452</v>
      </c>
      <c r="U78" s="164" t="s">
        <v>451</v>
      </c>
    </row>
    <row r="79" spans="1:22" ht="60" customHeight="1" thickBot="1" x14ac:dyDescent="0.3">
      <c r="A79" s="89" t="s">
        <v>347</v>
      </c>
      <c r="B79" s="87">
        <v>77</v>
      </c>
      <c r="C79" s="89" t="s">
        <v>346</v>
      </c>
      <c r="D79" s="89" t="s">
        <v>347</v>
      </c>
      <c r="E79" s="89" t="s">
        <v>349</v>
      </c>
      <c r="F79" s="89" t="s">
        <v>312</v>
      </c>
      <c r="G79" s="89" t="s">
        <v>343</v>
      </c>
      <c r="H79" s="89" t="s">
        <v>344</v>
      </c>
      <c r="I79" s="89" t="s">
        <v>335</v>
      </c>
      <c r="J79" s="89" t="s">
        <v>202</v>
      </c>
      <c r="K79" s="106" t="s">
        <v>128</v>
      </c>
      <c r="L79" s="87">
        <v>60</v>
      </c>
      <c r="M79" s="89">
        <v>0.05</v>
      </c>
      <c r="N79" s="106">
        <v>0</v>
      </c>
      <c r="O79" s="87">
        <v>0</v>
      </c>
      <c r="P79" s="89">
        <v>1</v>
      </c>
      <c r="Q79" s="89" t="s">
        <v>129</v>
      </c>
      <c r="R79" s="106">
        <v>0.95</v>
      </c>
      <c r="S79" s="87" t="s">
        <v>450</v>
      </c>
      <c r="T79" s="188" t="s">
        <v>452</v>
      </c>
      <c r="U79" s="167" t="s">
        <v>451</v>
      </c>
    </row>
    <row r="82" spans="15:16" x14ac:dyDescent="0.25">
      <c r="O82" s="6"/>
      <c r="P82" s="6"/>
    </row>
    <row r="83" spans="15:16" x14ac:dyDescent="0.25">
      <c r="O83" s="6"/>
      <c r="P83" s="6"/>
    </row>
    <row r="84" spans="15:16" x14ac:dyDescent="0.25">
      <c r="O84" s="6"/>
      <c r="P84" s="6"/>
    </row>
    <row r="85" spans="15:16" x14ac:dyDescent="0.25">
      <c r="O85" s="6"/>
      <c r="P85" s="6"/>
    </row>
    <row r="86" spans="15:16" x14ac:dyDescent="0.25">
      <c r="O86" s="6"/>
      <c r="P86" s="6"/>
    </row>
  </sheetData>
  <sortState ref="C1:Z47">
    <sortCondition ref="F1:F47"/>
    <sortCondition descending="1" ref="J1:J47"/>
    <sortCondition ref="G1:G47"/>
    <sortCondition ref="I1:I47"/>
    <sortCondition ref="D1:D47"/>
  </sortState>
  <mergeCells count="1">
    <mergeCell ref="F1:G1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workbookViewId="0">
      <selection activeCell="H52" sqref="H52"/>
    </sheetView>
  </sheetViews>
  <sheetFormatPr defaultRowHeight="15" x14ac:dyDescent="0.25"/>
  <sheetData>
    <row r="1" spans="1:6" s="6" customFormat="1" x14ac:dyDescent="0.25">
      <c r="A1" s="6" t="s">
        <v>0</v>
      </c>
      <c r="B1" t="s">
        <v>264</v>
      </c>
      <c r="C1" t="s">
        <v>265</v>
      </c>
      <c r="D1" s="6" t="s">
        <v>1</v>
      </c>
      <c r="E1" s="6" t="s">
        <v>266</v>
      </c>
      <c r="F1" t="s">
        <v>267</v>
      </c>
    </row>
    <row r="2" spans="1:6" x14ac:dyDescent="0.25">
      <c r="A2" t="s">
        <v>2</v>
      </c>
      <c r="B2" t="s">
        <v>271</v>
      </c>
      <c r="C2" t="s">
        <v>268</v>
      </c>
      <c r="D2">
        <v>0.43808888888888903</v>
      </c>
      <c r="E2">
        <v>0.61111111111111105</v>
      </c>
      <c r="F2">
        <v>0.92592592592592593</v>
      </c>
    </row>
    <row r="3" spans="1:6" x14ac:dyDescent="0.25">
      <c r="A3" t="s">
        <v>4</v>
      </c>
      <c r="B3" s="6" t="s">
        <v>271</v>
      </c>
      <c r="C3" s="6" t="s">
        <v>268</v>
      </c>
      <c r="D3">
        <v>0.34256060606060601</v>
      </c>
      <c r="E3">
        <v>0.66666666666666696</v>
      </c>
      <c r="F3">
        <v>0.86666666666666703</v>
      </c>
    </row>
    <row r="4" spans="1:6" x14ac:dyDescent="0.25">
      <c r="A4" t="s">
        <v>10</v>
      </c>
      <c r="B4" s="6" t="s">
        <v>271</v>
      </c>
      <c r="C4" s="6" t="s">
        <v>268</v>
      </c>
      <c r="D4">
        <v>0.28467272727272702</v>
      </c>
      <c r="E4">
        <v>0.5625</v>
      </c>
      <c r="F4">
        <v>0.89743589743589702</v>
      </c>
    </row>
    <row r="5" spans="1:6" x14ac:dyDescent="0.25">
      <c r="A5" t="s">
        <v>20</v>
      </c>
      <c r="B5" s="6" t="s">
        <v>271</v>
      </c>
      <c r="C5" s="6" t="s">
        <v>268</v>
      </c>
      <c r="D5">
        <v>0.75542352941176505</v>
      </c>
      <c r="E5">
        <v>0.62121212121212099</v>
      </c>
      <c r="F5">
        <v>0.94736842105263164</v>
      </c>
    </row>
    <row r="6" spans="1:6" x14ac:dyDescent="0.25">
      <c r="A6" t="s">
        <v>22</v>
      </c>
      <c r="B6" s="6" t="s">
        <v>271</v>
      </c>
      <c r="C6" s="6" t="s">
        <v>268</v>
      </c>
      <c r="D6">
        <v>0.37224000000000002</v>
      </c>
      <c r="E6">
        <v>0.88888888888888895</v>
      </c>
      <c r="F6">
        <v>0.875</v>
      </c>
    </row>
    <row r="7" spans="1:6" x14ac:dyDescent="0.25">
      <c r="A7" t="s">
        <v>30</v>
      </c>
      <c r="B7" s="6" t="s">
        <v>271</v>
      </c>
      <c r="C7" s="6" t="s">
        <v>268</v>
      </c>
      <c r="D7">
        <v>0.520703703703704</v>
      </c>
      <c r="E7">
        <v>0.72413793103448298</v>
      </c>
      <c r="F7">
        <v>1</v>
      </c>
    </row>
    <row r="8" spans="1:6" x14ac:dyDescent="0.25">
      <c r="A8" t="s">
        <v>247</v>
      </c>
      <c r="B8" s="6" t="s">
        <v>271</v>
      </c>
      <c r="C8" s="6" t="s">
        <v>268</v>
      </c>
      <c r="D8">
        <v>0.04</v>
      </c>
      <c r="E8">
        <v>0</v>
      </c>
      <c r="F8">
        <v>1</v>
      </c>
    </row>
    <row r="9" spans="1:6" x14ac:dyDescent="0.25">
      <c r="A9" t="s">
        <v>248</v>
      </c>
      <c r="B9" s="6" t="s">
        <v>271</v>
      </c>
      <c r="C9" s="6" t="s">
        <v>268</v>
      </c>
      <c r="D9">
        <v>0.92900000000000005</v>
      </c>
      <c r="E9">
        <v>0.94</v>
      </c>
      <c r="F9">
        <v>0</v>
      </c>
    </row>
    <row r="10" spans="1:6" x14ac:dyDescent="0.25">
      <c r="A10" t="s">
        <v>47</v>
      </c>
      <c r="B10" s="6" t="s">
        <v>271</v>
      </c>
      <c r="C10" s="6" t="s">
        <v>268</v>
      </c>
      <c r="D10">
        <v>0.77331578947368396</v>
      </c>
      <c r="E10">
        <v>0.97826086956521696</v>
      </c>
      <c r="F10">
        <v>0.72727272727272707</v>
      </c>
    </row>
    <row r="11" spans="1:6" x14ac:dyDescent="0.25">
      <c r="A11" t="s">
        <v>17</v>
      </c>
      <c r="B11" s="6" t="s">
        <v>271</v>
      </c>
      <c r="C11" t="s">
        <v>269</v>
      </c>
      <c r="D11">
        <v>0.54474999999999996</v>
      </c>
      <c r="E11">
        <v>0.90909090909090895</v>
      </c>
      <c r="F11">
        <v>0.11111111111111105</v>
      </c>
    </row>
    <row r="12" spans="1:6" x14ac:dyDescent="0.25">
      <c r="A12" t="s">
        <v>241</v>
      </c>
      <c r="B12" s="6" t="s">
        <v>271</v>
      </c>
      <c r="C12" s="6" t="s">
        <v>269</v>
      </c>
      <c r="D12">
        <v>0.638507692307692</v>
      </c>
      <c r="E12">
        <v>0.76190476190476197</v>
      </c>
      <c r="F12">
        <v>0.565217391304348</v>
      </c>
    </row>
    <row r="13" spans="1:6" x14ac:dyDescent="0.25">
      <c r="A13" t="s">
        <v>242</v>
      </c>
      <c r="B13" s="6" t="s">
        <v>271</v>
      </c>
      <c r="C13" s="6" t="s">
        <v>269</v>
      </c>
      <c r="D13">
        <v>0.79495555555555597</v>
      </c>
      <c r="E13">
        <v>0.97368421052631604</v>
      </c>
      <c r="F13">
        <v>0.42857142857142905</v>
      </c>
    </row>
    <row r="14" spans="1:6" x14ac:dyDescent="0.25">
      <c r="A14" t="s">
        <v>39</v>
      </c>
      <c r="B14" s="6" t="s">
        <v>271</v>
      </c>
      <c r="C14" s="6" t="s">
        <v>269</v>
      </c>
      <c r="D14">
        <v>0.531207547169811</v>
      </c>
      <c r="E14">
        <v>0.87931034482758597</v>
      </c>
      <c r="F14">
        <v>0.35416666666666696</v>
      </c>
    </row>
    <row r="15" spans="1:6" x14ac:dyDescent="0.25">
      <c r="A15" t="s">
        <v>40</v>
      </c>
      <c r="B15" s="6" t="s">
        <v>271</v>
      </c>
      <c r="C15" s="6" t="s">
        <v>269</v>
      </c>
      <c r="D15">
        <v>0.31978991596638701</v>
      </c>
      <c r="E15">
        <v>0.72972972972973005</v>
      </c>
      <c r="F15">
        <v>0.47560975609756095</v>
      </c>
    </row>
    <row r="16" spans="1:6" x14ac:dyDescent="0.25">
      <c r="A16" t="s">
        <v>28</v>
      </c>
      <c r="B16" s="6" t="s">
        <v>271</v>
      </c>
      <c r="C16" s="6" t="s">
        <v>269</v>
      </c>
      <c r="D16">
        <v>0.56814285714285695</v>
      </c>
      <c r="E16">
        <v>0.98214285714285698</v>
      </c>
      <c r="F16">
        <v>9.5238095238095011E-2</v>
      </c>
    </row>
    <row r="17" spans="1:6" x14ac:dyDescent="0.25">
      <c r="A17" t="s">
        <v>29</v>
      </c>
      <c r="B17" s="6" t="s">
        <v>271</v>
      </c>
      <c r="C17" s="6" t="s">
        <v>269</v>
      </c>
      <c r="D17">
        <v>0.49168965517241398</v>
      </c>
      <c r="E17">
        <v>0.69642857142857095</v>
      </c>
      <c r="F17">
        <v>0.33333333333333304</v>
      </c>
    </row>
    <row r="18" spans="1:6" x14ac:dyDescent="0.25">
      <c r="A18" t="s">
        <v>3</v>
      </c>
      <c r="B18" s="6" t="s">
        <v>271</v>
      </c>
      <c r="C18" s="6" t="s">
        <v>269</v>
      </c>
      <c r="D18">
        <v>0.12601190476190499</v>
      </c>
      <c r="E18">
        <v>0.375</v>
      </c>
      <c r="F18">
        <v>0.47368421052631604</v>
      </c>
    </row>
    <row r="19" spans="1:6" x14ac:dyDescent="0.25">
      <c r="A19" t="s">
        <v>46</v>
      </c>
      <c r="B19" s="6" t="s">
        <v>272</v>
      </c>
      <c r="C19" t="s">
        <v>268</v>
      </c>
      <c r="D19">
        <v>0.229203389830508</v>
      </c>
      <c r="E19">
        <v>0.64285714299999996</v>
      </c>
      <c r="F19">
        <v>0.97777777799999999</v>
      </c>
    </row>
    <row r="20" spans="1:6" x14ac:dyDescent="0.25">
      <c r="A20" t="s">
        <v>6</v>
      </c>
      <c r="B20" s="6" t="s">
        <v>272</v>
      </c>
      <c r="C20" t="s">
        <v>269</v>
      </c>
      <c r="D20">
        <v>0.25522499999999998</v>
      </c>
      <c r="E20">
        <v>0.77777777777777801</v>
      </c>
      <c r="F20">
        <v>0.41935483870967705</v>
      </c>
    </row>
    <row r="21" spans="1:6" x14ac:dyDescent="0.25">
      <c r="A21" t="s">
        <v>13</v>
      </c>
      <c r="B21" s="6" t="s">
        <v>272</v>
      </c>
      <c r="C21" t="s">
        <v>268</v>
      </c>
      <c r="D21">
        <v>0.17100000000000001</v>
      </c>
      <c r="E21">
        <v>0.66666666666666696</v>
      </c>
      <c r="F21">
        <v>1</v>
      </c>
    </row>
    <row r="22" spans="1:6" x14ac:dyDescent="0.25">
      <c r="A22" t="s">
        <v>14</v>
      </c>
      <c r="B22" s="6" t="s">
        <v>272</v>
      </c>
      <c r="C22" t="s">
        <v>268</v>
      </c>
      <c r="D22">
        <v>0.70784615384615401</v>
      </c>
      <c r="E22">
        <v>0.82499999999999996</v>
      </c>
      <c r="F22">
        <v>0.91666666666666674</v>
      </c>
    </row>
    <row r="23" spans="1:6" x14ac:dyDescent="0.25">
      <c r="A23" t="s">
        <v>11</v>
      </c>
      <c r="B23" s="6" t="s">
        <v>272</v>
      </c>
      <c r="C23" t="s">
        <v>269</v>
      </c>
      <c r="D23">
        <v>0.69504545454545497</v>
      </c>
      <c r="E23">
        <v>1</v>
      </c>
      <c r="F23">
        <v>0</v>
      </c>
    </row>
    <row r="24" spans="1:6" x14ac:dyDescent="0.25">
      <c r="A24" t="s">
        <v>12</v>
      </c>
      <c r="B24" s="6" t="s">
        <v>272</v>
      </c>
      <c r="C24" s="6" t="s">
        <v>269</v>
      </c>
      <c r="D24">
        <v>0.18839583333333301</v>
      </c>
      <c r="E24">
        <v>1</v>
      </c>
      <c r="F24">
        <v>0.8</v>
      </c>
    </row>
    <row r="25" spans="1:6" x14ac:dyDescent="0.25">
      <c r="A25" t="s">
        <v>8</v>
      </c>
      <c r="B25" s="6" t="s">
        <v>272</v>
      </c>
      <c r="C25" s="6" t="s">
        <v>269</v>
      </c>
      <c r="D25">
        <v>0.13934090909090899</v>
      </c>
      <c r="E25">
        <v>0.875</v>
      </c>
      <c r="F25">
        <v>0.71250000000000002</v>
      </c>
    </row>
    <row r="26" spans="1:6" x14ac:dyDescent="0.25">
      <c r="A26" t="s">
        <v>9</v>
      </c>
      <c r="B26" s="6" t="s">
        <v>272</v>
      </c>
      <c r="C26" s="6" t="s">
        <v>269</v>
      </c>
      <c r="D26">
        <v>9.9651685393258402E-2</v>
      </c>
      <c r="E26">
        <v>0.66666666666666696</v>
      </c>
      <c r="F26">
        <v>0.47674418604651203</v>
      </c>
    </row>
    <row r="27" spans="1:6" x14ac:dyDescent="0.25">
      <c r="A27" t="s">
        <v>45</v>
      </c>
      <c r="B27" s="6" t="s">
        <v>272</v>
      </c>
      <c r="C27" s="6" t="s">
        <v>269</v>
      </c>
      <c r="D27">
        <v>0.296739130434783</v>
      </c>
      <c r="E27">
        <v>1</v>
      </c>
      <c r="F27">
        <v>0.58823529411764697</v>
      </c>
    </row>
    <row r="28" spans="1:6" x14ac:dyDescent="0.25">
      <c r="A28" t="s">
        <v>15</v>
      </c>
      <c r="B28" s="6" t="s">
        <v>271</v>
      </c>
      <c r="C28" t="s">
        <v>270</v>
      </c>
      <c r="D28">
        <v>0.88726086956521699</v>
      </c>
      <c r="E28">
        <v>0.85365853658536595</v>
      </c>
      <c r="F28">
        <v>0.19999999999999996</v>
      </c>
    </row>
    <row r="29" spans="1:6" x14ac:dyDescent="0.25">
      <c r="A29" t="s">
        <v>21</v>
      </c>
      <c r="B29" s="6" t="s">
        <v>271</v>
      </c>
      <c r="C29" s="6" t="s">
        <v>270</v>
      </c>
      <c r="D29">
        <v>0.47736585365853701</v>
      </c>
      <c r="E29">
        <v>0.88888888888888895</v>
      </c>
      <c r="F29">
        <v>0.69565217391304301</v>
      </c>
    </row>
    <row r="30" spans="1:6" x14ac:dyDescent="0.25">
      <c r="A30" t="s">
        <v>23</v>
      </c>
      <c r="B30" s="6" t="s">
        <v>271</v>
      </c>
      <c r="C30" s="6" t="s">
        <v>270</v>
      </c>
      <c r="D30">
        <v>0.82499999999999996</v>
      </c>
      <c r="E30">
        <v>0.85714285714285698</v>
      </c>
      <c r="F30">
        <v>1</v>
      </c>
    </row>
    <row r="31" spans="1:6" x14ac:dyDescent="0.25">
      <c r="A31" t="s">
        <v>27</v>
      </c>
      <c r="B31" s="6" t="s">
        <v>271</v>
      </c>
      <c r="C31" s="6" t="s">
        <v>270</v>
      </c>
      <c r="D31">
        <v>0.88862162162162195</v>
      </c>
      <c r="E31">
        <v>0.88571428571428601</v>
      </c>
      <c r="F31">
        <v>1</v>
      </c>
    </row>
    <row r="32" spans="1:6" x14ac:dyDescent="0.25">
      <c r="A32" t="s">
        <v>7</v>
      </c>
      <c r="B32" s="6" t="s">
        <v>271</v>
      </c>
      <c r="C32" s="6" t="s">
        <v>270</v>
      </c>
      <c r="D32">
        <v>0.68179761904761904</v>
      </c>
      <c r="E32">
        <v>0.49152542372881403</v>
      </c>
      <c r="F32">
        <v>0.88</v>
      </c>
    </row>
    <row r="33" spans="1:6" x14ac:dyDescent="0.25">
      <c r="A33" t="s">
        <v>5</v>
      </c>
      <c r="B33" s="6" t="s">
        <v>271</v>
      </c>
      <c r="C33" s="6" t="s">
        <v>270</v>
      </c>
      <c r="D33">
        <v>0.132782608695652</v>
      </c>
      <c r="E33">
        <v>0.75</v>
      </c>
      <c r="F33">
        <v>1</v>
      </c>
    </row>
    <row r="34" spans="1:6" x14ac:dyDescent="0.25">
      <c r="A34" t="s">
        <v>16</v>
      </c>
      <c r="B34" s="6" t="s">
        <v>271</v>
      </c>
      <c r="C34" s="6" t="s">
        <v>270</v>
      </c>
      <c r="D34">
        <v>0.18731249999999999</v>
      </c>
      <c r="E34">
        <v>0.75</v>
      </c>
      <c r="F34">
        <v>1</v>
      </c>
    </row>
    <row r="35" spans="1:6" x14ac:dyDescent="0.25">
      <c r="A35" t="s">
        <v>24</v>
      </c>
      <c r="B35" s="6" t="s">
        <v>271</v>
      </c>
      <c r="C35" s="6" t="s">
        <v>270</v>
      </c>
      <c r="D35">
        <v>6.7833333333333301E-2</v>
      </c>
      <c r="E35">
        <v>0</v>
      </c>
      <c r="F35">
        <v>1</v>
      </c>
    </row>
    <row r="36" spans="1:6" x14ac:dyDescent="0.25">
      <c r="A36" t="s">
        <v>25</v>
      </c>
      <c r="B36" s="6" t="s">
        <v>271</v>
      </c>
      <c r="C36" s="6" t="s">
        <v>270</v>
      </c>
      <c r="D36">
        <v>0.13575609756097601</v>
      </c>
      <c r="E36">
        <v>0.66666666666666696</v>
      </c>
      <c r="F36">
        <v>1</v>
      </c>
    </row>
    <row r="37" spans="1:6" x14ac:dyDescent="0.25">
      <c r="A37" t="s">
        <v>26</v>
      </c>
      <c r="B37" s="6" t="s">
        <v>271</v>
      </c>
      <c r="C37" s="6" t="s">
        <v>270</v>
      </c>
      <c r="D37">
        <v>0.388743243243243</v>
      </c>
      <c r="E37">
        <v>0.82142857142857095</v>
      </c>
      <c r="F37">
        <v>0.60869565217391308</v>
      </c>
    </row>
    <row r="38" spans="1:6" x14ac:dyDescent="0.25">
      <c r="A38" t="s">
        <v>18</v>
      </c>
      <c r="B38" s="6" t="s">
        <v>271</v>
      </c>
      <c r="C38" s="6" t="s">
        <v>270</v>
      </c>
      <c r="D38">
        <v>9.6465116279069799E-2</v>
      </c>
      <c r="E38">
        <v>0.66666666666666696</v>
      </c>
      <c r="F38">
        <v>1</v>
      </c>
    </row>
    <row r="39" spans="1:6" x14ac:dyDescent="0.25">
      <c r="A39" t="s">
        <v>19</v>
      </c>
      <c r="B39" s="6" t="s">
        <v>271</v>
      </c>
      <c r="C39" s="6" t="s">
        <v>270</v>
      </c>
      <c r="D39">
        <v>0.15983333333333299</v>
      </c>
      <c r="E39">
        <v>1</v>
      </c>
      <c r="F39">
        <v>0.90476190476190477</v>
      </c>
    </row>
    <row r="40" spans="1:6" x14ac:dyDescent="0.25">
      <c r="A40" t="s">
        <v>38</v>
      </c>
      <c r="B40" s="6" t="s">
        <v>271</v>
      </c>
      <c r="C40" s="6" t="s">
        <v>270</v>
      </c>
      <c r="D40">
        <v>0.14580000000000001</v>
      </c>
      <c r="E40">
        <v>0.25</v>
      </c>
      <c r="F40">
        <v>1</v>
      </c>
    </row>
    <row r="41" spans="1:6" x14ac:dyDescent="0.25">
      <c r="A41" t="s">
        <v>35</v>
      </c>
      <c r="B41" s="6" t="s">
        <v>271</v>
      </c>
      <c r="C41" s="6" t="s">
        <v>270</v>
      </c>
      <c r="D41">
        <v>0.34444000000000002</v>
      </c>
      <c r="E41">
        <v>0.375</v>
      </c>
      <c r="F41">
        <v>1</v>
      </c>
    </row>
    <row r="42" spans="1:6" x14ac:dyDescent="0.25">
      <c r="A42" t="s">
        <v>37</v>
      </c>
      <c r="B42" s="6" t="s">
        <v>271</v>
      </c>
      <c r="C42" s="6" t="s">
        <v>270</v>
      </c>
      <c r="D42">
        <v>7.5769230769230797E-2</v>
      </c>
      <c r="E42">
        <v>0</v>
      </c>
      <c r="F42">
        <v>1</v>
      </c>
    </row>
    <row r="43" spans="1:6" x14ac:dyDescent="0.25">
      <c r="A43" t="s">
        <v>36</v>
      </c>
      <c r="B43" s="6" t="s">
        <v>271</v>
      </c>
      <c r="C43" s="6" t="s">
        <v>270</v>
      </c>
      <c r="D43">
        <v>0.75275000000000003</v>
      </c>
      <c r="E43">
        <v>1</v>
      </c>
      <c r="F43">
        <v>0.5</v>
      </c>
    </row>
    <row r="44" spans="1:6" x14ac:dyDescent="0.25">
      <c r="A44" t="s">
        <v>33</v>
      </c>
      <c r="B44" s="6" t="s">
        <v>271</v>
      </c>
      <c r="C44" s="6" t="s">
        <v>270</v>
      </c>
      <c r="D44">
        <v>1.9050000000000001E-2</v>
      </c>
      <c r="E44" t="s">
        <v>263</v>
      </c>
      <c r="F44">
        <v>1</v>
      </c>
    </row>
    <row r="45" spans="1:6" x14ac:dyDescent="0.25">
      <c r="A45" t="s">
        <v>34</v>
      </c>
      <c r="B45" s="6" t="s">
        <v>271</v>
      </c>
      <c r="C45" s="6" t="s">
        <v>270</v>
      </c>
      <c r="D45">
        <v>1.7674418604651201E-2</v>
      </c>
      <c r="E45" t="s">
        <v>263</v>
      </c>
      <c r="F45">
        <v>1</v>
      </c>
    </row>
    <row r="46" spans="1:6" x14ac:dyDescent="0.25">
      <c r="A46" t="s">
        <v>31</v>
      </c>
      <c r="B46" s="6" t="s">
        <v>271</v>
      </c>
      <c r="C46" s="6" t="s">
        <v>270</v>
      </c>
      <c r="D46">
        <v>0.49773333333333297</v>
      </c>
      <c r="E46">
        <v>0.71153846153846201</v>
      </c>
      <c r="F46">
        <v>0.83018867924528306</v>
      </c>
    </row>
    <row r="47" spans="1:6" x14ac:dyDescent="0.25">
      <c r="A47" t="s">
        <v>32</v>
      </c>
      <c r="B47" s="6" t="s">
        <v>271</v>
      </c>
      <c r="C47" s="6" t="s">
        <v>270</v>
      </c>
      <c r="D47">
        <v>5.4172413793103398E-2</v>
      </c>
      <c r="E47" t="s">
        <v>263</v>
      </c>
      <c r="F47">
        <v>1</v>
      </c>
    </row>
    <row r="48" spans="1:6" x14ac:dyDescent="0.25">
      <c r="A48" t="s">
        <v>41</v>
      </c>
      <c r="B48" s="6" t="s">
        <v>271</v>
      </c>
      <c r="C48" s="6" t="s">
        <v>270</v>
      </c>
      <c r="D48">
        <v>0.10246511627907</v>
      </c>
      <c r="E48">
        <v>0.33333333333333298</v>
      </c>
      <c r="F48">
        <v>0.8</v>
      </c>
    </row>
    <row r="49" spans="1:6" x14ac:dyDescent="0.25">
      <c r="A49" t="s">
        <v>42</v>
      </c>
      <c r="B49" s="6" t="s">
        <v>271</v>
      </c>
      <c r="C49" s="6" t="s">
        <v>270</v>
      </c>
      <c r="D49">
        <v>9.2153846153846197E-2</v>
      </c>
      <c r="E49">
        <v>0</v>
      </c>
      <c r="F49">
        <v>1</v>
      </c>
    </row>
    <row r="50" spans="1:6" x14ac:dyDescent="0.25">
      <c r="A50" t="s">
        <v>43</v>
      </c>
      <c r="B50" s="6" t="s">
        <v>271</v>
      </c>
      <c r="C50" s="6" t="s">
        <v>270</v>
      </c>
      <c r="D50">
        <v>8.1651162790697701E-2</v>
      </c>
      <c r="E50">
        <v>1</v>
      </c>
      <c r="F50">
        <v>0.97560975609756095</v>
      </c>
    </row>
    <row r="51" spans="1:6" x14ac:dyDescent="0.25">
      <c r="A51" t="s">
        <v>44</v>
      </c>
      <c r="B51" s="6" t="s">
        <v>271</v>
      </c>
      <c r="C51" s="6" t="s">
        <v>270</v>
      </c>
      <c r="D51">
        <v>0.18695652173912999</v>
      </c>
      <c r="E51">
        <v>0.71428571428571397</v>
      </c>
      <c r="F51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"/>
  <sheetViews>
    <sheetView workbookViewId="0">
      <selection activeCell="F19" sqref="F19:G20"/>
    </sheetView>
  </sheetViews>
  <sheetFormatPr defaultRowHeight="15" x14ac:dyDescent="0.25"/>
  <sheetData>
    <row r="1" spans="1:15" x14ac:dyDescent="0.25">
      <c r="A1" t="s">
        <v>254</v>
      </c>
    </row>
    <row r="2" spans="1:15" x14ac:dyDescent="0.25">
      <c r="B2" t="s">
        <v>255</v>
      </c>
      <c r="C2" t="s">
        <v>256</v>
      </c>
    </row>
    <row r="3" spans="1:15" x14ac:dyDescent="0.25">
      <c r="A3" t="s">
        <v>257</v>
      </c>
      <c r="B3">
        <v>273</v>
      </c>
      <c r="C3">
        <v>59</v>
      </c>
    </row>
    <row r="4" spans="1:15" x14ac:dyDescent="0.25">
      <c r="A4" t="s">
        <v>258</v>
      </c>
      <c r="B4">
        <v>91</v>
      </c>
      <c r="C4">
        <v>680</v>
      </c>
    </row>
    <row r="5" spans="1:15" s="6" customFormat="1" x14ac:dyDescent="0.25">
      <c r="B5" s="6">
        <f>B3/SUM(B3:B4)</f>
        <v>0.75</v>
      </c>
      <c r="C5" s="6">
        <f>C3/SUM(C3:C4)</f>
        <v>7.9837618403247629E-2</v>
      </c>
    </row>
    <row r="6" spans="1:15" s="6" customFormat="1" x14ac:dyDescent="0.25">
      <c r="B6" s="6">
        <f>1-B5</f>
        <v>0.25</v>
      </c>
      <c r="C6" s="6">
        <f>1-C5</f>
        <v>0.92016238159675234</v>
      </c>
    </row>
    <row r="8" spans="1:15" x14ac:dyDescent="0.25">
      <c r="A8" t="s">
        <v>259</v>
      </c>
      <c r="E8" s="6"/>
      <c r="F8" t="s">
        <v>261</v>
      </c>
    </row>
    <row r="9" spans="1:15" x14ac:dyDescent="0.25">
      <c r="A9" s="6"/>
      <c r="B9" s="6" t="s">
        <v>255</v>
      </c>
      <c r="C9" s="6" t="s">
        <v>256</v>
      </c>
      <c r="F9" s="6" t="s">
        <v>255</v>
      </c>
      <c r="G9" s="6" t="s">
        <v>256</v>
      </c>
    </row>
    <row r="10" spans="1:15" x14ac:dyDescent="0.25">
      <c r="A10" s="6" t="s">
        <v>257</v>
      </c>
      <c r="B10" s="6">
        <v>204</v>
      </c>
      <c r="C10" s="6">
        <v>21</v>
      </c>
      <c r="E10" s="6" t="s">
        <v>257</v>
      </c>
      <c r="F10">
        <v>264</v>
      </c>
      <c r="G10">
        <v>222</v>
      </c>
      <c r="J10">
        <f>SUM(B10,B17)</f>
        <v>250</v>
      </c>
      <c r="K10" s="6">
        <f>SUM(C10,C17)</f>
        <v>23</v>
      </c>
      <c r="N10" s="6">
        <f>SUM(F10,F17)</f>
        <v>309</v>
      </c>
      <c r="O10" s="6">
        <f>SUM(G10,G17)</f>
        <v>330</v>
      </c>
    </row>
    <row r="11" spans="1:15" x14ac:dyDescent="0.25">
      <c r="A11" s="6" t="s">
        <v>258</v>
      </c>
      <c r="B11" s="6">
        <v>60</v>
      </c>
      <c r="C11" s="6">
        <v>215</v>
      </c>
      <c r="E11" s="6" t="s">
        <v>258</v>
      </c>
      <c r="F11">
        <v>53</v>
      </c>
      <c r="G11">
        <v>134</v>
      </c>
      <c r="J11" s="6">
        <f>SUM(B11,B18)</f>
        <v>74</v>
      </c>
      <c r="K11" s="6">
        <f>SUM(C11,C18)</f>
        <v>315</v>
      </c>
      <c r="N11" s="6">
        <f>SUM(F11,F18)</f>
        <v>57</v>
      </c>
      <c r="O11" s="6">
        <f>SUM(G11,G18)</f>
        <v>288</v>
      </c>
    </row>
    <row r="12" spans="1:15" s="6" customFormat="1" x14ac:dyDescent="0.25">
      <c r="B12" s="6">
        <f>B10/SUM(B10:B11)</f>
        <v>0.77272727272727271</v>
      </c>
      <c r="C12" s="6">
        <f>C10/SUM(C10:C11)</f>
        <v>8.8983050847457626E-2</v>
      </c>
      <c r="F12" s="6">
        <f>F10/SUM(F10:F11)</f>
        <v>0.83280757097791802</v>
      </c>
      <c r="G12" s="6">
        <f>G10/SUM(G10:G11)</f>
        <v>0.6235955056179775</v>
      </c>
    </row>
    <row r="13" spans="1:15" s="6" customFormat="1" x14ac:dyDescent="0.25">
      <c r="B13" s="6">
        <f>1-B12</f>
        <v>0.22727272727272729</v>
      </c>
      <c r="C13" s="6">
        <f>1-C12</f>
        <v>0.91101694915254239</v>
      </c>
      <c r="F13" s="6">
        <f>1-F12</f>
        <v>0.16719242902208198</v>
      </c>
      <c r="G13" s="6">
        <f>1-G12</f>
        <v>0.3764044943820225</v>
      </c>
    </row>
    <row r="14" spans="1:15" x14ac:dyDescent="0.25">
      <c r="J14">
        <f>J10/SUM(J10:J11)</f>
        <v>0.77160493827160492</v>
      </c>
      <c r="K14">
        <f>K10/SUM(K10:K11)</f>
        <v>6.8047337278106509E-2</v>
      </c>
      <c r="N14" s="6">
        <f>N10/SUM(N10:N11)</f>
        <v>0.84426229508196726</v>
      </c>
      <c r="O14" s="6">
        <f>O10/SUM(O10:O11)</f>
        <v>0.53398058252427183</v>
      </c>
    </row>
    <row r="15" spans="1:15" x14ac:dyDescent="0.25">
      <c r="A15" t="s">
        <v>260</v>
      </c>
      <c r="F15" t="s">
        <v>262</v>
      </c>
    </row>
    <row r="16" spans="1:15" x14ac:dyDescent="0.25">
      <c r="A16" s="6"/>
      <c r="B16" s="6" t="s">
        <v>255</v>
      </c>
      <c r="C16" s="6" t="s">
        <v>256</v>
      </c>
      <c r="E16" s="6"/>
      <c r="F16" s="6" t="s">
        <v>255</v>
      </c>
      <c r="G16" s="6" t="s">
        <v>256</v>
      </c>
      <c r="J16">
        <v>0.7</v>
      </c>
      <c r="N16">
        <v>0.31</v>
      </c>
    </row>
    <row r="17" spans="1:7" x14ac:dyDescent="0.25">
      <c r="A17" s="6" t="s">
        <v>257</v>
      </c>
      <c r="B17" s="6">
        <v>46</v>
      </c>
      <c r="C17" s="6">
        <v>2</v>
      </c>
      <c r="E17" s="6" t="s">
        <v>257</v>
      </c>
      <c r="F17">
        <v>45</v>
      </c>
      <c r="G17">
        <v>108</v>
      </c>
    </row>
    <row r="18" spans="1:7" x14ac:dyDescent="0.25">
      <c r="A18" s="6" t="s">
        <v>258</v>
      </c>
      <c r="B18" s="6">
        <v>14</v>
      </c>
      <c r="C18" s="6">
        <v>100</v>
      </c>
      <c r="E18" s="6" t="s">
        <v>258</v>
      </c>
      <c r="F18">
        <v>4</v>
      </c>
      <c r="G18">
        <v>154</v>
      </c>
    </row>
    <row r="19" spans="1:7" x14ac:dyDescent="0.25">
      <c r="B19" s="6">
        <f>B17/SUM(B17:B18)</f>
        <v>0.76666666666666672</v>
      </c>
      <c r="C19" s="6">
        <f>C17/SUM(C17:C18)</f>
        <v>1.9607843137254902E-2</v>
      </c>
      <c r="F19" s="6">
        <f>F17/SUM(F17:F18)</f>
        <v>0.91836734693877553</v>
      </c>
      <c r="G19" s="6">
        <f>G17/SUM(G17:G18)</f>
        <v>0.41221374045801529</v>
      </c>
    </row>
    <row r="20" spans="1:7" x14ac:dyDescent="0.25">
      <c r="B20" s="6">
        <f>1-B19</f>
        <v>0.23333333333333328</v>
      </c>
      <c r="C20" s="6">
        <f>1-C19</f>
        <v>0.98039215686274506</v>
      </c>
      <c r="F20" s="6">
        <f>1-F19</f>
        <v>8.1632653061224469E-2</v>
      </c>
      <c r="G20" s="6">
        <f>1-G19</f>
        <v>0.58778625954198471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92"/>
  <sheetViews>
    <sheetView workbookViewId="0">
      <selection activeCell="F12" sqref="F12"/>
    </sheetView>
  </sheetViews>
  <sheetFormatPr defaultRowHeight="15" x14ac:dyDescent="0.25"/>
  <cols>
    <col min="2" max="2" width="11.85546875" customWidth="1"/>
    <col min="4" max="4" width="14" customWidth="1"/>
    <col min="6" max="6" width="12.140625" customWidth="1"/>
  </cols>
  <sheetData>
    <row r="1" spans="1:36" s="6" customFormat="1" x14ac:dyDescent="0.25">
      <c r="J1" s="6" t="s">
        <v>237</v>
      </c>
    </row>
    <row r="2" spans="1:36" ht="61.5" customHeight="1" x14ac:dyDescent="0.25">
      <c r="A2" s="1"/>
      <c r="B2" s="1" t="s">
        <v>234</v>
      </c>
      <c r="C2" s="1"/>
      <c r="D2" s="1" t="s">
        <v>49</v>
      </c>
      <c r="E2" s="2" t="s">
        <v>235</v>
      </c>
      <c r="F2" s="2" t="s">
        <v>236</v>
      </c>
      <c r="G2" s="1" t="s">
        <v>54</v>
      </c>
      <c r="H2" s="1"/>
      <c r="I2" s="1"/>
      <c r="J2" s="1" t="s">
        <v>56</v>
      </c>
      <c r="K2" s="1" t="s">
        <v>57</v>
      </c>
      <c r="L2" s="1"/>
      <c r="M2" s="1" t="s">
        <v>60</v>
      </c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</row>
    <row r="3" spans="1:36" x14ac:dyDescent="0.25">
      <c r="A3" t="s">
        <v>0</v>
      </c>
      <c r="B3" t="s">
        <v>1</v>
      </c>
      <c r="C3" t="s">
        <v>0</v>
      </c>
      <c r="D3" t="s">
        <v>48</v>
      </c>
      <c r="E3" t="s">
        <v>0</v>
      </c>
      <c r="F3" t="s">
        <v>50</v>
      </c>
      <c r="G3" t="s">
        <v>51</v>
      </c>
      <c r="H3" t="s">
        <v>0</v>
      </c>
      <c r="I3" t="s">
        <v>50</v>
      </c>
      <c r="J3" t="s">
        <v>55</v>
      </c>
      <c r="L3" t="s">
        <v>58</v>
      </c>
      <c r="M3" t="s">
        <v>59</v>
      </c>
      <c r="N3" t="s">
        <v>52</v>
      </c>
      <c r="O3" t="s">
        <v>53</v>
      </c>
    </row>
    <row r="4" spans="1:36" x14ac:dyDescent="0.25">
      <c r="A4" t="s">
        <v>2</v>
      </c>
      <c r="B4">
        <v>0.43808888888888903</v>
      </c>
      <c r="C4" t="s">
        <v>2</v>
      </c>
      <c r="D4">
        <v>0.28888888888888897</v>
      </c>
      <c r="E4" t="s">
        <v>2</v>
      </c>
      <c r="F4" t="s">
        <v>52</v>
      </c>
      <c r="G4">
        <v>7.4074074074074098E-2</v>
      </c>
      <c r="H4" t="s">
        <v>2</v>
      </c>
      <c r="I4" t="s">
        <v>52</v>
      </c>
      <c r="J4">
        <v>0.92592592592592604</v>
      </c>
      <c r="K4">
        <f>G4*J4</f>
        <v>6.8587105624142691E-2</v>
      </c>
      <c r="L4" t="s">
        <v>2</v>
      </c>
      <c r="M4">
        <v>45</v>
      </c>
      <c r="N4">
        <v>27</v>
      </c>
      <c r="O4">
        <v>18</v>
      </c>
    </row>
    <row r="5" spans="1:36" x14ac:dyDescent="0.25">
      <c r="A5" t="s">
        <v>3</v>
      </c>
      <c r="B5">
        <v>0.12601190476190499</v>
      </c>
      <c r="C5" t="s">
        <v>3</v>
      </c>
      <c r="D5">
        <v>0.51190476190476197</v>
      </c>
      <c r="E5" t="s">
        <v>2</v>
      </c>
      <c r="F5" t="s">
        <v>53</v>
      </c>
      <c r="G5">
        <v>0.61111111111111105</v>
      </c>
      <c r="H5" t="s">
        <v>2</v>
      </c>
      <c r="I5" t="s">
        <v>53</v>
      </c>
      <c r="J5">
        <v>0.61111111111111105</v>
      </c>
      <c r="K5">
        <f t="shared" ref="K5:K68" si="0">G5*J5</f>
        <v>0.37345679012345673</v>
      </c>
      <c r="L5" t="s">
        <v>3</v>
      </c>
      <c r="M5">
        <v>84</v>
      </c>
      <c r="N5">
        <v>76</v>
      </c>
      <c r="O5">
        <v>8</v>
      </c>
    </row>
    <row r="6" spans="1:36" x14ac:dyDescent="0.25">
      <c r="A6" t="s">
        <v>4</v>
      </c>
      <c r="B6">
        <v>0.34256060606060601</v>
      </c>
      <c r="C6" t="s">
        <v>4</v>
      </c>
      <c r="D6">
        <v>0.30303030303030298</v>
      </c>
      <c r="E6" t="s">
        <v>3</v>
      </c>
      <c r="F6" t="s">
        <v>52</v>
      </c>
      <c r="G6">
        <v>0.52631578947368396</v>
      </c>
      <c r="H6" t="s">
        <v>3</v>
      </c>
      <c r="I6" t="s">
        <v>52</v>
      </c>
      <c r="J6">
        <v>0.47368421052631599</v>
      </c>
      <c r="K6">
        <f t="shared" si="0"/>
        <v>0.24930747922437671</v>
      </c>
      <c r="L6" t="s">
        <v>4</v>
      </c>
      <c r="M6">
        <v>66</v>
      </c>
      <c r="N6">
        <v>45</v>
      </c>
      <c r="O6">
        <v>21</v>
      </c>
    </row>
    <row r="7" spans="1:36" x14ac:dyDescent="0.25">
      <c r="A7" t="s">
        <v>5</v>
      </c>
      <c r="B7">
        <v>0.132782608695652</v>
      </c>
      <c r="C7" t="s">
        <v>5</v>
      </c>
      <c r="D7">
        <v>6.5217391304347797E-2</v>
      </c>
      <c r="E7" t="s">
        <v>3</v>
      </c>
      <c r="F7" t="s">
        <v>53</v>
      </c>
      <c r="G7">
        <v>0.375</v>
      </c>
      <c r="H7" t="s">
        <v>3</v>
      </c>
      <c r="I7" t="s">
        <v>53</v>
      </c>
      <c r="J7">
        <v>0.375</v>
      </c>
      <c r="K7">
        <f t="shared" si="0"/>
        <v>0.140625</v>
      </c>
      <c r="L7" t="s">
        <v>5</v>
      </c>
      <c r="M7">
        <v>46</v>
      </c>
      <c r="N7">
        <v>42</v>
      </c>
      <c r="O7">
        <v>4</v>
      </c>
    </row>
    <row r="8" spans="1:36" x14ac:dyDescent="0.25">
      <c r="A8" t="s">
        <v>6</v>
      </c>
      <c r="B8">
        <v>0.25522499999999998</v>
      </c>
      <c r="C8" t="s">
        <v>6</v>
      </c>
      <c r="D8">
        <v>0.625</v>
      </c>
      <c r="E8" t="s">
        <v>4</v>
      </c>
      <c r="F8" t="s">
        <v>52</v>
      </c>
      <c r="G8">
        <v>0.133333333333333</v>
      </c>
      <c r="H8" t="s">
        <v>4</v>
      </c>
      <c r="I8" t="s">
        <v>52</v>
      </c>
      <c r="J8">
        <v>0.86666666666666703</v>
      </c>
      <c r="K8">
        <f t="shared" si="0"/>
        <v>0.11555555555555531</v>
      </c>
      <c r="L8" t="s">
        <v>6</v>
      </c>
      <c r="M8">
        <v>40</v>
      </c>
      <c r="N8">
        <v>31</v>
      </c>
      <c r="O8">
        <v>9</v>
      </c>
    </row>
    <row r="9" spans="1:36" x14ac:dyDescent="0.25">
      <c r="A9" t="s">
        <v>7</v>
      </c>
      <c r="B9">
        <v>0.68179761904761904</v>
      </c>
      <c r="C9" t="s">
        <v>7</v>
      </c>
      <c r="D9">
        <v>0.38095238095238099</v>
      </c>
      <c r="E9" t="s">
        <v>4</v>
      </c>
      <c r="F9" t="s">
        <v>53</v>
      </c>
      <c r="G9">
        <v>0.66666666666666696</v>
      </c>
      <c r="H9" t="s">
        <v>4</v>
      </c>
      <c r="I9" t="s">
        <v>53</v>
      </c>
      <c r="J9">
        <v>0.66666666666666696</v>
      </c>
      <c r="K9">
        <f t="shared" si="0"/>
        <v>0.44444444444444486</v>
      </c>
      <c r="L9" t="s">
        <v>7</v>
      </c>
      <c r="M9">
        <v>84</v>
      </c>
      <c r="N9">
        <v>25</v>
      </c>
      <c r="O9">
        <v>59</v>
      </c>
    </row>
    <row r="10" spans="1:36" x14ac:dyDescent="0.25">
      <c r="A10" t="s">
        <v>8</v>
      </c>
      <c r="B10">
        <v>0.13934090909090899</v>
      </c>
      <c r="C10" t="s">
        <v>8</v>
      </c>
      <c r="D10">
        <v>0.34090909090909099</v>
      </c>
      <c r="E10" t="s">
        <v>5</v>
      </c>
      <c r="F10" t="s">
        <v>52</v>
      </c>
      <c r="G10">
        <v>0</v>
      </c>
      <c r="H10" t="s">
        <v>5</v>
      </c>
      <c r="I10" t="s">
        <v>52</v>
      </c>
      <c r="J10">
        <v>1</v>
      </c>
      <c r="K10">
        <f t="shared" si="0"/>
        <v>0</v>
      </c>
      <c r="L10" t="s">
        <v>8</v>
      </c>
      <c r="M10">
        <v>88</v>
      </c>
      <c r="N10">
        <v>80</v>
      </c>
      <c r="O10">
        <v>8</v>
      </c>
    </row>
    <row r="11" spans="1:36" x14ac:dyDescent="0.25">
      <c r="A11" t="s">
        <v>9</v>
      </c>
      <c r="B11">
        <v>9.9651685393258402E-2</v>
      </c>
      <c r="C11" t="s">
        <v>9</v>
      </c>
      <c r="D11">
        <v>0.52808988764044895</v>
      </c>
      <c r="E11" t="s">
        <v>5</v>
      </c>
      <c r="F11" t="s">
        <v>53</v>
      </c>
      <c r="G11">
        <v>0.75</v>
      </c>
      <c r="H11" t="s">
        <v>5</v>
      </c>
      <c r="I11" t="s">
        <v>53</v>
      </c>
      <c r="J11">
        <v>0.75</v>
      </c>
      <c r="K11">
        <f t="shared" si="0"/>
        <v>0.5625</v>
      </c>
      <c r="L11" t="s">
        <v>9</v>
      </c>
      <c r="M11">
        <v>89</v>
      </c>
      <c r="N11">
        <v>86</v>
      </c>
      <c r="O11">
        <v>3</v>
      </c>
    </row>
    <row r="12" spans="1:36" x14ac:dyDescent="0.25">
      <c r="A12" t="s">
        <v>10</v>
      </c>
      <c r="B12">
        <v>0.28467272727272702</v>
      </c>
      <c r="C12" t="s">
        <v>10</v>
      </c>
      <c r="D12">
        <v>0.236363636363636</v>
      </c>
      <c r="E12" t="s">
        <v>6</v>
      </c>
      <c r="F12" t="s">
        <v>52</v>
      </c>
      <c r="G12">
        <v>0.58064516129032295</v>
      </c>
      <c r="H12" t="s">
        <v>6</v>
      </c>
      <c r="I12" t="s">
        <v>52</v>
      </c>
      <c r="J12">
        <v>0.41935483870967699</v>
      </c>
      <c r="K12">
        <f t="shared" si="0"/>
        <v>0.24349635796045777</v>
      </c>
      <c r="L12" t="s">
        <v>10</v>
      </c>
      <c r="M12">
        <v>55</v>
      </c>
      <c r="N12">
        <v>39</v>
      </c>
      <c r="O12">
        <v>16</v>
      </c>
    </row>
    <row r="13" spans="1:36" x14ac:dyDescent="0.25">
      <c r="A13" t="s">
        <v>11</v>
      </c>
      <c r="B13">
        <v>0.69504545454545497</v>
      </c>
      <c r="C13" t="s">
        <v>11</v>
      </c>
      <c r="D13">
        <v>1</v>
      </c>
      <c r="E13" t="s">
        <v>6</v>
      </c>
      <c r="F13" t="s">
        <v>53</v>
      </c>
      <c r="G13">
        <v>0.77777777777777801</v>
      </c>
      <c r="H13" t="s">
        <v>6</v>
      </c>
      <c r="I13" t="s">
        <v>53</v>
      </c>
      <c r="J13">
        <v>0.77777777777777801</v>
      </c>
      <c r="K13">
        <f t="shared" si="0"/>
        <v>0.60493827160493863</v>
      </c>
      <c r="L13" t="s">
        <v>11</v>
      </c>
      <c r="M13">
        <v>22</v>
      </c>
      <c r="N13">
        <v>7</v>
      </c>
      <c r="O13">
        <v>15</v>
      </c>
    </row>
    <row r="14" spans="1:36" x14ac:dyDescent="0.25">
      <c r="A14" t="s">
        <v>12</v>
      </c>
      <c r="B14">
        <v>0.18839583333333301</v>
      </c>
      <c r="C14" t="s">
        <v>12</v>
      </c>
      <c r="D14">
        <v>0.33333333333333298</v>
      </c>
      <c r="E14" t="s">
        <v>7</v>
      </c>
      <c r="F14" t="s">
        <v>52</v>
      </c>
      <c r="G14">
        <v>0.12</v>
      </c>
      <c r="H14" t="s">
        <v>7</v>
      </c>
      <c r="I14" t="s">
        <v>52</v>
      </c>
      <c r="J14">
        <v>0.88</v>
      </c>
      <c r="K14">
        <f t="shared" si="0"/>
        <v>0.1056</v>
      </c>
      <c r="L14" t="s">
        <v>12</v>
      </c>
      <c r="M14">
        <v>48</v>
      </c>
      <c r="N14">
        <v>40</v>
      </c>
      <c r="O14">
        <v>8</v>
      </c>
    </row>
    <row r="15" spans="1:36" x14ac:dyDescent="0.25">
      <c r="A15" t="s">
        <v>13</v>
      </c>
      <c r="B15">
        <v>0.17100000000000001</v>
      </c>
      <c r="C15" t="s">
        <v>13</v>
      </c>
      <c r="D15">
        <v>7.8431372549019607E-2</v>
      </c>
      <c r="E15" t="s">
        <v>7</v>
      </c>
      <c r="F15" t="s">
        <v>53</v>
      </c>
      <c r="G15">
        <v>0.49152542372881403</v>
      </c>
      <c r="H15" t="s">
        <v>7</v>
      </c>
      <c r="I15" t="s">
        <v>53</v>
      </c>
      <c r="J15">
        <v>0.49152542372881403</v>
      </c>
      <c r="K15">
        <f t="shared" si="0"/>
        <v>0.24159724217179018</v>
      </c>
      <c r="L15" t="s">
        <v>13</v>
      </c>
      <c r="M15">
        <v>51</v>
      </c>
      <c r="N15">
        <v>45</v>
      </c>
      <c r="O15">
        <v>6</v>
      </c>
    </row>
    <row r="16" spans="1:36" x14ac:dyDescent="0.25">
      <c r="A16" t="s">
        <v>14</v>
      </c>
      <c r="B16">
        <v>0.70784615384615401</v>
      </c>
      <c r="C16" t="s">
        <v>14</v>
      </c>
      <c r="D16">
        <v>0.65384615384615397</v>
      </c>
      <c r="E16" t="s">
        <v>8</v>
      </c>
      <c r="F16" t="s">
        <v>52</v>
      </c>
      <c r="G16">
        <v>0.28749999999999998</v>
      </c>
      <c r="H16" t="s">
        <v>8</v>
      </c>
      <c r="I16" t="s">
        <v>52</v>
      </c>
      <c r="J16">
        <v>0.71250000000000002</v>
      </c>
      <c r="K16">
        <f t="shared" si="0"/>
        <v>0.20484374999999999</v>
      </c>
      <c r="L16" t="s">
        <v>14</v>
      </c>
      <c r="M16">
        <v>52</v>
      </c>
      <c r="N16">
        <v>12</v>
      </c>
      <c r="O16">
        <v>40</v>
      </c>
    </row>
    <row r="17" spans="1:15" x14ac:dyDescent="0.25">
      <c r="A17" t="s">
        <v>15</v>
      </c>
      <c r="B17">
        <v>0.88726086956521699</v>
      </c>
      <c r="C17" t="s">
        <v>15</v>
      </c>
      <c r="D17">
        <v>0.84782608695652195</v>
      </c>
      <c r="E17" t="s">
        <v>8</v>
      </c>
      <c r="F17" t="s">
        <v>53</v>
      </c>
      <c r="G17">
        <v>0.875</v>
      </c>
      <c r="H17" t="s">
        <v>8</v>
      </c>
      <c r="I17" t="s">
        <v>53</v>
      </c>
      <c r="J17">
        <v>0.875</v>
      </c>
      <c r="K17">
        <f t="shared" si="0"/>
        <v>0.765625</v>
      </c>
      <c r="L17" t="s">
        <v>15</v>
      </c>
      <c r="M17">
        <v>46</v>
      </c>
      <c r="N17">
        <v>5</v>
      </c>
      <c r="O17">
        <v>41</v>
      </c>
    </row>
    <row r="18" spans="1:15" x14ac:dyDescent="0.25">
      <c r="A18" t="s">
        <v>16</v>
      </c>
      <c r="B18">
        <v>0.18731249999999999</v>
      </c>
      <c r="C18" t="s">
        <v>16</v>
      </c>
      <c r="D18">
        <v>0.125</v>
      </c>
      <c r="E18" t="s">
        <v>9</v>
      </c>
      <c r="F18" t="s">
        <v>52</v>
      </c>
      <c r="G18">
        <v>0.52325581395348797</v>
      </c>
      <c r="H18" t="s">
        <v>9</v>
      </c>
      <c r="I18" t="s">
        <v>52</v>
      </c>
      <c r="J18">
        <v>0.47674418604651198</v>
      </c>
      <c r="K18">
        <f t="shared" si="0"/>
        <v>0.24945916711736071</v>
      </c>
      <c r="L18" t="s">
        <v>16</v>
      </c>
      <c r="M18">
        <v>48</v>
      </c>
      <c r="N18">
        <v>40</v>
      </c>
      <c r="O18">
        <v>8</v>
      </c>
    </row>
    <row r="19" spans="1:15" x14ac:dyDescent="0.25">
      <c r="A19" t="s">
        <v>17</v>
      </c>
      <c r="B19">
        <v>0.54474999999999996</v>
      </c>
      <c r="C19" t="s">
        <v>17</v>
      </c>
      <c r="D19">
        <v>0.9</v>
      </c>
      <c r="E19" t="s">
        <v>9</v>
      </c>
      <c r="F19" t="s">
        <v>53</v>
      </c>
      <c r="G19">
        <v>0.66666666666666696</v>
      </c>
      <c r="H19" t="s">
        <v>9</v>
      </c>
      <c r="I19" t="s">
        <v>53</v>
      </c>
      <c r="J19">
        <v>0.66666666666666696</v>
      </c>
      <c r="K19">
        <f t="shared" si="0"/>
        <v>0.44444444444444486</v>
      </c>
      <c r="L19" t="s">
        <v>17</v>
      </c>
      <c r="M19">
        <v>40</v>
      </c>
      <c r="N19">
        <v>18</v>
      </c>
      <c r="O19">
        <v>22</v>
      </c>
    </row>
    <row r="20" spans="1:15" x14ac:dyDescent="0.25">
      <c r="A20" t="s">
        <v>18</v>
      </c>
      <c r="B20">
        <v>9.6465116279069799E-2</v>
      </c>
      <c r="C20" t="s">
        <v>18</v>
      </c>
      <c r="D20">
        <v>4.6511627906976702E-2</v>
      </c>
      <c r="E20" t="s">
        <v>10</v>
      </c>
      <c r="F20" t="s">
        <v>52</v>
      </c>
      <c r="G20">
        <v>0.102564102564103</v>
      </c>
      <c r="H20" t="s">
        <v>10</v>
      </c>
      <c r="I20" t="s">
        <v>52</v>
      </c>
      <c r="J20">
        <v>0.89743589743589702</v>
      </c>
      <c r="K20">
        <f t="shared" si="0"/>
        <v>9.2044707429323164E-2</v>
      </c>
      <c r="L20" t="s">
        <v>18</v>
      </c>
      <c r="M20">
        <v>43</v>
      </c>
      <c r="N20">
        <v>40</v>
      </c>
      <c r="O20">
        <v>3</v>
      </c>
    </row>
    <row r="21" spans="1:15" x14ac:dyDescent="0.25">
      <c r="A21" t="s">
        <v>19</v>
      </c>
      <c r="B21">
        <v>0.15983333333333299</v>
      </c>
      <c r="C21" t="s">
        <v>19</v>
      </c>
      <c r="D21">
        <v>0.20833333333333301</v>
      </c>
      <c r="E21" t="s">
        <v>10</v>
      </c>
      <c r="F21" t="s">
        <v>53</v>
      </c>
      <c r="G21">
        <v>0.5625</v>
      </c>
      <c r="H21" t="s">
        <v>10</v>
      </c>
      <c r="I21" t="s">
        <v>53</v>
      </c>
      <c r="J21">
        <v>0.5625</v>
      </c>
      <c r="K21">
        <f t="shared" si="0"/>
        <v>0.31640625</v>
      </c>
      <c r="L21" t="s">
        <v>19</v>
      </c>
      <c r="M21">
        <v>48</v>
      </c>
      <c r="N21">
        <v>42</v>
      </c>
      <c r="O21">
        <v>6</v>
      </c>
    </row>
    <row r="22" spans="1:15" x14ac:dyDescent="0.25">
      <c r="A22" t="s">
        <v>20</v>
      </c>
      <c r="B22">
        <v>0.75542352941176505</v>
      </c>
      <c r="C22" t="s">
        <v>20</v>
      </c>
      <c r="D22">
        <v>0.49411764705882399</v>
      </c>
      <c r="E22" t="s">
        <v>11</v>
      </c>
      <c r="F22" t="s">
        <v>52</v>
      </c>
      <c r="G22">
        <v>1</v>
      </c>
      <c r="H22" t="s">
        <v>11</v>
      </c>
      <c r="I22" t="s">
        <v>52</v>
      </c>
      <c r="J22">
        <v>0</v>
      </c>
      <c r="K22">
        <f t="shared" si="0"/>
        <v>0</v>
      </c>
      <c r="L22" t="s">
        <v>20</v>
      </c>
      <c r="M22">
        <v>85</v>
      </c>
      <c r="N22">
        <v>19</v>
      </c>
      <c r="O22">
        <v>66</v>
      </c>
    </row>
    <row r="23" spans="1:15" x14ac:dyDescent="0.25">
      <c r="A23" t="s">
        <v>21</v>
      </c>
      <c r="B23">
        <v>0.47736585365853701</v>
      </c>
      <c r="C23" t="s">
        <v>21</v>
      </c>
      <c r="D23">
        <v>0.56097560975609795</v>
      </c>
      <c r="E23" t="s">
        <v>11</v>
      </c>
      <c r="F23" t="s">
        <v>53</v>
      </c>
      <c r="G23">
        <v>1</v>
      </c>
      <c r="H23" t="s">
        <v>11</v>
      </c>
      <c r="I23" t="s">
        <v>53</v>
      </c>
      <c r="J23">
        <v>1</v>
      </c>
      <c r="K23">
        <f t="shared" si="0"/>
        <v>1</v>
      </c>
      <c r="L23" t="s">
        <v>21</v>
      </c>
      <c r="M23">
        <v>41</v>
      </c>
      <c r="N23">
        <v>23</v>
      </c>
      <c r="O23">
        <v>18</v>
      </c>
    </row>
    <row r="24" spans="1:15" x14ac:dyDescent="0.25">
      <c r="A24" t="s">
        <v>22</v>
      </c>
      <c r="B24">
        <v>0.37224000000000002</v>
      </c>
      <c r="C24" t="s">
        <v>22</v>
      </c>
      <c r="D24">
        <v>0.4</v>
      </c>
      <c r="E24" t="s">
        <v>12</v>
      </c>
      <c r="F24" t="s">
        <v>52</v>
      </c>
      <c r="G24">
        <v>0.2</v>
      </c>
      <c r="H24" t="s">
        <v>12</v>
      </c>
      <c r="I24" t="s">
        <v>52</v>
      </c>
      <c r="J24">
        <v>0.8</v>
      </c>
      <c r="K24">
        <f t="shared" si="0"/>
        <v>0.16000000000000003</v>
      </c>
      <c r="L24" t="s">
        <v>22</v>
      </c>
      <c r="M24">
        <v>50</v>
      </c>
      <c r="N24">
        <v>32</v>
      </c>
      <c r="O24">
        <v>18</v>
      </c>
    </row>
    <row r="25" spans="1:15" x14ac:dyDescent="0.25">
      <c r="A25" t="s">
        <v>23</v>
      </c>
      <c r="B25">
        <v>0.82499999999999996</v>
      </c>
      <c r="C25" t="s">
        <v>23</v>
      </c>
      <c r="D25">
        <v>0.75</v>
      </c>
      <c r="E25" t="s">
        <v>12</v>
      </c>
      <c r="F25" t="s">
        <v>53</v>
      </c>
      <c r="G25">
        <v>1</v>
      </c>
      <c r="H25" t="s">
        <v>12</v>
      </c>
      <c r="I25" t="s">
        <v>53</v>
      </c>
      <c r="J25">
        <v>1</v>
      </c>
      <c r="K25">
        <f t="shared" si="0"/>
        <v>1</v>
      </c>
      <c r="L25" t="s">
        <v>23</v>
      </c>
      <c r="M25">
        <v>40</v>
      </c>
      <c r="N25">
        <v>5</v>
      </c>
      <c r="O25">
        <v>35</v>
      </c>
    </row>
    <row r="26" spans="1:15" x14ac:dyDescent="0.25">
      <c r="A26" t="s">
        <v>24</v>
      </c>
      <c r="B26">
        <v>6.7833333333333301E-2</v>
      </c>
      <c r="C26" t="s">
        <v>24</v>
      </c>
      <c r="D26">
        <v>0</v>
      </c>
      <c r="E26" t="s">
        <v>13</v>
      </c>
      <c r="F26" t="s">
        <v>52</v>
      </c>
      <c r="G26">
        <v>0</v>
      </c>
      <c r="H26" t="s">
        <v>13</v>
      </c>
      <c r="I26" t="s">
        <v>52</v>
      </c>
      <c r="J26">
        <v>1</v>
      </c>
      <c r="K26">
        <f t="shared" si="0"/>
        <v>0</v>
      </c>
      <c r="L26" t="s">
        <v>24</v>
      </c>
      <c r="M26">
        <v>30</v>
      </c>
      <c r="N26">
        <v>29</v>
      </c>
      <c r="O26">
        <v>1</v>
      </c>
    </row>
    <row r="27" spans="1:15" x14ac:dyDescent="0.25">
      <c r="A27" t="s">
        <v>25</v>
      </c>
      <c r="B27">
        <v>0.13575609756097601</v>
      </c>
      <c r="C27" t="s">
        <v>25</v>
      </c>
      <c r="D27">
        <v>9.7560975609756101E-2</v>
      </c>
      <c r="E27" t="s">
        <v>13</v>
      </c>
      <c r="F27" t="s">
        <v>53</v>
      </c>
      <c r="G27">
        <v>0.66666666666666696</v>
      </c>
      <c r="H27" t="s">
        <v>13</v>
      </c>
      <c r="I27" t="s">
        <v>53</v>
      </c>
      <c r="J27">
        <v>0.66666666666666696</v>
      </c>
      <c r="K27">
        <f t="shared" si="0"/>
        <v>0.44444444444444486</v>
      </c>
      <c r="L27" t="s">
        <v>25</v>
      </c>
      <c r="M27">
        <v>41</v>
      </c>
      <c r="N27">
        <v>35</v>
      </c>
      <c r="O27">
        <v>6</v>
      </c>
    </row>
    <row r="28" spans="1:15" x14ac:dyDescent="0.25">
      <c r="A28" t="s">
        <v>26</v>
      </c>
      <c r="B28">
        <v>0.388743243243243</v>
      </c>
      <c r="C28" t="s">
        <v>26</v>
      </c>
      <c r="D28">
        <v>0.55405405405405395</v>
      </c>
      <c r="E28" t="s">
        <v>14</v>
      </c>
      <c r="F28" t="s">
        <v>52</v>
      </c>
      <c r="G28">
        <v>8.3333333333333301E-2</v>
      </c>
      <c r="H28" t="s">
        <v>14</v>
      </c>
      <c r="I28" t="s">
        <v>52</v>
      </c>
      <c r="J28">
        <v>0.91666666666666696</v>
      </c>
      <c r="K28">
        <f t="shared" si="0"/>
        <v>7.6388888888888881E-2</v>
      </c>
      <c r="L28" t="s">
        <v>26</v>
      </c>
      <c r="M28">
        <v>74</v>
      </c>
      <c r="N28">
        <v>46</v>
      </c>
      <c r="O28">
        <v>28</v>
      </c>
    </row>
    <row r="29" spans="1:15" x14ac:dyDescent="0.25">
      <c r="A29" t="s">
        <v>27</v>
      </c>
      <c r="B29">
        <v>0.88862162162162195</v>
      </c>
      <c r="C29" t="s">
        <v>27</v>
      </c>
      <c r="D29">
        <v>0.83783783783783805</v>
      </c>
      <c r="E29" t="s">
        <v>14</v>
      </c>
      <c r="F29" t="s">
        <v>53</v>
      </c>
      <c r="G29">
        <v>0.82499999999999996</v>
      </c>
      <c r="H29" t="s">
        <v>14</v>
      </c>
      <c r="I29" t="s">
        <v>53</v>
      </c>
      <c r="J29">
        <v>0.82499999999999996</v>
      </c>
      <c r="K29">
        <f t="shared" si="0"/>
        <v>0.68062499999999992</v>
      </c>
      <c r="L29" t="s">
        <v>27</v>
      </c>
      <c r="M29">
        <v>37</v>
      </c>
      <c r="N29">
        <v>2</v>
      </c>
      <c r="O29">
        <v>35</v>
      </c>
    </row>
    <row r="30" spans="1:15" x14ac:dyDescent="0.25">
      <c r="A30" t="s">
        <v>28</v>
      </c>
      <c r="B30">
        <v>0.56814285714285695</v>
      </c>
      <c r="C30" t="s">
        <v>28</v>
      </c>
      <c r="D30">
        <v>0.94897959183673497</v>
      </c>
      <c r="E30" t="s">
        <v>15</v>
      </c>
      <c r="F30" t="s">
        <v>52</v>
      </c>
      <c r="G30">
        <v>0.8</v>
      </c>
      <c r="H30" t="s">
        <v>15</v>
      </c>
      <c r="I30" t="s">
        <v>52</v>
      </c>
      <c r="J30">
        <v>0.2</v>
      </c>
      <c r="K30">
        <f t="shared" si="0"/>
        <v>0.16000000000000003</v>
      </c>
      <c r="L30" t="s">
        <v>28</v>
      </c>
      <c r="M30">
        <v>98</v>
      </c>
      <c r="N30">
        <v>42</v>
      </c>
      <c r="O30">
        <v>56</v>
      </c>
    </row>
    <row r="31" spans="1:15" x14ac:dyDescent="0.25">
      <c r="A31" t="s">
        <v>29</v>
      </c>
      <c r="B31">
        <v>0.49168965517241398</v>
      </c>
      <c r="C31" t="s">
        <v>29</v>
      </c>
      <c r="D31">
        <v>0.681034482758621</v>
      </c>
      <c r="E31" t="s">
        <v>15</v>
      </c>
      <c r="F31" t="s">
        <v>53</v>
      </c>
      <c r="G31">
        <v>0.85365853658536595</v>
      </c>
      <c r="H31" t="s">
        <v>15</v>
      </c>
      <c r="I31" t="s">
        <v>53</v>
      </c>
      <c r="J31">
        <v>0.85365853658536595</v>
      </c>
      <c r="K31">
        <f t="shared" si="0"/>
        <v>0.72873289708506861</v>
      </c>
      <c r="L31" t="s">
        <v>29</v>
      </c>
      <c r="M31">
        <v>116</v>
      </c>
      <c r="N31">
        <v>60</v>
      </c>
      <c r="O31">
        <v>56</v>
      </c>
    </row>
    <row r="32" spans="1:15" x14ac:dyDescent="0.25">
      <c r="A32" t="s">
        <v>30</v>
      </c>
      <c r="B32">
        <v>0.520703703703704</v>
      </c>
      <c r="C32" t="s">
        <v>30</v>
      </c>
      <c r="D32">
        <v>0.35185185185185203</v>
      </c>
      <c r="E32" t="s">
        <v>16</v>
      </c>
      <c r="F32" t="s">
        <v>52</v>
      </c>
      <c r="G32">
        <v>0</v>
      </c>
      <c r="H32" t="s">
        <v>16</v>
      </c>
      <c r="I32" t="s">
        <v>52</v>
      </c>
      <c r="J32">
        <v>1</v>
      </c>
      <c r="K32">
        <f t="shared" si="0"/>
        <v>0</v>
      </c>
      <c r="L32" t="s">
        <v>30</v>
      </c>
      <c r="M32">
        <v>54</v>
      </c>
      <c r="N32">
        <v>27</v>
      </c>
      <c r="O32">
        <v>27</v>
      </c>
    </row>
    <row r="33" spans="1:15" x14ac:dyDescent="0.25">
      <c r="A33" t="s">
        <v>31</v>
      </c>
      <c r="B33">
        <v>0.49773333333333297</v>
      </c>
      <c r="C33" t="s">
        <v>31</v>
      </c>
      <c r="D33">
        <v>0.43809523809523798</v>
      </c>
      <c r="E33" t="s">
        <v>16</v>
      </c>
      <c r="F33" t="s">
        <v>53</v>
      </c>
      <c r="G33">
        <v>0.75</v>
      </c>
      <c r="H33" t="s">
        <v>16</v>
      </c>
      <c r="I33" t="s">
        <v>53</v>
      </c>
      <c r="J33">
        <v>0.75</v>
      </c>
      <c r="K33">
        <f t="shared" si="0"/>
        <v>0.5625</v>
      </c>
      <c r="L33" t="s">
        <v>31</v>
      </c>
      <c r="M33">
        <v>105</v>
      </c>
      <c r="N33">
        <v>53</v>
      </c>
      <c r="O33">
        <v>52</v>
      </c>
    </row>
    <row r="34" spans="1:15" x14ac:dyDescent="0.25">
      <c r="A34" s="4" t="s">
        <v>32</v>
      </c>
      <c r="B34">
        <v>5.4172413793103398E-2</v>
      </c>
      <c r="C34" t="s">
        <v>32</v>
      </c>
      <c r="D34">
        <v>0</v>
      </c>
      <c r="E34" t="s">
        <v>17</v>
      </c>
      <c r="F34" t="s">
        <v>52</v>
      </c>
      <c r="G34">
        <v>0.94444444444444398</v>
      </c>
      <c r="H34" t="s">
        <v>17</v>
      </c>
      <c r="I34" t="s">
        <v>52</v>
      </c>
      <c r="J34">
        <v>5.5555555555555601E-2</v>
      </c>
      <c r="K34">
        <f t="shared" si="0"/>
        <v>5.2469135802469154E-2</v>
      </c>
      <c r="L34" t="s">
        <v>32</v>
      </c>
      <c r="M34">
        <v>29</v>
      </c>
      <c r="N34">
        <v>29</v>
      </c>
      <c r="O34">
        <v>0</v>
      </c>
    </row>
    <row r="35" spans="1:15" x14ac:dyDescent="0.25">
      <c r="A35" s="4" t="s">
        <v>33</v>
      </c>
      <c r="B35">
        <v>1.9050000000000001E-2</v>
      </c>
      <c r="C35" t="s">
        <v>33</v>
      </c>
      <c r="D35">
        <v>0</v>
      </c>
      <c r="E35" t="s">
        <v>17</v>
      </c>
      <c r="F35" t="s">
        <v>53</v>
      </c>
      <c r="G35">
        <v>0.86363636363636398</v>
      </c>
      <c r="H35" t="s">
        <v>17</v>
      </c>
      <c r="I35" t="s">
        <v>53</v>
      </c>
      <c r="J35">
        <v>0.86363636363636398</v>
      </c>
      <c r="K35">
        <f t="shared" si="0"/>
        <v>0.74586776859504189</v>
      </c>
      <c r="L35" t="s">
        <v>33</v>
      </c>
      <c r="M35">
        <v>20</v>
      </c>
      <c r="N35">
        <v>20</v>
      </c>
      <c r="O35">
        <v>0</v>
      </c>
    </row>
    <row r="36" spans="1:15" x14ac:dyDescent="0.25">
      <c r="A36" s="4" t="s">
        <v>34</v>
      </c>
      <c r="B36">
        <v>1.7674418604651201E-2</v>
      </c>
      <c r="C36" t="s">
        <v>34</v>
      </c>
      <c r="D36">
        <v>0</v>
      </c>
      <c r="E36" t="s">
        <v>18</v>
      </c>
      <c r="F36" t="s">
        <v>52</v>
      </c>
      <c r="G36">
        <v>0</v>
      </c>
      <c r="H36" t="s">
        <v>18</v>
      </c>
      <c r="I36" t="s">
        <v>52</v>
      </c>
      <c r="J36">
        <v>1</v>
      </c>
      <c r="K36">
        <f t="shared" si="0"/>
        <v>0</v>
      </c>
      <c r="L36" t="s">
        <v>34</v>
      </c>
      <c r="M36">
        <v>43</v>
      </c>
      <c r="N36">
        <v>43</v>
      </c>
      <c r="O36">
        <v>0</v>
      </c>
    </row>
    <row r="37" spans="1:15" x14ac:dyDescent="0.25">
      <c r="A37" s="4" t="s">
        <v>35</v>
      </c>
      <c r="B37">
        <v>0.34444000000000002</v>
      </c>
      <c r="C37" t="s">
        <v>35</v>
      </c>
      <c r="D37">
        <v>0.12</v>
      </c>
      <c r="E37" t="s">
        <v>18</v>
      </c>
      <c r="F37" t="s">
        <v>53</v>
      </c>
      <c r="G37">
        <v>0.66666666666666696</v>
      </c>
      <c r="H37" t="s">
        <v>18</v>
      </c>
      <c r="I37" t="s">
        <v>53</v>
      </c>
      <c r="J37">
        <v>0.66666666666666696</v>
      </c>
      <c r="K37">
        <f t="shared" si="0"/>
        <v>0.44444444444444486</v>
      </c>
      <c r="L37" t="s">
        <v>35</v>
      </c>
      <c r="M37">
        <v>25</v>
      </c>
      <c r="N37">
        <v>17</v>
      </c>
      <c r="O37">
        <v>8</v>
      </c>
    </row>
    <row r="38" spans="1:15" x14ac:dyDescent="0.25">
      <c r="A38" s="4" t="s">
        <v>36</v>
      </c>
      <c r="B38">
        <v>0.75275000000000003</v>
      </c>
      <c r="C38" t="s">
        <v>36</v>
      </c>
      <c r="D38">
        <v>0.88636363636363602</v>
      </c>
      <c r="E38" t="s">
        <v>19</v>
      </c>
      <c r="F38" t="s">
        <v>52</v>
      </c>
      <c r="G38">
        <v>9.5238095238095205E-2</v>
      </c>
      <c r="H38" t="s">
        <v>19</v>
      </c>
      <c r="I38" t="s">
        <v>52</v>
      </c>
      <c r="J38">
        <v>0.90476190476190499</v>
      </c>
      <c r="K38">
        <f t="shared" si="0"/>
        <v>8.6167800453514728E-2</v>
      </c>
      <c r="L38" t="s">
        <v>36</v>
      </c>
      <c r="M38">
        <v>44</v>
      </c>
      <c r="N38">
        <v>10</v>
      </c>
      <c r="O38">
        <v>34</v>
      </c>
    </row>
    <row r="39" spans="1:15" x14ac:dyDescent="0.25">
      <c r="A39" s="4" t="s">
        <v>37</v>
      </c>
      <c r="B39">
        <v>7.5769230769230797E-2</v>
      </c>
      <c r="C39" t="s">
        <v>37</v>
      </c>
      <c r="D39">
        <v>0</v>
      </c>
      <c r="E39" t="s">
        <v>19</v>
      </c>
      <c r="F39" t="s">
        <v>53</v>
      </c>
      <c r="G39">
        <v>1</v>
      </c>
      <c r="H39" t="s">
        <v>19</v>
      </c>
      <c r="I39" t="s">
        <v>53</v>
      </c>
      <c r="J39">
        <v>1</v>
      </c>
      <c r="K39">
        <f t="shared" si="0"/>
        <v>1</v>
      </c>
      <c r="L39" t="s">
        <v>37</v>
      </c>
      <c r="M39">
        <v>39</v>
      </c>
      <c r="N39">
        <v>38</v>
      </c>
      <c r="O39">
        <v>1</v>
      </c>
    </row>
    <row r="40" spans="1:15" x14ac:dyDescent="0.25">
      <c r="A40" t="s">
        <v>38</v>
      </c>
      <c r="B40">
        <v>0.14580000000000001</v>
      </c>
      <c r="C40" t="s">
        <v>38</v>
      </c>
      <c r="D40">
        <v>2.8571428571428598E-2</v>
      </c>
      <c r="E40" t="s">
        <v>20</v>
      </c>
      <c r="F40" t="s">
        <v>52</v>
      </c>
      <c r="G40">
        <v>5.2631578947368397E-2</v>
      </c>
      <c r="H40" t="s">
        <v>20</v>
      </c>
      <c r="I40" t="s">
        <v>52</v>
      </c>
      <c r="J40">
        <v>0.94736842105263197</v>
      </c>
      <c r="K40">
        <f t="shared" si="0"/>
        <v>4.9861495844875342E-2</v>
      </c>
      <c r="L40" t="s">
        <v>38</v>
      </c>
      <c r="M40">
        <v>35</v>
      </c>
      <c r="N40">
        <v>31</v>
      </c>
      <c r="O40">
        <v>4</v>
      </c>
    </row>
    <row r="41" spans="1:15" x14ac:dyDescent="0.25">
      <c r="A41" t="s">
        <v>39</v>
      </c>
      <c r="B41">
        <v>0.531207547169811</v>
      </c>
      <c r="C41" t="s">
        <v>39</v>
      </c>
      <c r="D41">
        <v>0.77358490566037696</v>
      </c>
      <c r="E41" t="s">
        <v>20</v>
      </c>
      <c r="F41" t="s">
        <v>53</v>
      </c>
      <c r="G41">
        <v>0.62121212121212099</v>
      </c>
      <c r="H41" t="s">
        <v>20</v>
      </c>
      <c r="I41" t="s">
        <v>53</v>
      </c>
      <c r="J41">
        <v>0.62121212121212099</v>
      </c>
      <c r="K41">
        <f t="shared" si="0"/>
        <v>0.38590449954086292</v>
      </c>
      <c r="L41" t="s">
        <v>39</v>
      </c>
      <c r="M41">
        <v>106</v>
      </c>
      <c r="N41">
        <v>48</v>
      </c>
      <c r="O41">
        <v>58</v>
      </c>
    </row>
    <row r="42" spans="1:15" x14ac:dyDescent="0.25">
      <c r="A42" t="s">
        <v>40</v>
      </c>
      <c r="B42">
        <v>0.31978991596638701</v>
      </c>
      <c r="C42" t="s">
        <v>40</v>
      </c>
      <c r="D42">
        <v>0.621848739495798</v>
      </c>
      <c r="E42" t="s">
        <v>21</v>
      </c>
      <c r="F42" t="s">
        <v>52</v>
      </c>
      <c r="G42">
        <v>0.30434782608695699</v>
      </c>
      <c r="H42" t="s">
        <v>21</v>
      </c>
      <c r="I42" t="s">
        <v>52</v>
      </c>
      <c r="J42">
        <v>0.69565217391304301</v>
      </c>
      <c r="K42">
        <f t="shared" si="0"/>
        <v>0.21172022684310038</v>
      </c>
      <c r="L42" t="s">
        <v>40</v>
      </c>
      <c r="M42">
        <v>119</v>
      </c>
      <c r="N42">
        <v>81</v>
      </c>
      <c r="O42">
        <v>38</v>
      </c>
    </row>
    <row r="43" spans="1:15" x14ac:dyDescent="0.25">
      <c r="A43" t="s">
        <v>41</v>
      </c>
      <c r="B43">
        <v>0.10246511627907</v>
      </c>
      <c r="C43" t="s">
        <v>41</v>
      </c>
      <c r="D43">
        <v>0.209302325581395</v>
      </c>
      <c r="E43" t="s">
        <v>21</v>
      </c>
      <c r="F43" t="s">
        <v>53</v>
      </c>
      <c r="G43">
        <v>0.88888888888888895</v>
      </c>
      <c r="H43" t="s">
        <v>21</v>
      </c>
      <c r="I43" t="s">
        <v>53</v>
      </c>
      <c r="J43">
        <v>0.88888888888888895</v>
      </c>
      <c r="K43">
        <f t="shared" si="0"/>
        <v>0.79012345679012352</v>
      </c>
      <c r="L43" t="s">
        <v>41</v>
      </c>
      <c r="M43">
        <v>43</v>
      </c>
      <c r="N43">
        <v>40</v>
      </c>
      <c r="O43">
        <v>3</v>
      </c>
    </row>
    <row r="44" spans="1:15" x14ac:dyDescent="0.25">
      <c r="A44" t="s">
        <v>42</v>
      </c>
      <c r="B44">
        <v>9.2153846153846197E-2</v>
      </c>
      <c r="C44" t="s">
        <v>42</v>
      </c>
      <c r="D44">
        <v>0</v>
      </c>
      <c r="E44" t="s">
        <v>22</v>
      </c>
      <c r="F44" t="s">
        <v>52</v>
      </c>
      <c r="G44">
        <v>0.125</v>
      </c>
      <c r="H44" t="s">
        <v>22</v>
      </c>
      <c r="I44" t="s">
        <v>52</v>
      </c>
      <c r="J44">
        <v>0.875</v>
      </c>
      <c r="K44">
        <f t="shared" si="0"/>
        <v>0.109375</v>
      </c>
      <c r="L44" t="s">
        <v>42</v>
      </c>
      <c r="M44">
        <v>39</v>
      </c>
      <c r="N44">
        <v>37</v>
      </c>
      <c r="O44">
        <v>2</v>
      </c>
    </row>
    <row r="45" spans="1:15" x14ac:dyDescent="0.25">
      <c r="A45" t="s">
        <v>43</v>
      </c>
      <c r="B45">
        <v>8.1651162790697701E-2</v>
      </c>
      <c r="C45" t="s">
        <v>43</v>
      </c>
      <c r="D45">
        <v>6.9767441860465101E-2</v>
      </c>
      <c r="E45" t="s">
        <v>22</v>
      </c>
      <c r="F45" t="s">
        <v>53</v>
      </c>
      <c r="G45">
        <v>0.88888888888888895</v>
      </c>
      <c r="H45" t="s">
        <v>22</v>
      </c>
      <c r="I45" t="s">
        <v>53</v>
      </c>
      <c r="J45">
        <v>0.88888888888888895</v>
      </c>
      <c r="K45">
        <f t="shared" si="0"/>
        <v>0.79012345679012352</v>
      </c>
      <c r="L45" t="s">
        <v>43</v>
      </c>
      <c r="M45">
        <v>43</v>
      </c>
      <c r="N45">
        <v>41</v>
      </c>
      <c r="O45">
        <v>2</v>
      </c>
    </row>
    <row r="46" spans="1:15" x14ac:dyDescent="0.25">
      <c r="A46" t="s">
        <v>44</v>
      </c>
      <c r="B46">
        <v>0.18695652173912999</v>
      </c>
      <c r="C46" t="s">
        <v>44</v>
      </c>
      <c r="D46">
        <v>0.108695652173913</v>
      </c>
      <c r="E46" t="s">
        <v>23</v>
      </c>
      <c r="F46" t="s">
        <v>52</v>
      </c>
      <c r="G46">
        <v>0</v>
      </c>
      <c r="H46" t="s">
        <v>23</v>
      </c>
      <c r="I46" t="s">
        <v>52</v>
      </c>
      <c r="J46">
        <v>1</v>
      </c>
      <c r="K46">
        <f t="shared" si="0"/>
        <v>0</v>
      </c>
      <c r="L46" t="s">
        <v>44</v>
      </c>
      <c r="M46">
        <v>46</v>
      </c>
      <c r="N46">
        <v>39</v>
      </c>
      <c r="O46">
        <v>7</v>
      </c>
    </row>
    <row r="47" spans="1:15" x14ac:dyDescent="0.25">
      <c r="A47" t="s">
        <v>45</v>
      </c>
      <c r="B47">
        <v>0.296739130434783</v>
      </c>
      <c r="C47" t="s">
        <v>45</v>
      </c>
      <c r="D47">
        <v>0.565217391304348</v>
      </c>
      <c r="E47" t="s">
        <v>23</v>
      </c>
      <c r="F47" t="s">
        <v>53</v>
      </c>
      <c r="G47">
        <v>0.85714285714285698</v>
      </c>
      <c r="H47" t="s">
        <v>23</v>
      </c>
      <c r="I47" t="s">
        <v>53</v>
      </c>
      <c r="J47">
        <v>0.85714285714285698</v>
      </c>
      <c r="K47">
        <f t="shared" si="0"/>
        <v>0.73469387755102011</v>
      </c>
      <c r="L47" t="s">
        <v>45</v>
      </c>
      <c r="M47">
        <v>23</v>
      </c>
      <c r="N47">
        <v>17</v>
      </c>
      <c r="O47">
        <v>6</v>
      </c>
    </row>
    <row r="48" spans="1:15" x14ac:dyDescent="0.25">
      <c r="A48" t="s">
        <v>46</v>
      </c>
      <c r="B48">
        <v>0.20649999999999999</v>
      </c>
      <c r="C48" t="s">
        <v>46</v>
      </c>
      <c r="D48">
        <v>0.15384615384615399</v>
      </c>
      <c r="E48" t="s">
        <v>24</v>
      </c>
      <c r="F48" t="s">
        <v>52</v>
      </c>
      <c r="G48">
        <v>0</v>
      </c>
      <c r="H48" t="s">
        <v>24</v>
      </c>
      <c r="I48" t="s">
        <v>52</v>
      </c>
      <c r="J48">
        <v>1</v>
      </c>
      <c r="K48">
        <f t="shared" si="0"/>
        <v>0</v>
      </c>
      <c r="L48" t="s">
        <v>46</v>
      </c>
      <c r="M48">
        <v>26</v>
      </c>
      <c r="N48">
        <v>20</v>
      </c>
      <c r="O48">
        <v>6</v>
      </c>
    </row>
    <row r="49" spans="1:15" x14ac:dyDescent="0.25">
      <c r="A49" t="s">
        <v>47</v>
      </c>
      <c r="B49">
        <v>0.77331578947368396</v>
      </c>
      <c r="C49" t="s">
        <v>47</v>
      </c>
      <c r="D49">
        <v>0.84210526315789502</v>
      </c>
      <c r="E49" t="s">
        <v>24</v>
      </c>
      <c r="F49" t="s">
        <v>53</v>
      </c>
      <c r="G49">
        <v>0</v>
      </c>
      <c r="H49" t="s">
        <v>24</v>
      </c>
      <c r="I49" t="s">
        <v>53</v>
      </c>
      <c r="J49">
        <v>0</v>
      </c>
      <c r="K49">
        <f t="shared" si="0"/>
        <v>0</v>
      </c>
      <c r="L49" t="s">
        <v>47</v>
      </c>
      <c r="M49">
        <v>57</v>
      </c>
      <c r="N49">
        <v>11</v>
      </c>
      <c r="O49">
        <v>46</v>
      </c>
    </row>
    <row r="50" spans="1:15" x14ac:dyDescent="0.25">
      <c r="E50" t="s">
        <v>25</v>
      </c>
      <c r="F50" t="s">
        <v>52</v>
      </c>
      <c r="G50">
        <v>0</v>
      </c>
      <c r="H50" t="s">
        <v>25</v>
      </c>
      <c r="I50" t="s">
        <v>52</v>
      </c>
      <c r="J50">
        <v>1</v>
      </c>
      <c r="K50">
        <f t="shared" si="0"/>
        <v>0</v>
      </c>
    </row>
    <row r="51" spans="1:15" x14ac:dyDescent="0.25">
      <c r="E51" t="s">
        <v>25</v>
      </c>
      <c r="F51" t="s">
        <v>53</v>
      </c>
      <c r="G51">
        <v>0.66666666666666696</v>
      </c>
      <c r="H51" t="s">
        <v>25</v>
      </c>
      <c r="I51" t="s">
        <v>53</v>
      </c>
      <c r="J51">
        <v>0.66666666666666696</v>
      </c>
      <c r="K51">
        <f t="shared" si="0"/>
        <v>0.44444444444444486</v>
      </c>
    </row>
    <row r="52" spans="1:15" x14ac:dyDescent="0.25">
      <c r="E52" t="s">
        <v>26</v>
      </c>
      <c r="F52" t="s">
        <v>52</v>
      </c>
      <c r="G52">
        <v>0.39130434782608697</v>
      </c>
      <c r="H52" t="s">
        <v>26</v>
      </c>
      <c r="I52" t="s">
        <v>52</v>
      </c>
      <c r="J52">
        <v>0.60869565217391297</v>
      </c>
      <c r="K52">
        <f t="shared" si="0"/>
        <v>0.23818525519848768</v>
      </c>
    </row>
    <row r="53" spans="1:15" x14ac:dyDescent="0.25">
      <c r="E53" t="s">
        <v>26</v>
      </c>
      <c r="F53" t="s">
        <v>53</v>
      </c>
      <c r="G53">
        <v>0.82142857142857095</v>
      </c>
      <c r="H53" t="s">
        <v>26</v>
      </c>
      <c r="I53" t="s">
        <v>53</v>
      </c>
      <c r="J53">
        <v>0.82142857142857095</v>
      </c>
      <c r="K53">
        <f t="shared" si="0"/>
        <v>0.67474489795918291</v>
      </c>
    </row>
    <row r="54" spans="1:15" x14ac:dyDescent="0.25">
      <c r="E54" t="s">
        <v>27</v>
      </c>
      <c r="F54" t="s">
        <v>52</v>
      </c>
      <c r="G54">
        <v>0</v>
      </c>
      <c r="H54" t="s">
        <v>27</v>
      </c>
      <c r="I54" t="s">
        <v>52</v>
      </c>
      <c r="J54">
        <v>1</v>
      </c>
      <c r="K54">
        <f t="shared" si="0"/>
        <v>0</v>
      </c>
    </row>
    <row r="55" spans="1:15" x14ac:dyDescent="0.25">
      <c r="E55" t="s">
        <v>27</v>
      </c>
      <c r="F55" t="s">
        <v>53</v>
      </c>
      <c r="G55">
        <v>0.88571428571428601</v>
      </c>
      <c r="H55" t="s">
        <v>27</v>
      </c>
      <c r="I55" t="s">
        <v>53</v>
      </c>
      <c r="J55">
        <v>0.88571428571428601</v>
      </c>
      <c r="K55">
        <f t="shared" si="0"/>
        <v>0.78448979591836787</v>
      </c>
    </row>
    <row r="56" spans="1:15" x14ac:dyDescent="0.25">
      <c r="E56" t="s">
        <v>28</v>
      </c>
      <c r="F56" t="s">
        <v>52</v>
      </c>
      <c r="G56">
        <v>0.90476190476190499</v>
      </c>
      <c r="H56" t="s">
        <v>28</v>
      </c>
      <c r="I56" t="s">
        <v>52</v>
      </c>
      <c r="J56">
        <v>9.5238095238095205E-2</v>
      </c>
      <c r="K56">
        <f t="shared" si="0"/>
        <v>8.6167800453514728E-2</v>
      </c>
    </row>
    <row r="57" spans="1:15" x14ac:dyDescent="0.25">
      <c r="E57" t="s">
        <v>28</v>
      </c>
      <c r="F57" t="s">
        <v>53</v>
      </c>
      <c r="G57">
        <v>0.98214285714285698</v>
      </c>
      <c r="H57" t="s">
        <v>28</v>
      </c>
      <c r="I57" t="s">
        <v>53</v>
      </c>
      <c r="J57">
        <v>0.98214285714285698</v>
      </c>
      <c r="K57">
        <f t="shared" si="0"/>
        <v>0.96460459183673442</v>
      </c>
    </row>
    <row r="58" spans="1:15" x14ac:dyDescent="0.25">
      <c r="E58" t="s">
        <v>29</v>
      </c>
      <c r="F58" t="s">
        <v>52</v>
      </c>
      <c r="G58">
        <v>0.66666666666666696</v>
      </c>
      <c r="H58" t="s">
        <v>29</v>
      </c>
      <c r="I58" t="s">
        <v>52</v>
      </c>
      <c r="J58">
        <v>0.33333333333333298</v>
      </c>
      <c r="K58">
        <f t="shared" si="0"/>
        <v>0.2222222222222221</v>
      </c>
    </row>
    <row r="59" spans="1:15" x14ac:dyDescent="0.25">
      <c r="E59" t="s">
        <v>29</v>
      </c>
      <c r="F59" t="s">
        <v>53</v>
      </c>
      <c r="G59">
        <v>0.69642857142857095</v>
      </c>
      <c r="H59" t="s">
        <v>29</v>
      </c>
      <c r="I59" t="s">
        <v>53</v>
      </c>
      <c r="J59">
        <v>0.69642857142857095</v>
      </c>
      <c r="K59">
        <f t="shared" si="0"/>
        <v>0.48501275510204017</v>
      </c>
    </row>
    <row r="60" spans="1:15" x14ac:dyDescent="0.25">
      <c r="E60" t="s">
        <v>30</v>
      </c>
      <c r="F60" t="s">
        <v>52</v>
      </c>
      <c r="G60">
        <v>7.4074074074074098E-2</v>
      </c>
      <c r="H60" t="s">
        <v>30</v>
      </c>
      <c r="I60" t="s">
        <v>52</v>
      </c>
      <c r="J60">
        <v>0.92592592592592604</v>
      </c>
      <c r="K60">
        <f t="shared" si="0"/>
        <v>6.8587105624142691E-2</v>
      </c>
    </row>
    <row r="61" spans="1:15" x14ac:dyDescent="0.25">
      <c r="E61" t="s">
        <v>30</v>
      </c>
      <c r="F61" t="s">
        <v>53</v>
      </c>
      <c r="G61">
        <v>0.62962962962962998</v>
      </c>
      <c r="H61" t="s">
        <v>30</v>
      </c>
      <c r="I61" t="s">
        <v>53</v>
      </c>
      <c r="J61">
        <v>0.62962962962962998</v>
      </c>
      <c r="K61">
        <f t="shared" si="0"/>
        <v>0.39643347050754502</v>
      </c>
    </row>
    <row r="62" spans="1:15" x14ac:dyDescent="0.25">
      <c r="E62" t="s">
        <v>31</v>
      </c>
      <c r="F62" t="s">
        <v>52</v>
      </c>
      <c r="G62">
        <v>0.169811320754717</v>
      </c>
      <c r="H62" t="s">
        <v>31</v>
      </c>
      <c r="I62" t="s">
        <v>52</v>
      </c>
      <c r="J62">
        <v>0.83018867924528295</v>
      </c>
      <c r="K62">
        <f t="shared" si="0"/>
        <v>0.14097543609825561</v>
      </c>
    </row>
    <row r="63" spans="1:15" x14ac:dyDescent="0.25">
      <c r="E63" t="s">
        <v>31</v>
      </c>
      <c r="F63" t="s">
        <v>53</v>
      </c>
      <c r="G63">
        <v>0.71153846153846201</v>
      </c>
      <c r="H63" t="s">
        <v>31</v>
      </c>
      <c r="I63" t="s">
        <v>53</v>
      </c>
      <c r="J63">
        <v>0.71153846153846201</v>
      </c>
      <c r="K63">
        <f t="shared" si="0"/>
        <v>0.50628698224852142</v>
      </c>
    </row>
    <row r="64" spans="1:15" x14ac:dyDescent="0.25">
      <c r="E64" t="s">
        <v>32</v>
      </c>
      <c r="F64" t="s">
        <v>52</v>
      </c>
      <c r="G64">
        <v>0</v>
      </c>
      <c r="H64" t="s">
        <v>32</v>
      </c>
      <c r="I64" t="s">
        <v>52</v>
      </c>
      <c r="J64">
        <v>1</v>
      </c>
      <c r="K64">
        <f t="shared" si="0"/>
        <v>0</v>
      </c>
    </row>
    <row r="65" spans="5:11" x14ac:dyDescent="0.25">
      <c r="E65" t="s">
        <v>33</v>
      </c>
      <c r="F65" t="s">
        <v>52</v>
      </c>
      <c r="G65">
        <v>0</v>
      </c>
      <c r="H65" t="s">
        <v>33</v>
      </c>
      <c r="I65" t="s">
        <v>52</v>
      </c>
      <c r="J65">
        <v>1</v>
      </c>
      <c r="K65">
        <f t="shared" si="0"/>
        <v>0</v>
      </c>
    </row>
    <row r="66" spans="5:11" x14ac:dyDescent="0.25">
      <c r="E66" t="s">
        <v>34</v>
      </c>
      <c r="F66" t="s">
        <v>52</v>
      </c>
      <c r="G66">
        <v>0</v>
      </c>
      <c r="H66" t="s">
        <v>34</v>
      </c>
      <c r="I66" t="s">
        <v>52</v>
      </c>
      <c r="J66">
        <v>1</v>
      </c>
      <c r="K66">
        <f t="shared" si="0"/>
        <v>0</v>
      </c>
    </row>
    <row r="67" spans="5:11" x14ac:dyDescent="0.25">
      <c r="E67" t="s">
        <v>35</v>
      </c>
      <c r="F67" t="s">
        <v>52</v>
      </c>
      <c r="G67">
        <v>0</v>
      </c>
      <c r="H67" t="s">
        <v>35</v>
      </c>
      <c r="I67" t="s">
        <v>52</v>
      </c>
      <c r="J67">
        <v>1</v>
      </c>
      <c r="K67">
        <f t="shared" si="0"/>
        <v>0</v>
      </c>
    </row>
    <row r="68" spans="5:11" x14ac:dyDescent="0.25">
      <c r="E68" t="s">
        <v>35</v>
      </c>
      <c r="F68" t="s">
        <v>53</v>
      </c>
      <c r="G68">
        <v>0.375</v>
      </c>
      <c r="H68" t="s">
        <v>35</v>
      </c>
      <c r="I68" t="s">
        <v>53</v>
      </c>
      <c r="J68">
        <v>0.375</v>
      </c>
      <c r="K68">
        <f t="shared" si="0"/>
        <v>0.140625</v>
      </c>
    </row>
    <row r="69" spans="5:11" x14ac:dyDescent="0.25">
      <c r="E69" t="s">
        <v>36</v>
      </c>
      <c r="F69" t="s">
        <v>52</v>
      </c>
      <c r="G69">
        <v>0.5</v>
      </c>
      <c r="H69" t="s">
        <v>36</v>
      </c>
      <c r="I69" t="s">
        <v>52</v>
      </c>
      <c r="J69">
        <v>0.5</v>
      </c>
      <c r="K69">
        <f t="shared" ref="K69:K92" si="1">G69*J69</f>
        <v>0.25</v>
      </c>
    </row>
    <row r="70" spans="5:11" x14ac:dyDescent="0.25">
      <c r="E70" t="s">
        <v>36</v>
      </c>
      <c r="F70" t="s">
        <v>53</v>
      </c>
      <c r="G70">
        <v>1</v>
      </c>
      <c r="H70" t="s">
        <v>36</v>
      </c>
      <c r="I70" t="s">
        <v>53</v>
      </c>
      <c r="J70">
        <v>1</v>
      </c>
      <c r="K70">
        <f t="shared" si="1"/>
        <v>1</v>
      </c>
    </row>
    <row r="71" spans="5:11" x14ac:dyDescent="0.25">
      <c r="E71" t="s">
        <v>37</v>
      </c>
      <c r="F71" t="s">
        <v>52</v>
      </c>
      <c r="G71">
        <v>0</v>
      </c>
      <c r="H71" t="s">
        <v>37</v>
      </c>
      <c r="I71" t="s">
        <v>52</v>
      </c>
      <c r="J71">
        <v>1</v>
      </c>
      <c r="K71">
        <f t="shared" si="1"/>
        <v>0</v>
      </c>
    </row>
    <row r="72" spans="5:11" x14ac:dyDescent="0.25">
      <c r="E72" t="s">
        <v>37</v>
      </c>
      <c r="F72" t="s">
        <v>53</v>
      </c>
      <c r="G72">
        <v>0</v>
      </c>
      <c r="H72" t="s">
        <v>37</v>
      </c>
      <c r="I72" t="s">
        <v>53</v>
      </c>
      <c r="J72">
        <v>0</v>
      </c>
      <c r="K72">
        <f t="shared" si="1"/>
        <v>0</v>
      </c>
    </row>
    <row r="73" spans="5:11" x14ac:dyDescent="0.25">
      <c r="E73" t="s">
        <v>38</v>
      </c>
      <c r="F73" t="s">
        <v>52</v>
      </c>
      <c r="G73">
        <v>0</v>
      </c>
      <c r="H73" t="s">
        <v>38</v>
      </c>
      <c r="I73" t="s">
        <v>52</v>
      </c>
      <c r="J73">
        <v>1</v>
      </c>
      <c r="K73">
        <f t="shared" si="1"/>
        <v>0</v>
      </c>
    </row>
    <row r="74" spans="5:11" x14ac:dyDescent="0.25">
      <c r="E74" t="s">
        <v>38</v>
      </c>
      <c r="F74" t="s">
        <v>53</v>
      </c>
      <c r="G74">
        <v>0.25</v>
      </c>
      <c r="H74" t="s">
        <v>38</v>
      </c>
      <c r="I74" t="s">
        <v>53</v>
      </c>
      <c r="J74">
        <v>0.25</v>
      </c>
      <c r="K74">
        <f t="shared" si="1"/>
        <v>6.25E-2</v>
      </c>
    </row>
    <row r="75" spans="5:11" x14ac:dyDescent="0.25">
      <c r="E75" t="s">
        <v>39</v>
      </c>
      <c r="F75" t="s">
        <v>52</v>
      </c>
      <c r="G75">
        <v>0.64583333333333304</v>
      </c>
      <c r="H75" t="s">
        <v>39</v>
      </c>
      <c r="I75" t="s">
        <v>52</v>
      </c>
      <c r="J75">
        <v>0.35416666666666702</v>
      </c>
      <c r="K75">
        <f t="shared" si="1"/>
        <v>0.22873263888888901</v>
      </c>
    </row>
    <row r="76" spans="5:11" x14ac:dyDescent="0.25">
      <c r="E76" t="s">
        <v>39</v>
      </c>
      <c r="F76" t="s">
        <v>53</v>
      </c>
      <c r="G76">
        <v>0.87931034482758597</v>
      </c>
      <c r="H76" t="s">
        <v>39</v>
      </c>
      <c r="I76" t="s">
        <v>53</v>
      </c>
      <c r="J76">
        <v>0.87931034482758597</v>
      </c>
      <c r="K76">
        <f t="shared" si="1"/>
        <v>0.77318668252080813</v>
      </c>
    </row>
    <row r="77" spans="5:11" x14ac:dyDescent="0.25">
      <c r="E77" t="s">
        <v>40</v>
      </c>
      <c r="F77" t="s">
        <v>52</v>
      </c>
      <c r="G77">
        <v>0.55555555555555602</v>
      </c>
      <c r="H77" t="s">
        <v>40</v>
      </c>
      <c r="I77" t="s">
        <v>52</v>
      </c>
      <c r="J77">
        <v>0.44444444444444398</v>
      </c>
      <c r="K77">
        <f t="shared" si="1"/>
        <v>0.24691358024691354</v>
      </c>
    </row>
    <row r="78" spans="5:11" x14ac:dyDescent="0.25">
      <c r="E78" t="s">
        <v>40</v>
      </c>
      <c r="F78" t="s">
        <v>53</v>
      </c>
      <c r="G78">
        <v>0.76315789473684204</v>
      </c>
      <c r="H78" t="s">
        <v>40</v>
      </c>
      <c r="I78" t="s">
        <v>53</v>
      </c>
      <c r="J78">
        <v>0.76315789473684204</v>
      </c>
      <c r="K78">
        <f t="shared" si="1"/>
        <v>0.58240997229916891</v>
      </c>
    </row>
    <row r="79" spans="5:11" x14ac:dyDescent="0.25">
      <c r="E79" t="s">
        <v>41</v>
      </c>
      <c r="F79" t="s">
        <v>52</v>
      </c>
      <c r="G79">
        <v>0.2</v>
      </c>
      <c r="H79" t="s">
        <v>41</v>
      </c>
      <c r="I79" t="s">
        <v>52</v>
      </c>
      <c r="J79">
        <v>0.8</v>
      </c>
      <c r="K79">
        <f t="shared" si="1"/>
        <v>0.16000000000000003</v>
      </c>
    </row>
    <row r="80" spans="5:11" x14ac:dyDescent="0.25">
      <c r="E80" t="s">
        <v>41</v>
      </c>
      <c r="F80" t="s">
        <v>53</v>
      </c>
      <c r="G80">
        <v>0.33333333333333298</v>
      </c>
      <c r="H80" t="s">
        <v>41</v>
      </c>
      <c r="I80" t="s">
        <v>53</v>
      </c>
      <c r="J80">
        <v>0.33333333333333298</v>
      </c>
      <c r="K80">
        <f t="shared" si="1"/>
        <v>0.11111111111111088</v>
      </c>
    </row>
    <row r="81" spans="5:11" x14ac:dyDescent="0.25">
      <c r="E81" t="s">
        <v>42</v>
      </c>
      <c r="F81" t="s">
        <v>52</v>
      </c>
      <c r="G81">
        <v>0</v>
      </c>
      <c r="H81" t="s">
        <v>42</v>
      </c>
      <c r="I81" t="s">
        <v>52</v>
      </c>
      <c r="J81">
        <v>1</v>
      </c>
      <c r="K81">
        <f t="shared" si="1"/>
        <v>0</v>
      </c>
    </row>
    <row r="82" spans="5:11" x14ac:dyDescent="0.25">
      <c r="E82" t="s">
        <v>42</v>
      </c>
      <c r="F82" t="s">
        <v>53</v>
      </c>
      <c r="G82">
        <v>0</v>
      </c>
      <c r="H82" t="s">
        <v>42</v>
      </c>
      <c r="I82" t="s">
        <v>53</v>
      </c>
      <c r="J82">
        <v>0</v>
      </c>
      <c r="K82">
        <f t="shared" si="1"/>
        <v>0</v>
      </c>
    </row>
    <row r="83" spans="5:11" x14ac:dyDescent="0.25">
      <c r="E83" t="s">
        <v>43</v>
      </c>
      <c r="F83" t="s">
        <v>52</v>
      </c>
      <c r="G83">
        <v>2.4390243902439001E-2</v>
      </c>
      <c r="H83" t="s">
        <v>43</v>
      </c>
      <c r="I83" t="s">
        <v>52</v>
      </c>
      <c r="J83">
        <v>0.97560975609756095</v>
      </c>
      <c r="K83">
        <f t="shared" si="1"/>
        <v>2.3795359904818538E-2</v>
      </c>
    </row>
    <row r="84" spans="5:11" x14ac:dyDescent="0.25">
      <c r="E84" t="s">
        <v>43</v>
      </c>
      <c r="F84" t="s">
        <v>53</v>
      </c>
      <c r="G84">
        <v>1</v>
      </c>
      <c r="H84" t="s">
        <v>43</v>
      </c>
      <c r="I84" t="s">
        <v>53</v>
      </c>
      <c r="J84">
        <v>1</v>
      </c>
      <c r="K84">
        <f t="shared" si="1"/>
        <v>1</v>
      </c>
    </row>
    <row r="85" spans="5:11" x14ac:dyDescent="0.25">
      <c r="E85" t="s">
        <v>44</v>
      </c>
      <c r="F85" t="s">
        <v>52</v>
      </c>
      <c r="G85">
        <v>0</v>
      </c>
      <c r="H85" t="s">
        <v>44</v>
      </c>
      <c r="I85" t="s">
        <v>52</v>
      </c>
      <c r="J85">
        <v>1</v>
      </c>
      <c r="K85">
        <f t="shared" si="1"/>
        <v>0</v>
      </c>
    </row>
    <row r="86" spans="5:11" x14ac:dyDescent="0.25">
      <c r="E86" t="s">
        <v>44</v>
      </c>
      <c r="F86" t="s">
        <v>53</v>
      </c>
      <c r="G86">
        <v>0.71428571428571397</v>
      </c>
      <c r="H86" t="s">
        <v>44</v>
      </c>
      <c r="I86" t="s">
        <v>53</v>
      </c>
      <c r="J86">
        <v>0.71428571428571397</v>
      </c>
      <c r="K86">
        <f t="shared" si="1"/>
        <v>0.51020408163265263</v>
      </c>
    </row>
    <row r="87" spans="5:11" x14ac:dyDescent="0.25">
      <c r="E87" t="s">
        <v>45</v>
      </c>
      <c r="F87" t="s">
        <v>52</v>
      </c>
      <c r="G87">
        <v>0.41176470588235298</v>
      </c>
      <c r="H87" t="s">
        <v>45</v>
      </c>
      <c r="I87" t="s">
        <v>52</v>
      </c>
      <c r="J87">
        <v>0.58823529411764697</v>
      </c>
      <c r="K87">
        <f t="shared" si="1"/>
        <v>0.24221453287197231</v>
      </c>
    </row>
    <row r="88" spans="5:11" x14ac:dyDescent="0.25">
      <c r="E88" t="s">
        <v>45</v>
      </c>
      <c r="F88" t="s">
        <v>53</v>
      </c>
      <c r="G88">
        <v>1</v>
      </c>
      <c r="H88" t="s">
        <v>45</v>
      </c>
      <c r="I88" t="s">
        <v>53</v>
      </c>
      <c r="J88">
        <v>1</v>
      </c>
      <c r="K88">
        <f t="shared" si="1"/>
        <v>1</v>
      </c>
    </row>
    <row r="89" spans="5:11" x14ac:dyDescent="0.25">
      <c r="E89" t="s">
        <v>46</v>
      </c>
      <c r="F89" t="s">
        <v>52</v>
      </c>
      <c r="G89">
        <v>0</v>
      </c>
      <c r="H89" t="s">
        <v>46</v>
      </c>
      <c r="I89" t="s">
        <v>52</v>
      </c>
      <c r="J89">
        <v>1</v>
      </c>
      <c r="K89">
        <f t="shared" si="1"/>
        <v>0</v>
      </c>
    </row>
    <row r="90" spans="5:11" x14ac:dyDescent="0.25">
      <c r="E90" t="s">
        <v>46</v>
      </c>
      <c r="F90" t="s">
        <v>53</v>
      </c>
      <c r="G90">
        <v>0.66666666666666696</v>
      </c>
      <c r="H90" t="s">
        <v>46</v>
      </c>
      <c r="I90" t="s">
        <v>53</v>
      </c>
      <c r="J90">
        <v>0.66666666666666696</v>
      </c>
      <c r="K90">
        <f t="shared" si="1"/>
        <v>0.44444444444444486</v>
      </c>
    </row>
    <row r="91" spans="5:11" x14ac:dyDescent="0.25">
      <c r="E91" t="s">
        <v>47</v>
      </c>
      <c r="F91" t="s">
        <v>52</v>
      </c>
      <c r="G91">
        <v>0.27272727272727298</v>
      </c>
      <c r="H91" t="s">
        <v>47</v>
      </c>
      <c r="I91" t="s">
        <v>52</v>
      </c>
      <c r="J91">
        <v>0.72727272727272696</v>
      </c>
      <c r="K91">
        <f t="shared" si="1"/>
        <v>0.19834710743801662</v>
      </c>
    </row>
    <row r="92" spans="5:11" x14ac:dyDescent="0.25">
      <c r="E92" t="s">
        <v>47</v>
      </c>
      <c r="F92" t="s">
        <v>53</v>
      </c>
      <c r="G92">
        <v>0.97826086956521696</v>
      </c>
      <c r="H92" t="s">
        <v>47</v>
      </c>
      <c r="I92" t="s">
        <v>53</v>
      </c>
      <c r="J92">
        <v>0.97826086956521696</v>
      </c>
      <c r="K92">
        <f t="shared" si="1"/>
        <v>0.95699432892249447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0"/>
  <sheetViews>
    <sheetView workbookViewId="0">
      <selection activeCell="C13" sqref="C13"/>
    </sheetView>
  </sheetViews>
  <sheetFormatPr defaultRowHeight="15" x14ac:dyDescent="0.25"/>
  <cols>
    <col min="1" max="1" width="28" customWidth="1"/>
  </cols>
  <sheetData>
    <row r="1" spans="1:16" x14ac:dyDescent="0.25">
      <c r="D1" s="128" t="s">
        <v>61</v>
      </c>
      <c r="E1" s="128"/>
      <c r="F1" s="128"/>
      <c r="G1" s="7" t="s">
        <v>63</v>
      </c>
      <c r="H1" s="129" t="s">
        <v>219</v>
      </c>
      <c r="I1" s="129"/>
      <c r="J1" s="129"/>
      <c r="K1" s="130" t="s">
        <v>223</v>
      </c>
      <c r="L1" s="130"/>
      <c r="M1" s="130" t="s">
        <v>224</v>
      </c>
      <c r="N1" s="130"/>
      <c r="O1" s="130" t="s">
        <v>225</v>
      </c>
      <c r="P1" s="130"/>
    </row>
    <row r="2" spans="1:16" x14ac:dyDescent="0.25">
      <c r="D2" s="5" t="s">
        <v>222</v>
      </c>
      <c r="E2" s="5" t="s">
        <v>221</v>
      </c>
      <c r="F2" s="5" t="s">
        <v>220</v>
      </c>
      <c r="G2" s="7"/>
      <c r="H2" s="5" t="s">
        <v>222</v>
      </c>
      <c r="I2" s="5" t="s">
        <v>221</v>
      </c>
      <c r="J2" s="5" t="s">
        <v>220</v>
      </c>
      <c r="K2" s="5" t="s">
        <v>221</v>
      </c>
      <c r="L2" s="5" t="s">
        <v>220</v>
      </c>
      <c r="M2" s="5" t="s">
        <v>221</v>
      </c>
      <c r="N2" s="5" t="s">
        <v>220</v>
      </c>
      <c r="O2" s="5" t="s">
        <v>221</v>
      </c>
      <c r="P2" s="5" t="s">
        <v>220</v>
      </c>
    </row>
    <row r="3" spans="1:16" x14ac:dyDescent="0.25">
      <c r="A3" s="5" t="s">
        <v>136</v>
      </c>
      <c r="B3" s="5" t="s">
        <v>192</v>
      </c>
      <c r="C3" s="5"/>
      <c r="I3" s="6"/>
      <c r="J3" s="6"/>
      <c r="K3" s="6"/>
      <c r="L3" s="6"/>
      <c r="M3" s="6"/>
      <c r="N3" s="6"/>
      <c r="O3" s="6"/>
    </row>
    <row r="4" spans="1:16" x14ac:dyDescent="0.25">
      <c r="A4" s="5"/>
      <c r="B4" s="5"/>
      <c r="C4" s="5" t="s">
        <v>215</v>
      </c>
      <c r="D4" s="6">
        <v>56</v>
      </c>
      <c r="E4" s="6">
        <v>38</v>
      </c>
      <c r="F4" s="6">
        <v>18</v>
      </c>
      <c r="G4" s="6">
        <v>0.65341071428571396</v>
      </c>
      <c r="H4" s="6">
        <v>0.83928571428571397</v>
      </c>
      <c r="I4" s="6">
        <v>0.86842105300000005</v>
      </c>
      <c r="J4" s="6">
        <v>0.77777777800000003</v>
      </c>
      <c r="K4" s="6">
        <v>0.86842105300000005</v>
      </c>
      <c r="L4" s="6">
        <v>0.222222222</v>
      </c>
      <c r="M4" s="6">
        <v>0.86842105300000005</v>
      </c>
      <c r="N4">
        <f>1-J4</f>
        <v>0.22222222199999997</v>
      </c>
      <c r="O4">
        <v>0.75415512529362894</v>
      </c>
      <c r="P4">
        <v>4.938271595061728E-2</v>
      </c>
    </row>
    <row r="5" spans="1:16" x14ac:dyDescent="0.25">
      <c r="A5" s="5"/>
      <c r="B5" s="5"/>
      <c r="C5" s="5" t="s">
        <v>216</v>
      </c>
      <c r="D5" s="6">
        <v>50</v>
      </c>
      <c r="E5" s="6">
        <v>20</v>
      </c>
      <c r="F5" s="6">
        <v>30</v>
      </c>
      <c r="G5" s="6">
        <v>0.39434000000000002</v>
      </c>
      <c r="H5" s="6">
        <v>0.7</v>
      </c>
      <c r="I5" s="6">
        <v>0.9</v>
      </c>
      <c r="J5" s="6">
        <v>0.56666666700000001</v>
      </c>
      <c r="K5" s="6">
        <v>0.9</v>
      </c>
      <c r="L5" s="6">
        <v>0.43333333299999999</v>
      </c>
      <c r="M5" s="6">
        <v>0.9</v>
      </c>
      <c r="N5" s="6">
        <f t="shared" ref="N5:N55" si="0">1-J5</f>
        <v>0.43333333299999999</v>
      </c>
      <c r="O5" s="6">
        <v>0.81</v>
      </c>
      <c r="P5" s="6">
        <v>0.18777777748888888</v>
      </c>
    </row>
    <row r="6" spans="1:16" x14ac:dyDescent="0.25">
      <c r="A6" s="5" t="s">
        <v>136</v>
      </c>
      <c r="B6" s="5" t="s">
        <v>193</v>
      </c>
      <c r="C6" s="5"/>
      <c r="H6" s="6"/>
      <c r="I6" s="6"/>
      <c r="K6" s="6"/>
      <c r="M6" s="6"/>
      <c r="N6" s="6"/>
      <c r="O6" s="6"/>
      <c r="P6" s="6"/>
    </row>
    <row r="7" spans="1:16" x14ac:dyDescent="0.25">
      <c r="A7" s="5"/>
      <c r="B7" s="5"/>
      <c r="C7" s="5" t="s">
        <v>217</v>
      </c>
      <c r="D7" s="6">
        <v>61</v>
      </c>
      <c r="E7" s="6">
        <v>16</v>
      </c>
      <c r="F7" s="6">
        <v>45</v>
      </c>
      <c r="G7" s="6">
        <v>0.28599999999999998</v>
      </c>
      <c r="H7" s="6">
        <v>0.75409836065573799</v>
      </c>
      <c r="I7" s="6">
        <v>0.9375</v>
      </c>
      <c r="J7" s="6">
        <v>0.688888889</v>
      </c>
      <c r="K7" s="6">
        <v>0.9375</v>
      </c>
      <c r="L7" s="6">
        <v>0.311111111</v>
      </c>
      <c r="M7" s="6">
        <v>0.9375</v>
      </c>
      <c r="N7" s="6">
        <f t="shared" si="0"/>
        <v>0.311111111</v>
      </c>
      <c r="O7" s="6">
        <v>0.87890625</v>
      </c>
      <c r="P7" s="6">
        <v>9.6790123387654317E-2</v>
      </c>
    </row>
    <row r="8" spans="1:16" x14ac:dyDescent="0.25">
      <c r="A8" s="5"/>
      <c r="B8" s="5"/>
      <c r="C8" s="5" t="s">
        <v>217</v>
      </c>
      <c r="D8" s="6">
        <v>58</v>
      </c>
      <c r="E8" s="6">
        <v>22</v>
      </c>
      <c r="F8" s="6">
        <v>36</v>
      </c>
      <c r="G8" s="6">
        <v>0.35532758620689697</v>
      </c>
      <c r="H8" s="6">
        <v>0.48275862068965503</v>
      </c>
      <c r="I8" s="6">
        <v>0.63636363600000001</v>
      </c>
      <c r="J8" s="6">
        <v>0.38888888900000002</v>
      </c>
      <c r="K8" s="6">
        <v>0.63636363600000001</v>
      </c>
      <c r="L8" s="6">
        <v>0.61111111100000004</v>
      </c>
      <c r="M8" s="6">
        <v>0.63636363600000001</v>
      </c>
      <c r="N8" s="6">
        <f t="shared" si="0"/>
        <v>0.61111111100000004</v>
      </c>
      <c r="O8" s="6">
        <v>0.4049586772231405</v>
      </c>
      <c r="P8" s="6">
        <v>0.37345678998765436</v>
      </c>
    </row>
    <row r="9" spans="1:16" ht="30" x14ac:dyDescent="0.25">
      <c r="A9" s="5" t="s">
        <v>139</v>
      </c>
      <c r="B9" s="5" t="s">
        <v>184</v>
      </c>
      <c r="C9" s="5"/>
      <c r="H9" s="6"/>
      <c r="I9" s="6"/>
      <c r="K9" s="6"/>
      <c r="M9" s="6"/>
      <c r="N9" s="6"/>
      <c r="O9" s="6"/>
      <c r="P9" s="6"/>
    </row>
    <row r="10" spans="1:16" x14ac:dyDescent="0.25">
      <c r="A10" s="5"/>
      <c r="B10" s="5"/>
      <c r="C10" s="5" t="s">
        <v>211</v>
      </c>
      <c r="D10" s="6">
        <v>53</v>
      </c>
      <c r="E10" s="6">
        <v>32</v>
      </c>
      <c r="F10" s="6">
        <v>21</v>
      </c>
      <c r="G10" s="6">
        <v>0.60939622641509394</v>
      </c>
      <c r="H10" s="6">
        <v>0.94339622641509402</v>
      </c>
      <c r="I10" s="6">
        <v>0.96875</v>
      </c>
      <c r="J10" s="6">
        <v>0.90476190499999998</v>
      </c>
      <c r="K10" s="6">
        <v>0.96875</v>
      </c>
      <c r="L10" s="6">
        <v>9.5238094999999995E-2</v>
      </c>
      <c r="M10" s="6">
        <v>0.96875</v>
      </c>
      <c r="N10" s="6">
        <f t="shared" si="0"/>
        <v>9.5238095000000023E-2</v>
      </c>
      <c r="O10" s="6">
        <v>0.9384765625</v>
      </c>
      <c r="P10" s="6">
        <v>9.0702947392290265E-3</v>
      </c>
    </row>
    <row r="11" spans="1:16" x14ac:dyDescent="0.25">
      <c r="A11" s="5"/>
      <c r="B11" s="5"/>
      <c r="C11" s="5" t="s">
        <v>212</v>
      </c>
      <c r="D11" s="6">
        <v>45</v>
      </c>
      <c r="E11" s="6">
        <v>24</v>
      </c>
      <c r="F11" s="6">
        <v>21</v>
      </c>
      <c r="G11" s="6">
        <v>0.51955555555555599</v>
      </c>
      <c r="H11" s="6">
        <v>0.95555555555555605</v>
      </c>
      <c r="I11" s="6">
        <v>1</v>
      </c>
      <c r="J11" s="6">
        <v>0.90476190499999998</v>
      </c>
      <c r="K11" s="6">
        <v>1</v>
      </c>
      <c r="L11" s="6">
        <v>9.5238094999999995E-2</v>
      </c>
      <c r="M11" s="6">
        <v>1</v>
      </c>
      <c r="N11" s="6">
        <f t="shared" si="0"/>
        <v>9.5238095000000023E-2</v>
      </c>
      <c r="O11" s="6">
        <v>1</v>
      </c>
      <c r="P11" s="6">
        <v>9.0702947392290265E-3</v>
      </c>
    </row>
    <row r="12" spans="1:16" ht="30" x14ac:dyDescent="0.25">
      <c r="A12" s="5" t="s">
        <v>139</v>
      </c>
      <c r="B12" s="5" t="s">
        <v>185</v>
      </c>
      <c r="C12" s="5"/>
      <c r="H12" s="6"/>
      <c r="I12" s="6"/>
      <c r="K12" s="6"/>
      <c r="M12" s="6"/>
      <c r="N12" s="6"/>
      <c r="O12" s="6"/>
      <c r="P12" s="6"/>
    </row>
    <row r="13" spans="1:16" x14ac:dyDescent="0.25">
      <c r="A13" s="5"/>
      <c r="B13" s="5"/>
      <c r="C13" s="5" t="s">
        <v>213</v>
      </c>
      <c r="D13" s="6">
        <v>69</v>
      </c>
      <c r="E13" s="6">
        <v>29</v>
      </c>
      <c r="F13" s="6">
        <v>40</v>
      </c>
      <c r="G13" s="6">
        <v>0.42444927536231902</v>
      </c>
      <c r="H13" s="6">
        <v>0.73913043478260898</v>
      </c>
      <c r="I13" s="6">
        <v>0.75862068999999999</v>
      </c>
      <c r="J13" s="6">
        <v>0.72499999999999998</v>
      </c>
      <c r="K13" s="6">
        <v>0.75862068999999999</v>
      </c>
      <c r="L13" s="6">
        <v>0.27500000000000002</v>
      </c>
      <c r="M13" s="6">
        <v>0.75862068999999999</v>
      </c>
      <c r="N13" s="6">
        <f t="shared" si="0"/>
        <v>0.27500000000000002</v>
      </c>
      <c r="O13" s="6">
        <v>0.57550535129607605</v>
      </c>
      <c r="P13" s="6">
        <v>7.5625000000000012E-2</v>
      </c>
    </row>
    <row r="14" spans="1:16" x14ac:dyDescent="0.25">
      <c r="A14" s="5"/>
      <c r="B14" s="5"/>
      <c r="C14" s="5" t="s">
        <v>214</v>
      </c>
      <c r="D14" s="6">
        <v>47</v>
      </c>
      <c r="E14" s="6">
        <v>27</v>
      </c>
      <c r="F14" s="6">
        <v>20</v>
      </c>
      <c r="G14" s="6">
        <v>0.59040425531914897</v>
      </c>
      <c r="H14" s="6">
        <v>0.59574468085106402</v>
      </c>
      <c r="I14" s="6">
        <v>0.62962963000000005</v>
      </c>
      <c r="J14" s="6">
        <v>0.55000000000000004</v>
      </c>
      <c r="K14" s="6">
        <v>0.62962963000000005</v>
      </c>
      <c r="L14" s="6">
        <v>0.45</v>
      </c>
      <c r="M14" s="6">
        <v>0.62962963000000005</v>
      </c>
      <c r="N14" s="6">
        <f t="shared" si="0"/>
        <v>0.44999999999999996</v>
      </c>
      <c r="O14" s="6">
        <v>0.39643347097393694</v>
      </c>
      <c r="P14" s="6">
        <v>0.20249999999999999</v>
      </c>
    </row>
    <row r="15" spans="1:16" x14ac:dyDescent="0.25">
      <c r="A15" s="5" t="s">
        <v>131</v>
      </c>
      <c r="B15" s="5" t="s">
        <v>175</v>
      </c>
      <c r="C15" s="5"/>
      <c r="H15" s="6"/>
      <c r="I15" s="6"/>
      <c r="K15" s="6"/>
      <c r="M15" s="6"/>
      <c r="N15" s="6"/>
      <c r="O15" s="6"/>
      <c r="P15" s="6"/>
    </row>
    <row r="16" spans="1:16" x14ac:dyDescent="0.25">
      <c r="A16" s="5"/>
      <c r="B16" s="5"/>
      <c r="C16" s="5" t="s">
        <v>205</v>
      </c>
      <c r="D16" s="6">
        <v>54</v>
      </c>
      <c r="E16" s="6">
        <v>5</v>
      </c>
      <c r="F16" s="6">
        <v>49</v>
      </c>
      <c r="G16" s="6">
        <v>0.125</v>
      </c>
      <c r="H16" s="6">
        <v>0.64814814814814803</v>
      </c>
      <c r="I16" s="6">
        <v>0.6</v>
      </c>
      <c r="J16" s="6">
        <v>0.653061224</v>
      </c>
      <c r="K16" s="6">
        <v>0.6</v>
      </c>
      <c r="L16" s="6">
        <v>0.346938776</v>
      </c>
      <c r="M16" s="6">
        <v>0.6</v>
      </c>
      <c r="N16" s="6">
        <f t="shared" si="0"/>
        <v>0.346938776</v>
      </c>
      <c r="O16" s="6">
        <v>0.36</v>
      </c>
      <c r="P16" s="6">
        <v>0.12036651429237819</v>
      </c>
    </row>
    <row r="17" spans="1:16" x14ac:dyDescent="0.25">
      <c r="A17" s="5"/>
      <c r="B17" s="5"/>
      <c r="C17" s="5" t="s">
        <v>206</v>
      </c>
      <c r="D17" s="6">
        <v>30</v>
      </c>
      <c r="E17" s="6">
        <v>3</v>
      </c>
      <c r="F17" s="6">
        <v>27</v>
      </c>
      <c r="G17" s="6">
        <v>0.12783333333333299</v>
      </c>
      <c r="H17" s="6">
        <v>0.266666666666667</v>
      </c>
      <c r="I17" s="6">
        <v>0</v>
      </c>
      <c r="J17" s="6">
        <v>0.29629629600000001</v>
      </c>
      <c r="K17" s="6">
        <v>0</v>
      </c>
      <c r="L17" s="6">
        <v>0.70370370400000004</v>
      </c>
      <c r="M17" s="6">
        <v>0</v>
      </c>
      <c r="N17" s="6">
        <f t="shared" si="0"/>
        <v>0.70370370400000004</v>
      </c>
      <c r="O17" s="6">
        <v>0</v>
      </c>
      <c r="P17" s="6">
        <v>0.49519890302331965</v>
      </c>
    </row>
    <row r="18" spans="1:16" ht="30" x14ac:dyDescent="0.25">
      <c r="A18" s="5" t="s">
        <v>137</v>
      </c>
      <c r="B18" s="7" t="s">
        <v>102</v>
      </c>
      <c r="C18" s="7"/>
      <c r="H18" s="6"/>
      <c r="I18" s="6"/>
      <c r="K18" s="6"/>
      <c r="M18" s="6"/>
      <c r="N18" s="6"/>
      <c r="O18" s="6"/>
      <c r="P18" s="6"/>
    </row>
    <row r="19" spans="1:16" ht="30" x14ac:dyDescent="0.25">
      <c r="A19" s="5" t="s">
        <v>132</v>
      </c>
      <c r="B19" s="7" t="s">
        <v>68</v>
      </c>
      <c r="C19" s="7"/>
      <c r="H19" s="6"/>
      <c r="I19" s="6"/>
      <c r="K19" s="6"/>
      <c r="M19" s="6"/>
      <c r="N19" s="6"/>
      <c r="O19" s="6"/>
      <c r="P19" s="6"/>
    </row>
    <row r="20" spans="1:16" ht="30" x14ac:dyDescent="0.25">
      <c r="A20" s="5" t="s">
        <v>135</v>
      </c>
      <c r="B20" s="5" t="s">
        <v>180</v>
      </c>
      <c r="C20" s="5"/>
      <c r="H20" s="6"/>
      <c r="I20" s="6"/>
      <c r="K20" s="6"/>
      <c r="M20" s="6"/>
      <c r="N20" s="6"/>
      <c r="O20" s="6"/>
      <c r="P20" s="6"/>
    </row>
    <row r="21" spans="1:16" ht="30" x14ac:dyDescent="0.25">
      <c r="A21" s="5" t="s">
        <v>134</v>
      </c>
      <c r="B21" s="5" t="s">
        <v>181</v>
      </c>
      <c r="C21" s="5"/>
      <c r="H21" s="6"/>
      <c r="I21" s="6"/>
      <c r="K21" s="6"/>
      <c r="M21" s="6"/>
      <c r="N21" s="6"/>
      <c r="O21" s="6"/>
      <c r="P21" s="6"/>
    </row>
    <row r="22" spans="1:16" ht="30" x14ac:dyDescent="0.25">
      <c r="A22" s="5" t="s">
        <v>133</v>
      </c>
      <c r="B22" s="5" t="s">
        <v>178</v>
      </c>
      <c r="C22" s="5"/>
      <c r="H22" s="6"/>
      <c r="I22" s="6"/>
      <c r="K22" s="6"/>
      <c r="M22" s="6"/>
      <c r="N22" s="6"/>
      <c r="O22" s="6"/>
      <c r="P22" s="6"/>
    </row>
    <row r="23" spans="1:16" ht="30" x14ac:dyDescent="0.25">
      <c r="A23" s="5" t="s">
        <v>133</v>
      </c>
      <c r="B23" s="5" t="s">
        <v>179</v>
      </c>
      <c r="C23" s="5"/>
      <c r="H23" s="6"/>
      <c r="I23" s="6"/>
      <c r="K23" s="6"/>
      <c r="M23" s="6"/>
      <c r="N23" s="6"/>
      <c r="O23" s="6"/>
      <c r="P23" s="6"/>
    </row>
    <row r="24" spans="1:16" ht="30" x14ac:dyDescent="0.25">
      <c r="A24" s="8" t="s">
        <v>130</v>
      </c>
      <c r="B24" s="5" t="s">
        <v>176</v>
      </c>
      <c r="C24" s="5"/>
      <c r="K24" s="6"/>
      <c r="M24" s="6"/>
      <c r="N24" s="6"/>
      <c r="O24" s="6"/>
      <c r="P24" s="6"/>
    </row>
    <row r="25" spans="1:16" x14ac:dyDescent="0.25">
      <c r="A25" s="8"/>
      <c r="B25" s="5"/>
      <c r="C25" s="5" t="s">
        <v>207</v>
      </c>
      <c r="D25" s="6">
        <v>44</v>
      </c>
      <c r="E25" s="6">
        <v>6</v>
      </c>
      <c r="F25" s="6">
        <v>38</v>
      </c>
      <c r="G25" s="6">
        <v>0.176045454545455</v>
      </c>
      <c r="H25" s="6">
        <v>0.31818181818181801</v>
      </c>
      <c r="I25" s="6">
        <v>1</v>
      </c>
      <c r="J25" s="6">
        <v>0.21052631599999999</v>
      </c>
      <c r="K25" s="6">
        <v>1</v>
      </c>
      <c r="L25" s="6">
        <v>0.78947368399999995</v>
      </c>
      <c r="M25" s="6">
        <v>1</v>
      </c>
      <c r="N25" s="6">
        <f t="shared" si="0"/>
        <v>0.78947368400000006</v>
      </c>
      <c r="O25" s="6">
        <v>1</v>
      </c>
      <c r="P25" s="6">
        <v>0.62326869772853188</v>
      </c>
    </row>
    <row r="26" spans="1:16" x14ac:dyDescent="0.25">
      <c r="A26" s="8"/>
      <c r="B26" s="5"/>
      <c r="C26" s="5" t="s">
        <v>208</v>
      </c>
      <c r="D26" s="6">
        <v>44</v>
      </c>
      <c r="E26" s="6">
        <v>2</v>
      </c>
      <c r="F26" s="6">
        <v>42</v>
      </c>
      <c r="G26" s="6">
        <v>0.102636363636364</v>
      </c>
      <c r="H26" s="6">
        <v>0.36363636363636398</v>
      </c>
      <c r="I26" s="6">
        <v>0.5</v>
      </c>
      <c r="J26" s="6">
        <v>0.35714285699999998</v>
      </c>
      <c r="K26" s="6">
        <v>0.5</v>
      </c>
      <c r="L26" s="6">
        <v>0.64285714299999996</v>
      </c>
      <c r="M26" s="6">
        <v>0.5</v>
      </c>
      <c r="N26" s="6">
        <f t="shared" si="0"/>
        <v>0.64285714300000008</v>
      </c>
      <c r="O26" s="6">
        <v>0.25</v>
      </c>
      <c r="P26" s="6">
        <v>0.41326530630612246</v>
      </c>
    </row>
    <row r="27" spans="1:16" x14ac:dyDescent="0.25">
      <c r="A27" s="8" t="s">
        <v>74</v>
      </c>
      <c r="B27" s="5" t="s">
        <v>177</v>
      </c>
      <c r="C27" s="5"/>
      <c r="M27" s="6"/>
      <c r="N27" s="6"/>
      <c r="O27" s="6"/>
      <c r="P27" s="6"/>
    </row>
    <row r="28" spans="1:16" x14ac:dyDescent="0.25">
      <c r="A28" s="8"/>
      <c r="B28" s="5"/>
      <c r="C28" s="5" t="s">
        <v>209</v>
      </c>
      <c r="D28" s="6">
        <v>45</v>
      </c>
      <c r="E28" s="6">
        <v>2</v>
      </c>
      <c r="F28" s="6">
        <v>43</v>
      </c>
      <c r="G28" s="6">
        <v>0.121466666666667</v>
      </c>
      <c r="H28" s="6">
        <v>0.57777777777777795</v>
      </c>
      <c r="I28" s="6">
        <v>1</v>
      </c>
      <c r="J28" s="6">
        <v>0.55813953500000002</v>
      </c>
      <c r="K28" s="6">
        <v>1</v>
      </c>
      <c r="L28" s="6">
        <v>0.44186046499999998</v>
      </c>
      <c r="M28" s="6">
        <v>1</v>
      </c>
      <c r="N28" s="6">
        <f t="shared" si="0"/>
        <v>0.44186046499999998</v>
      </c>
      <c r="O28" s="6">
        <v>1</v>
      </c>
      <c r="P28" s="6">
        <v>0.1952406705300162</v>
      </c>
    </row>
    <row r="29" spans="1:16" x14ac:dyDescent="0.25">
      <c r="A29" s="8"/>
      <c r="B29" s="5"/>
      <c r="C29" s="5" t="s">
        <v>210</v>
      </c>
      <c r="D29" s="6">
        <v>44</v>
      </c>
      <c r="E29" s="6">
        <v>1</v>
      </c>
      <c r="F29" s="6">
        <v>43</v>
      </c>
      <c r="G29" s="6">
        <v>7.7340909090909099E-2</v>
      </c>
      <c r="H29" s="6">
        <v>0.47727272727272702</v>
      </c>
      <c r="I29" s="6">
        <v>0</v>
      </c>
      <c r="J29" s="6">
        <v>0.48837209300000001</v>
      </c>
      <c r="K29" s="6">
        <v>0</v>
      </c>
      <c r="L29" s="6">
        <v>0.51162790700000005</v>
      </c>
      <c r="M29" s="6">
        <v>0</v>
      </c>
      <c r="N29" s="6">
        <f t="shared" si="0"/>
        <v>0.51162790700000005</v>
      </c>
      <c r="O29" s="6">
        <v>0</v>
      </c>
      <c r="P29" s="6">
        <v>0.26176311522120072</v>
      </c>
    </row>
    <row r="30" spans="1:16" x14ac:dyDescent="0.25">
      <c r="A30" s="8" t="s">
        <v>74</v>
      </c>
      <c r="B30" s="5" t="s">
        <v>198</v>
      </c>
      <c r="C30" s="5"/>
      <c r="M30" s="6"/>
      <c r="N30" s="6"/>
      <c r="O30" s="6"/>
      <c r="P30" s="6"/>
    </row>
    <row r="31" spans="1:16" x14ac:dyDescent="0.25">
      <c r="A31" s="3" t="s">
        <v>77</v>
      </c>
      <c r="B31" s="7" t="s">
        <v>78</v>
      </c>
      <c r="C31" s="7"/>
      <c r="M31" s="6"/>
      <c r="N31" s="6"/>
      <c r="O31" s="6"/>
      <c r="P31" s="6"/>
    </row>
    <row r="32" spans="1:16" ht="30" x14ac:dyDescent="0.25">
      <c r="A32" s="3" t="s">
        <v>85</v>
      </c>
      <c r="B32" s="7" t="s">
        <v>86</v>
      </c>
      <c r="C32" s="7"/>
      <c r="M32" s="6"/>
      <c r="N32" s="6"/>
      <c r="O32" s="6"/>
      <c r="P32" s="6"/>
    </row>
    <row r="33" spans="1:16" x14ac:dyDescent="0.25">
      <c r="A33" s="3" t="s">
        <v>88</v>
      </c>
      <c r="B33" s="7" t="s">
        <v>89</v>
      </c>
      <c r="C33" s="7"/>
      <c r="M33" s="6"/>
      <c r="N33" s="6"/>
      <c r="O33" s="6"/>
      <c r="P33" s="6"/>
    </row>
    <row r="34" spans="1:16" ht="30" x14ac:dyDescent="0.25">
      <c r="A34" s="3" t="s">
        <v>95</v>
      </c>
      <c r="B34" s="7" t="s">
        <v>96</v>
      </c>
      <c r="C34" s="7"/>
      <c r="M34" s="6"/>
      <c r="N34" s="6"/>
      <c r="O34" s="6"/>
      <c r="P34" s="6"/>
    </row>
    <row r="35" spans="1:16" x14ac:dyDescent="0.25">
      <c r="A35" s="3" t="s">
        <v>73</v>
      </c>
      <c r="B35" s="7" t="s">
        <v>69</v>
      </c>
      <c r="C35" s="7"/>
      <c r="M35" s="6"/>
      <c r="N35" s="6"/>
      <c r="O35" s="6"/>
      <c r="P35" s="6"/>
    </row>
    <row r="36" spans="1:16" x14ac:dyDescent="0.25">
      <c r="A36" s="3"/>
      <c r="B36" s="7"/>
      <c r="C36" s="5" t="s">
        <v>111</v>
      </c>
      <c r="D36" s="6">
        <v>43</v>
      </c>
      <c r="E36" s="6">
        <v>37</v>
      </c>
      <c r="F36" s="6">
        <v>6</v>
      </c>
      <c r="G36" s="6">
        <v>0.83651162790697697</v>
      </c>
      <c r="H36" s="6">
        <v>0.60465116279069797</v>
      </c>
      <c r="I36" s="6">
        <v>0.64864864899999997</v>
      </c>
      <c r="J36" s="6">
        <v>0.33333333300000001</v>
      </c>
      <c r="K36" s="6">
        <v>0.64864864899999997</v>
      </c>
      <c r="L36" s="6">
        <v>0.66666666699999999</v>
      </c>
      <c r="M36" s="6">
        <v>0.64864864899999997</v>
      </c>
      <c r="N36" s="6">
        <f t="shared" si="0"/>
        <v>0.66666666699999999</v>
      </c>
      <c r="O36" s="6">
        <v>0.42074506984952514</v>
      </c>
      <c r="P36" s="6">
        <v>0.4444444448888889</v>
      </c>
    </row>
    <row r="37" spans="1:16" x14ac:dyDescent="0.25">
      <c r="A37" s="3"/>
      <c r="B37" s="7"/>
      <c r="C37" s="5" t="s">
        <v>112</v>
      </c>
      <c r="D37" s="6">
        <v>41</v>
      </c>
      <c r="E37" s="6">
        <v>22</v>
      </c>
      <c r="F37" s="6">
        <v>19</v>
      </c>
      <c r="G37" s="6">
        <v>0.51953658536585401</v>
      </c>
      <c r="H37" s="6">
        <v>0.146341463414634</v>
      </c>
      <c r="I37" s="6">
        <v>0.22727272700000001</v>
      </c>
      <c r="J37" s="6">
        <v>5.2631578999999998E-2</v>
      </c>
      <c r="K37" s="6">
        <v>0.22727272700000001</v>
      </c>
      <c r="L37" s="6">
        <v>0.94736842099999996</v>
      </c>
      <c r="M37" s="6">
        <v>0.22727272700000001</v>
      </c>
      <c r="N37" s="6">
        <f t="shared" si="0"/>
        <v>0.94736842099999996</v>
      </c>
      <c r="O37" s="6">
        <v>5.1652892438016532E-2</v>
      </c>
      <c r="P37" s="6">
        <v>0.8975069251080332</v>
      </c>
    </row>
    <row r="38" spans="1:16" x14ac:dyDescent="0.25">
      <c r="A38" s="3" t="s">
        <v>66</v>
      </c>
      <c r="B38" s="7" t="s">
        <v>67</v>
      </c>
      <c r="C38" s="7"/>
      <c r="M38" s="6"/>
      <c r="N38" s="6"/>
      <c r="O38" s="6"/>
      <c r="P38" s="6"/>
    </row>
    <row r="39" spans="1:16" x14ac:dyDescent="0.25">
      <c r="A39" s="3" t="s">
        <v>79</v>
      </c>
      <c r="B39" s="7" t="s">
        <v>80</v>
      </c>
      <c r="C39" s="7"/>
      <c r="M39" s="6"/>
      <c r="N39" s="6"/>
      <c r="O39" s="6"/>
      <c r="P39" s="6"/>
    </row>
    <row r="40" spans="1:16" x14ac:dyDescent="0.25">
      <c r="A40" s="3" t="s">
        <v>90</v>
      </c>
      <c r="B40" s="7" t="s">
        <v>91</v>
      </c>
      <c r="C40" s="7"/>
      <c r="M40" s="6"/>
      <c r="N40" s="6"/>
      <c r="O40" s="6"/>
      <c r="P40" s="6"/>
    </row>
    <row r="41" spans="1:16" x14ac:dyDescent="0.25">
      <c r="A41" s="3" t="s">
        <v>92</v>
      </c>
      <c r="B41" s="7" t="s">
        <v>93</v>
      </c>
      <c r="C41" s="7"/>
      <c r="M41" s="6"/>
      <c r="N41" s="6"/>
      <c r="O41" s="6"/>
      <c r="P41" s="6"/>
    </row>
    <row r="42" spans="1:16" x14ac:dyDescent="0.25">
      <c r="A42" s="3" t="s">
        <v>94</v>
      </c>
      <c r="B42" s="7" t="s">
        <v>84</v>
      </c>
      <c r="C42" s="7"/>
      <c r="M42" s="6"/>
      <c r="N42" s="6"/>
      <c r="O42" s="6"/>
      <c r="P42" s="6"/>
    </row>
    <row r="43" spans="1:16" x14ac:dyDescent="0.25">
      <c r="A43" s="3"/>
      <c r="B43" s="7"/>
      <c r="C43" s="5" t="s">
        <v>113</v>
      </c>
      <c r="D43" s="6">
        <v>40</v>
      </c>
      <c r="E43" s="6">
        <v>26</v>
      </c>
      <c r="F43" s="6">
        <v>14</v>
      </c>
      <c r="G43" s="6">
        <v>0.628525</v>
      </c>
      <c r="H43" s="6">
        <v>0.625</v>
      </c>
      <c r="I43" s="6">
        <v>0.80769230800000003</v>
      </c>
      <c r="J43" s="6">
        <v>0.28571428599999998</v>
      </c>
      <c r="K43" s="6">
        <v>0.80769230800000003</v>
      </c>
      <c r="L43" s="6">
        <v>0.71428571399999996</v>
      </c>
      <c r="M43" s="6">
        <v>0.80769230800000003</v>
      </c>
      <c r="N43" s="6">
        <f t="shared" si="0"/>
        <v>0.71428571400000007</v>
      </c>
      <c r="O43" s="6">
        <v>0.65236686440236691</v>
      </c>
      <c r="P43" s="6">
        <v>0.51020408122448979</v>
      </c>
    </row>
    <row r="44" spans="1:16" x14ac:dyDescent="0.25">
      <c r="A44" s="3"/>
      <c r="B44" s="7"/>
      <c r="C44" s="5" t="s">
        <v>114</v>
      </c>
      <c r="D44" s="6">
        <v>34</v>
      </c>
      <c r="E44" s="6">
        <v>2</v>
      </c>
      <c r="F44" s="6">
        <v>32</v>
      </c>
      <c r="G44" s="6">
        <v>0.106647058823529</v>
      </c>
      <c r="H44" s="6">
        <v>0.47058823529411797</v>
      </c>
      <c r="I44" s="6">
        <v>1</v>
      </c>
      <c r="J44" s="6">
        <v>0.4375</v>
      </c>
      <c r="K44" s="6">
        <v>1</v>
      </c>
      <c r="L44" s="6">
        <v>0.5625</v>
      </c>
      <c r="M44" s="6">
        <v>1</v>
      </c>
      <c r="N44" s="6">
        <f t="shared" si="0"/>
        <v>0.5625</v>
      </c>
      <c r="O44" s="6">
        <v>1</v>
      </c>
      <c r="P44" s="6">
        <v>0.31640625</v>
      </c>
    </row>
    <row r="45" spans="1:16" x14ac:dyDescent="0.25">
      <c r="A45" s="3" t="s">
        <v>82</v>
      </c>
      <c r="B45" s="5" t="s">
        <v>182</v>
      </c>
      <c r="C45" s="5"/>
      <c r="M45" s="6"/>
      <c r="N45" s="6"/>
      <c r="O45" s="6"/>
      <c r="P45" s="6"/>
    </row>
    <row r="46" spans="1:16" x14ac:dyDescent="0.25">
      <c r="A46" s="3" t="s">
        <v>82</v>
      </c>
      <c r="B46" s="5" t="s">
        <v>183</v>
      </c>
      <c r="C46" s="5"/>
      <c r="M46" s="6"/>
      <c r="N46" s="6"/>
      <c r="O46" s="6"/>
      <c r="P46" s="6"/>
    </row>
    <row r="47" spans="1:16" x14ac:dyDescent="0.25">
      <c r="A47" s="3" t="s">
        <v>103</v>
      </c>
      <c r="B47" s="5" t="s">
        <v>186</v>
      </c>
      <c r="C47" s="5"/>
      <c r="M47" s="6"/>
      <c r="N47" s="6"/>
      <c r="O47" s="6"/>
      <c r="P47" s="6"/>
    </row>
    <row r="48" spans="1:16" x14ac:dyDescent="0.25">
      <c r="A48" s="3" t="s">
        <v>103</v>
      </c>
      <c r="B48" s="5" t="s">
        <v>187</v>
      </c>
      <c r="C48" s="5"/>
      <c r="M48" s="6"/>
      <c r="N48" s="6"/>
      <c r="O48" s="6"/>
      <c r="P48" s="6"/>
    </row>
    <row r="49" spans="1:16" x14ac:dyDescent="0.25">
      <c r="A49" s="3" t="s">
        <v>103</v>
      </c>
      <c r="B49" s="5" t="s">
        <v>188</v>
      </c>
      <c r="C49" s="5"/>
      <c r="M49" s="6"/>
      <c r="N49" s="6"/>
      <c r="O49" s="6"/>
      <c r="P49" s="6"/>
    </row>
    <row r="50" spans="1:16" x14ac:dyDescent="0.25">
      <c r="A50" s="3" t="s">
        <v>104</v>
      </c>
      <c r="B50" s="5" t="s">
        <v>189</v>
      </c>
      <c r="C50" s="5"/>
      <c r="M50" s="6"/>
      <c r="N50" s="6"/>
      <c r="O50" s="6"/>
      <c r="P50" s="6"/>
    </row>
    <row r="51" spans="1:16" x14ac:dyDescent="0.25">
      <c r="A51" s="3" t="s">
        <v>104</v>
      </c>
      <c r="B51" s="5" t="s">
        <v>190</v>
      </c>
      <c r="C51" s="5"/>
      <c r="M51" s="6"/>
      <c r="N51" s="6"/>
      <c r="O51" s="6"/>
      <c r="P51" s="6"/>
    </row>
    <row r="52" spans="1:16" x14ac:dyDescent="0.25">
      <c r="A52" s="3" t="s">
        <v>104</v>
      </c>
      <c r="B52" s="5" t="s">
        <v>191</v>
      </c>
      <c r="C52" s="5"/>
      <c r="M52" s="6"/>
      <c r="N52" s="6"/>
      <c r="O52" s="6"/>
      <c r="P52" s="6"/>
    </row>
    <row r="53" spans="1:16" ht="30" x14ac:dyDescent="0.25">
      <c r="A53" s="3" t="s">
        <v>100</v>
      </c>
      <c r="B53" s="7" t="s">
        <v>101</v>
      </c>
      <c r="C53" s="7"/>
      <c r="M53" s="6"/>
      <c r="N53" s="6"/>
      <c r="O53" s="6"/>
      <c r="P53" s="6"/>
    </row>
    <row r="54" spans="1:16" x14ac:dyDescent="0.25">
      <c r="A54" s="3"/>
      <c r="B54" s="7"/>
      <c r="C54" s="5" t="s">
        <v>109</v>
      </c>
      <c r="D54" s="6">
        <v>56</v>
      </c>
      <c r="E54" s="6">
        <v>37</v>
      </c>
      <c r="F54" s="6">
        <v>19</v>
      </c>
      <c r="G54" s="6">
        <v>0.66355357142857097</v>
      </c>
      <c r="H54" s="6">
        <v>0.625</v>
      </c>
      <c r="I54" s="6">
        <v>0.70270270300000004</v>
      </c>
      <c r="J54" s="6">
        <v>0.47368421100000002</v>
      </c>
      <c r="K54" s="6">
        <v>0.70270270300000004</v>
      </c>
      <c r="L54" s="6">
        <v>0.52631578899999998</v>
      </c>
      <c r="M54" s="6">
        <v>0.70270270300000004</v>
      </c>
      <c r="N54" s="6">
        <f t="shared" si="0"/>
        <v>0.52631578899999998</v>
      </c>
      <c r="O54" s="6">
        <v>0.49379108880350625</v>
      </c>
      <c r="P54" s="6">
        <v>0.27700830975069252</v>
      </c>
    </row>
    <row r="55" spans="1:16" x14ac:dyDescent="0.25">
      <c r="A55" s="3"/>
      <c r="B55" s="7"/>
      <c r="C55" s="5" t="s">
        <v>110</v>
      </c>
      <c r="D55" s="6">
        <v>49</v>
      </c>
      <c r="E55" s="6">
        <v>15</v>
      </c>
      <c r="F55" s="6">
        <v>34</v>
      </c>
      <c r="G55" s="6">
        <v>0.30822448979591799</v>
      </c>
      <c r="H55" s="6">
        <v>0.22448979591836701</v>
      </c>
      <c r="I55" s="6">
        <v>0.73333333300000003</v>
      </c>
      <c r="J55" s="6">
        <v>0</v>
      </c>
      <c r="K55" s="6">
        <v>0.73333333300000003</v>
      </c>
      <c r="L55" s="6">
        <v>1</v>
      </c>
      <c r="M55" s="6">
        <v>0.73333333300000003</v>
      </c>
      <c r="N55" s="6">
        <f t="shared" si="0"/>
        <v>1</v>
      </c>
      <c r="O55" s="6">
        <v>0.53777777728888898</v>
      </c>
      <c r="P55" s="6">
        <v>1</v>
      </c>
    </row>
    <row r="56" spans="1:16" x14ac:dyDescent="0.25">
      <c r="A56" s="3"/>
      <c r="B56" s="7"/>
      <c r="C56" s="7"/>
      <c r="M56" s="6"/>
      <c r="N56" s="6"/>
      <c r="O56" s="6"/>
      <c r="P56" s="6"/>
    </row>
    <row r="57" spans="1:16" x14ac:dyDescent="0.25">
      <c r="A57" s="3"/>
      <c r="B57" s="3"/>
      <c r="C57" s="3"/>
      <c r="M57" s="6"/>
      <c r="O57" s="6"/>
      <c r="P57" s="6"/>
    </row>
    <row r="58" spans="1:16" x14ac:dyDescent="0.25">
      <c r="A58" s="3"/>
      <c r="B58" s="3"/>
      <c r="C58" s="3"/>
      <c r="M58" s="6"/>
      <c r="P58" s="6"/>
    </row>
    <row r="59" spans="1:16" x14ac:dyDescent="0.25">
      <c r="A59" s="3"/>
      <c r="B59" s="3"/>
      <c r="C59" s="3"/>
      <c r="M59" s="6"/>
    </row>
    <row r="60" spans="1:16" x14ac:dyDescent="0.25">
      <c r="A60" s="3"/>
      <c r="B60" s="5"/>
      <c r="C60" s="5"/>
      <c r="M60" s="6"/>
    </row>
  </sheetData>
  <mergeCells count="5">
    <mergeCell ref="D1:F1"/>
    <mergeCell ref="H1:J1"/>
    <mergeCell ref="K1:L1"/>
    <mergeCell ref="M1:N1"/>
    <mergeCell ref="O1:P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таблица</vt:lpstr>
      <vt:lpstr>sens and spec</vt:lpstr>
      <vt:lpstr>частоты для бубликов</vt:lpstr>
      <vt:lpstr>выгрузка</vt:lpstr>
      <vt:lpstr>выгрузка_sub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2020-04-05T15:50:06Z</dcterms:modified>
</cp:coreProperties>
</file>