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022847\Desktop\KASP\Гранитный_фукус\"/>
    </mc:Choice>
  </mc:AlternateContent>
  <bookViews>
    <workbookView xWindow="0" yWindow="0" windowWidth="28800" windowHeight="11835" activeTab="2"/>
  </bookViews>
  <sheets>
    <sheet name="allo_PCR" sheetId="1" r:id="rId1"/>
    <sheet name="SNP" sheetId="3" r:id="rId2"/>
    <sheet name="+ KASP" sheetId="4" r:id="rId3"/>
    <sheet name="fig" sheetId="6" r:id="rId4"/>
    <sheet name="k3" sheetId="5" r:id="rId5"/>
    <sheet name="estimate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I47" i="6"/>
  <c r="I46" i="6"/>
  <c r="H47" i="6"/>
  <c r="H46" i="6"/>
</calcChain>
</file>

<file path=xl/sharedStrings.xml><?xml version="1.0" encoding="utf-8"?>
<sst xmlns="http://schemas.openxmlformats.org/spreadsheetml/2006/main" count="2048" uniqueCount="316">
  <si>
    <t>EST</t>
  </si>
  <si>
    <t>GPI</t>
  </si>
  <si>
    <t>PGM</t>
  </si>
  <si>
    <t>ODH</t>
  </si>
  <si>
    <t>ГР_Ф1</t>
  </si>
  <si>
    <t>ГР_Ф2</t>
  </si>
  <si>
    <t>ГР_Ф3</t>
  </si>
  <si>
    <t>ГР_Ф4</t>
  </si>
  <si>
    <t>ГР_Ф5</t>
  </si>
  <si>
    <t>ГР_Ф6</t>
  </si>
  <si>
    <t>ГР_Ф7</t>
  </si>
  <si>
    <t>ГР_Ф8</t>
  </si>
  <si>
    <t>ГР_Ф9</t>
  </si>
  <si>
    <t>ГР_Ф10</t>
  </si>
  <si>
    <t>ГР_Ф11</t>
  </si>
  <si>
    <t>ГР_Ф12</t>
  </si>
  <si>
    <t>ГР_Ф13</t>
  </si>
  <si>
    <t>ГР_Ф14</t>
  </si>
  <si>
    <t>ГР_Ф15</t>
  </si>
  <si>
    <t>ГР_Ф16</t>
  </si>
  <si>
    <t>ГР_Ф17</t>
  </si>
  <si>
    <t>ГР_Ф18</t>
  </si>
  <si>
    <t>ГР_Ф19</t>
  </si>
  <si>
    <t>ГР_Ф20</t>
  </si>
  <si>
    <t>ГР_Ф21</t>
  </si>
  <si>
    <t>ГР_Ф22</t>
  </si>
  <si>
    <t>ГР_Ф23</t>
  </si>
  <si>
    <t>ГР_Ф24</t>
  </si>
  <si>
    <t>ГР_Ф25</t>
  </si>
  <si>
    <t>ГР_Ф26</t>
  </si>
  <si>
    <t>ГР_Ф27</t>
  </si>
  <si>
    <t>ГР_Ф28</t>
  </si>
  <si>
    <t>ГР_Ф29</t>
  </si>
  <si>
    <t>ГР_Ф30</t>
  </si>
  <si>
    <t>ГР_Ф31</t>
  </si>
  <si>
    <t>ГР_Ф32</t>
  </si>
  <si>
    <t>ГР_Ф33</t>
  </si>
  <si>
    <t>ГР_Ф34</t>
  </si>
  <si>
    <t>ГР_Ф35</t>
  </si>
  <si>
    <t>ГР_Ф36</t>
  </si>
  <si>
    <t>ГР_Ф37</t>
  </si>
  <si>
    <t>ГР_Ф38</t>
  </si>
  <si>
    <t>ГР_Ф39</t>
  </si>
  <si>
    <t>ГР_Ф41</t>
  </si>
  <si>
    <t>ГР_Ф42</t>
  </si>
  <si>
    <t>ГР_Ф43</t>
  </si>
  <si>
    <t>ГР_Ф44</t>
  </si>
  <si>
    <t>ГР_Ф45</t>
  </si>
  <si>
    <t>ГР_Ф46</t>
  </si>
  <si>
    <t>ГР_Ф47</t>
  </si>
  <si>
    <t>ГР_Ф48</t>
  </si>
  <si>
    <t>ГР_Ф49</t>
  </si>
  <si>
    <t>ГР_Ф50</t>
  </si>
  <si>
    <t>ГР_Ф51</t>
  </si>
  <si>
    <t>ГР_Ф52</t>
  </si>
  <si>
    <t>Гранитный_фукус 2019</t>
  </si>
  <si>
    <t>NA</t>
  </si>
  <si>
    <t>str</t>
  </si>
  <si>
    <t>Залитые грязно-голубым особи - тканей не очень много, самое маленькое количество у №50</t>
  </si>
  <si>
    <t>Красные цифры - аллели МТ, черные - МЕ, оранжевые - дурацкая 110 аллель по PGM, которая ни то, ни сё</t>
  </si>
  <si>
    <t>В выборке из Гранитного у трёх особей нет 4го локуса (ODH), это которые NA</t>
  </si>
  <si>
    <r>
      <t xml:space="preserve">Для канадцев стракчи нет, поэтому просто отметила их как </t>
    </r>
    <r>
      <rPr>
        <sz val="11"/>
        <color rgb="FF00B0F0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 xml:space="preserve"> (M. edulis), </t>
    </r>
    <r>
      <rPr>
        <sz val="11"/>
        <color rgb="FFFF0000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 xml:space="preserve"> (M. trossulus) и г (гибрид)</t>
    </r>
  </si>
  <si>
    <t>nuclear</t>
  </si>
  <si>
    <t>ME 15/16</t>
  </si>
  <si>
    <t>ITS</t>
  </si>
  <si>
    <t xml:space="preserve">EFBIS </t>
  </si>
  <si>
    <t>MAL</t>
  </si>
  <si>
    <t>725+300</t>
  </si>
  <si>
    <t>650+400</t>
  </si>
  <si>
    <t>220+80</t>
  </si>
  <si>
    <t xml:space="preserve">725+300 </t>
  </si>
  <si>
    <t>Приведены нагрузки по Structure (str), наскоро рассчитанные только по этой выборке.</t>
  </si>
  <si>
    <t xml:space="preserve"> Но при пересчёте суть (МЕ, МТ, гибрид) вряд ли изменится, разве что у генотипов, граничащих с 0.9 или 0.1</t>
  </si>
  <si>
    <t>Вторая партия канадцев (Canada_RV = ESC номера 11-15 и вся выборка Canada3_RV = II BSC) - без четвёртого локуса (ODH), мы его позже доделаем</t>
  </si>
  <si>
    <t>200+180</t>
  </si>
  <si>
    <t>ГР_Ф40</t>
  </si>
  <si>
    <t>GR_f1</t>
  </si>
  <si>
    <t>GR_f2</t>
  </si>
  <si>
    <t>GR_f3</t>
  </si>
  <si>
    <t>GR_f4</t>
  </si>
  <si>
    <t>GR_f5</t>
  </si>
  <si>
    <t>GR_f6</t>
  </si>
  <si>
    <t>GR_f7</t>
  </si>
  <si>
    <t>GR_f8</t>
  </si>
  <si>
    <t>GR_f9</t>
  </si>
  <si>
    <t>GR_f10</t>
  </si>
  <si>
    <t>GR_f11</t>
  </si>
  <si>
    <t>GR_f12</t>
  </si>
  <si>
    <t>GR_f13</t>
  </si>
  <si>
    <t>GR_f14</t>
  </si>
  <si>
    <t>GR_f15</t>
  </si>
  <si>
    <t>GR_f16</t>
  </si>
  <si>
    <t>GR_f17</t>
  </si>
  <si>
    <t>GR_f18</t>
  </si>
  <si>
    <t>GR_f19</t>
  </si>
  <si>
    <t>GR_f20</t>
  </si>
  <si>
    <t>GR_f21</t>
  </si>
  <si>
    <t>GR_f22</t>
  </si>
  <si>
    <t>GR_f23</t>
  </si>
  <si>
    <t>GR_f24</t>
  </si>
  <si>
    <t>GR_f25</t>
  </si>
  <si>
    <t>GR_f26</t>
  </si>
  <si>
    <t>GR_f27</t>
  </si>
  <si>
    <t>GR_f28</t>
  </si>
  <si>
    <t>GR_f29</t>
  </si>
  <si>
    <t>GR_f30</t>
  </si>
  <si>
    <t>GR_f31</t>
  </si>
  <si>
    <t>GR_f32</t>
  </si>
  <si>
    <t>GR_f33</t>
  </si>
  <si>
    <t>GR_f34</t>
  </si>
  <si>
    <t>GR_f35</t>
  </si>
  <si>
    <t>GR_f36</t>
  </si>
  <si>
    <t>GR_f37</t>
  </si>
  <si>
    <t>GR_f38</t>
  </si>
  <si>
    <t>GR_f39</t>
  </si>
  <si>
    <t>GR_f40</t>
  </si>
  <si>
    <t>GR_f41</t>
  </si>
  <si>
    <t>GR_f42</t>
  </si>
  <si>
    <t>GR_f43</t>
  </si>
  <si>
    <t>GR_f44</t>
  </si>
  <si>
    <t>GR_f45</t>
  </si>
  <si>
    <t>GR_f46</t>
  </si>
  <si>
    <t>GR_f47</t>
  </si>
  <si>
    <t>GR_f48</t>
  </si>
  <si>
    <t>GR_f49</t>
  </si>
  <si>
    <t>GR_f50</t>
  </si>
  <si>
    <t>GR_f51</t>
  </si>
  <si>
    <t>GR_f52</t>
  </si>
  <si>
    <t>CH115</t>
  </si>
  <si>
    <t>CH134</t>
  </si>
  <si>
    <t>CH137</t>
  </si>
  <si>
    <t>CH142</t>
  </si>
  <si>
    <t>C1</t>
  </si>
  <si>
    <t>C2</t>
  </si>
  <si>
    <t>allozymes</t>
  </si>
  <si>
    <t>C6231 p1094</t>
  </si>
  <si>
    <t>KASP</t>
  </si>
  <si>
    <t>не МЕ</t>
  </si>
  <si>
    <t>ME</t>
  </si>
  <si>
    <t>МЕ</t>
  </si>
  <si>
    <r>
      <rPr>
        <b/>
        <sz val="11"/>
        <color rgb="FF0070C0"/>
        <rFont val="Calibri"/>
        <family val="2"/>
        <charset val="204"/>
        <scheme val="minor"/>
      </rPr>
      <t>ME</t>
    </r>
    <r>
      <rPr>
        <b/>
        <sz val="11"/>
        <color theme="1"/>
        <rFont val="Calibri"/>
        <family val="2"/>
        <charset val="204"/>
        <scheme val="minor"/>
      </rPr>
      <t xml:space="preserve"> от MT &amp; MG</t>
    </r>
  </si>
  <si>
    <t>C27467 p175</t>
  </si>
  <si>
    <r>
      <rPr>
        <b/>
        <sz val="11"/>
        <color rgb="FFFF0000"/>
        <rFont val="Calibri"/>
        <family val="2"/>
        <charset val="204"/>
        <scheme val="minor"/>
      </rPr>
      <t>MT</t>
    </r>
    <r>
      <rPr>
        <b/>
        <sz val="11"/>
        <color theme="1"/>
        <rFont val="Calibri"/>
        <family val="2"/>
        <charset val="204"/>
        <scheme val="minor"/>
      </rPr>
      <t xml:space="preserve"> от ME &amp; MG</t>
    </r>
  </si>
  <si>
    <t>МТ</t>
  </si>
  <si>
    <t>не МТ</t>
  </si>
  <si>
    <t>gi_37650308</t>
  </si>
  <si>
    <t>MT</t>
  </si>
  <si>
    <t>C40145 p294</t>
  </si>
  <si>
    <t>C17324_p1089</t>
  </si>
  <si>
    <t>GA24</t>
  </si>
  <si>
    <t>GA58</t>
  </si>
  <si>
    <t>-</t>
  </si>
  <si>
    <t>C17324_p1089 5.00% ME от MT &amp; MG</t>
  </si>
  <si>
    <t>C40145_p294 3.40% ME от MT &amp; MG</t>
  </si>
  <si>
    <t>C6231_p1094 2.80% ME от MT &amp; MG</t>
  </si>
  <si>
    <t>R_L04_newbler_ 3.20% ME от MT &amp; MG</t>
  </si>
  <si>
    <t>C23582_p410 4.50% ME от MT &amp; MG</t>
  </si>
  <si>
    <t>C96364_p474 1.30% MG от MT &amp; ME</t>
  </si>
  <si>
    <t>abyss_C783_p54 2.20% MG от MT &amp; ME</t>
  </si>
  <si>
    <t>C10081_p1314 0.80% MG от MT &amp; ME</t>
  </si>
  <si>
    <t>C63342_p1271 2.50% MG от MT &amp; ME</t>
  </si>
  <si>
    <t>abyss_C906_p35 1.10% MG от MT &amp; ME</t>
  </si>
  <si>
    <t>C27467_p175 0.02% MT от ME &amp; MG</t>
  </si>
  <si>
    <t>gi_37650308_gb 4.50% MT от ME &amp; MG</t>
  </si>
  <si>
    <t>gi_384575681 4.60% MT от ME &amp; MG</t>
  </si>
  <si>
    <t>gi_223020458 1.80% MT от ME &amp; MG</t>
  </si>
  <si>
    <t>gi_387154976 2.90% MT от ME &amp; MG - МУРМАН</t>
  </si>
  <si>
    <t>маркер</t>
  </si>
  <si>
    <t>вид</t>
  </si>
  <si>
    <t>ошибка</t>
  </si>
  <si>
    <t>MG</t>
  </si>
  <si>
    <t>gi_387154976</t>
  </si>
  <si>
    <t>abyss_c906_p35</t>
  </si>
  <si>
    <t>GR_f</t>
  </si>
  <si>
    <t>не MG</t>
  </si>
  <si>
    <t>HZ</t>
  </si>
  <si>
    <t>в них уверена</t>
  </si>
  <si>
    <t>эти со странностями</t>
  </si>
  <si>
    <r>
      <rPr>
        <b/>
        <sz val="11"/>
        <color rgb="FFFF9900"/>
        <rFont val="Calibri"/>
        <family val="2"/>
        <charset val="204"/>
        <scheme val="minor"/>
      </rPr>
      <t>MG</t>
    </r>
    <r>
      <rPr>
        <b/>
        <sz val="11"/>
        <color theme="1"/>
        <rFont val="Calibri"/>
        <family val="2"/>
        <charset val="204"/>
        <scheme val="minor"/>
      </rPr>
      <t xml:space="preserve"> от ME &amp; MT</t>
    </r>
  </si>
  <si>
    <t>morpho-type</t>
  </si>
  <si>
    <t>ID</t>
  </si>
  <si>
    <t>str_allo</t>
  </si>
  <si>
    <t>str_snp</t>
  </si>
  <si>
    <t xml:space="preserve"> </t>
  </si>
  <si>
    <t xml:space="preserve">GR_f1 </t>
  </si>
  <si>
    <t xml:space="preserve">GR_f2 </t>
  </si>
  <si>
    <t xml:space="preserve">GR_f3 </t>
  </si>
  <si>
    <t xml:space="preserve">GR_f4 </t>
  </si>
  <si>
    <t xml:space="preserve">GR_f5 </t>
  </si>
  <si>
    <t xml:space="preserve">GR_f6 </t>
  </si>
  <si>
    <t xml:space="preserve">GR_f7 </t>
  </si>
  <si>
    <t xml:space="preserve">GR_f8 </t>
  </si>
  <si>
    <t xml:space="preserve">GR_f9 </t>
  </si>
  <si>
    <t xml:space="preserve">GR_f10 </t>
  </si>
  <si>
    <t xml:space="preserve">GR_f11 </t>
  </si>
  <si>
    <t xml:space="preserve">GR_f12 </t>
  </si>
  <si>
    <t xml:space="preserve">GR_f13 </t>
  </si>
  <si>
    <t xml:space="preserve">GR_f14 </t>
  </si>
  <si>
    <t xml:space="preserve">GR_f15 </t>
  </si>
  <si>
    <t xml:space="preserve">GR_f16 </t>
  </si>
  <si>
    <t xml:space="preserve">GR_f17 </t>
  </si>
  <si>
    <t xml:space="preserve">GR_f18 </t>
  </si>
  <si>
    <t xml:space="preserve">GR_f19 </t>
  </si>
  <si>
    <t xml:space="preserve">GR_f20 </t>
  </si>
  <si>
    <t xml:space="preserve">GR_f21 </t>
  </si>
  <si>
    <t xml:space="preserve">GR_f22 </t>
  </si>
  <si>
    <t xml:space="preserve">GR_f23 </t>
  </si>
  <si>
    <t xml:space="preserve">GR_f24 </t>
  </si>
  <si>
    <t xml:space="preserve">GR_f25 </t>
  </si>
  <si>
    <t xml:space="preserve">GR_f26 </t>
  </si>
  <si>
    <t xml:space="preserve">GR_f27 </t>
  </si>
  <si>
    <t xml:space="preserve">GR_f28 </t>
  </si>
  <si>
    <t xml:space="preserve">GR_f29 </t>
  </si>
  <si>
    <t xml:space="preserve">GR_f30 </t>
  </si>
  <si>
    <t xml:space="preserve">GR_f31 </t>
  </si>
  <si>
    <t xml:space="preserve">GR_f32 </t>
  </si>
  <si>
    <t xml:space="preserve">GR_f33 </t>
  </si>
  <si>
    <t xml:space="preserve">GR_f34 </t>
  </si>
  <si>
    <t xml:space="preserve">GR_f35 </t>
  </si>
  <si>
    <t xml:space="preserve">GR_f36 </t>
  </si>
  <si>
    <t xml:space="preserve">GR_f37 </t>
  </si>
  <si>
    <t xml:space="preserve">GR_f38 </t>
  </si>
  <si>
    <t xml:space="preserve">GR_f39 </t>
  </si>
  <si>
    <t xml:space="preserve">GR_f40 </t>
  </si>
  <si>
    <t xml:space="preserve">GR_f41 </t>
  </si>
  <si>
    <t xml:space="preserve">GR_f42 </t>
  </si>
  <si>
    <t xml:space="preserve">GR_f43 </t>
  </si>
  <si>
    <t xml:space="preserve">GR_f44 </t>
  </si>
  <si>
    <t xml:space="preserve">GR_f45 </t>
  </si>
  <si>
    <t xml:space="preserve">GR_f46 </t>
  </si>
  <si>
    <t xml:space="preserve">GR_f47 </t>
  </si>
  <si>
    <t xml:space="preserve">GR_f48 </t>
  </si>
  <si>
    <t xml:space="preserve">GR_f49 </t>
  </si>
  <si>
    <t xml:space="preserve">GR_f50 </t>
  </si>
  <si>
    <t xml:space="preserve">GR_f51 </t>
  </si>
  <si>
    <t xml:space="preserve">GR_f52 </t>
  </si>
  <si>
    <t>str_all_k=2</t>
  </si>
  <si>
    <t>1GR_f1(0)</t>
  </si>
  <si>
    <t>2GR_f2(0)</t>
  </si>
  <si>
    <t>3GR_f3(0)</t>
  </si>
  <si>
    <t>4GR_f4(6)</t>
  </si>
  <si>
    <t>5GR_f5(0)</t>
  </si>
  <si>
    <t>6GR_f6(0)</t>
  </si>
  <si>
    <t>7GR_f7(0)</t>
  </si>
  <si>
    <t>8GR_f8(0)</t>
  </si>
  <si>
    <t>9GR_f9(6)</t>
  </si>
  <si>
    <t>10GR_f10(0)</t>
  </si>
  <si>
    <t>11GR_f11(0)</t>
  </si>
  <si>
    <t>12GR_f12(0)</t>
  </si>
  <si>
    <t>13GR_f13(6)</t>
  </si>
  <si>
    <t>14GR_f14(0)</t>
  </si>
  <si>
    <t>15GR_f15(0)</t>
  </si>
  <si>
    <t>16GR_f16(0)</t>
  </si>
  <si>
    <t>17GR_f17(0)</t>
  </si>
  <si>
    <t>18GR_f18(0)</t>
  </si>
  <si>
    <t>19GR_f19(0)</t>
  </si>
  <si>
    <t>20GR_f20(0)</t>
  </si>
  <si>
    <t>21GR_f21(13)</t>
  </si>
  <si>
    <t>22GR_f22(0)</t>
  </si>
  <si>
    <t>23GR_f23(0)</t>
  </si>
  <si>
    <t>24GR_f24(6)</t>
  </si>
  <si>
    <t>25GR_f25(0)</t>
  </si>
  <si>
    <t>26GR_f26(0)</t>
  </si>
  <si>
    <t>27GR_f27(0)</t>
  </si>
  <si>
    <t>28GR_f28(0)</t>
  </si>
  <si>
    <t>29GR_f29(0)</t>
  </si>
  <si>
    <t>30GR_f30(0)</t>
  </si>
  <si>
    <t>31GR_f31(20)</t>
  </si>
  <si>
    <t>32GR_f32(0)</t>
  </si>
  <si>
    <t>33GR_f33(0)</t>
  </si>
  <si>
    <t>34GR_f34(0)</t>
  </si>
  <si>
    <t>35GR_f35(0)</t>
  </si>
  <si>
    <t>36GR_f36(0)</t>
  </si>
  <si>
    <t>37GR_f37(0)</t>
  </si>
  <si>
    <t>38GR_f38(0)</t>
  </si>
  <si>
    <t>39GR_f39(6)</t>
  </si>
  <si>
    <t>40GR_f40(0)</t>
  </si>
  <si>
    <t>41GR_f41(0)</t>
  </si>
  <si>
    <t>42GR_f42(6)</t>
  </si>
  <si>
    <t>43GR_f43(0)</t>
  </si>
  <si>
    <t>44GR_f44(0)</t>
  </si>
  <si>
    <t>45GR_f45(0)</t>
  </si>
  <si>
    <t>46GR_f46(6)</t>
  </si>
  <si>
    <t>47GR_f47(0)</t>
  </si>
  <si>
    <t>48GR_f48(0)</t>
  </si>
  <si>
    <t>49GR_f49(0)</t>
  </si>
  <si>
    <t>50GR_f50(0)</t>
  </si>
  <si>
    <t>51GR_f51(0)</t>
  </si>
  <si>
    <t>52GR_f52(0)</t>
  </si>
  <si>
    <t>morph</t>
  </si>
  <si>
    <t>Locus</t>
  </si>
  <si>
    <t>:</t>
  </si>
  <si>
    <t>C6231_p1094</t>
  </si>
  <si>
    <t>alleles</t>
  </si>
  <si>
    <t>missing</t>
  </si>
  <si>
    <t>data</t>
  </si>
  <si>
    <t>C40145_p294</t>
  </si>
  <si>
    <t>C27467_p175</t>
  </si>
  <si>
    <t>ME15_16</t>
  </si>
  <si>
    <t>EFBIS</t>
  </si>
  <si>
    <t>язычки</t>
  </si>
  <si>
    <t>Т</t>
  </si>
  <si>
    <t>Е</t>
  </si>
  <si>
    <t>т мт</t>
  </si>
  <si>
    <t>т ме</t>
  </si>
  <si>
    <t>Allele 1</t>
  </si>
  <si>
    <t>Undetermined</t>
  </si>
  <si>
    <t>Heterozygote</t>
  </si>
  <si>
    <t>Allele 2</t>
  </si>
  <si>
    <t>No Call</t>
  </si>
  <si>
    <t>полим. для МТ</t>
  </si>
  <si>
    <t>C31315_po</t>
  </si>
  <si>
    <t>MG ref</t>
  </si>
  <si>
    <t>ME ref</t>
  </si>
  <si>
    <t>MT ref</t>
  </si>
  <si>
    <t>HZ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</si>
</sst>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b/>
      <sz val="11"/>
      <color rgb="FFFF9900"/>
      <name val="Calibri"/>
      <family val="2"/>
      <charset val="204"/>
      <scheme val="minor"/>
    </font>
    <font>
      <sz val="11"/>
      <color rgb="FFFF9900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4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 applyBorder="1"/>
    <xf numFmtId="0" fontId="6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7" fillId="0" borderId="0" xfId="0" applyFont="1" applyFill="1" applyBorder="1"/>
    <xf numFmtId="0" fontId="0" fillId="0" borderId="0" xfId="0" applyFont="1" applyFill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" fillId="0" borderId="0" xfId="0" applyFont="1" applyFill="1"/>
    <xf numFmtId="0" fontId="7" fillId="0" borderId="0" xfId="0" applyFont="1" applyFill="1"/>
    <xf numFmtId="0" fontId="8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3" fillId="3" borderId="0" xfId="0" applyFont="1" applyFill="1"/>
    <xf numFmtId="0" fontId="11" fillId="0" borderId="0" xfId="0" applyFont="1" applyFill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13" fillId="4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 wrapText="1"/>
    </xf>
    <xf numFmtId="0" fontId="13" fillId="5" borderId="0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6" borderId="0" xfId="0" applyFont="1" applyFill="1" applyBorder="1" applyAlignment="1"/>
    <xf numFmtId="0" fontId="0" fillId="7" borderId="0" xfId="0" applyFill="1" applyBorder="1" applyAlignment="1"/>
    <xf numFmtId="0" fontId="0" fillId="6" borderId="0" xfId="0" applyFill="1" applyBorder="1" applyAlignment="1">
      <alignment horizontal="center"/>
    </xf>
    <xf numFmtId="0" fontId="14" fillId="7" borderId="0" xfId="0" applyFont="1" applyFill="1" applyBorder="1"/>
    <xf numFmtId="0" fontId="14" fillId="6" borderId="0" xfId="0" applyFont="1" applyFill="1" applyBorder="1"/>
    <xf numFmtId="0" fontId="0" fillId="8" borderId="0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0" fillId="9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0" fontId="17" fillId="7" borderId="0" xfId="0" applyFont="1" applyFill="1" applyBorder="1"/>
    <xf numFmtId="0" fontId="17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6" borderId="0" xfId="0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12" borderId="0" xfId="0" applyFill="1"/>
    <xf numFmtId="0" fontId="0" fillId="11" borderId="0" xfId="0" applyFill="1"/>
    <xf numFmtId="0" fontId="0" fillId="13" borderId="0" xfId="0" applyFill="1"/>
    <xf numFmtId="0" fontId="3" fillId="0" borderId="0" xfId="0" applyFont="1" applyBorder="1" applyAlignment="1"/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0" fillId="18" borderId="0" xfId="0" applyFill="1"/>
    <xf numFmtId="0" fontId="14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left"/>
    </xf>
    <xf numFmtId="0" fontId="0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0" fillId="9" borderId="0" xfId="0" applyFill="1" applyBorder="1"/>
    <xf numFmtId="0" fontId="10" fillId="0" borderId="12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0" fillId="6" borderId="13" xfId="0" applyFont="1" applyFill="1" applyBorder="1" applyAlignment="1"/>
    <xf numFmtId="0" fontId="0" fillId="6" borderId="13" xfId="0" applyFill="1" applyBorder="1" applyAlignment="1">
      <alignment horizontal="center"/>
    </xf>
    <xf numFmtId="0" fontId="14" fillId="6" borderId="13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0" fillId="21" borderId="0" xfId="0" applyFill="1"/>
    <xf numFmtId="10" fontId="0" fillId="0" borderId="0" xfId="0" applyNumberFormat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3" fillId="0" borderId="2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20" borderId="16" xfId="0" applyFill="1" applyBorder="1"/>
    <xf numFmtId="0" fontId="0" fillId="25" borderId="16" xfId="0" applyFill="1" applyBorder="1"/>
    <xf numFmtId="0" fontId="0" fillId="21" borderId="16" xfId="0" applyFill="1" applyBorder="1"/>
    <xf numFmtId="0" fontId="0" fillId="14" borderId="16" xfId="0" applyFill="1" applyBorder="1"/>
    <xf numFmtId="0" fontId="0" fillId="0" borderId="28" xfId="0" applyBorder="1"/>
    <xf numFmtId="0" fontId="13" fillId="4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0" fillId="6" borderId="7" xfId="0" applyFont="1" applyFill="1" applyBorder="1" applyAlignment="1"/>
    <xf numFmtId="0" fontId="0" fillId="6" borderId="7" xfId="0" applyFill="1" applyBorder="1" applyAlignment="1">
      <alignment horizontal="center"/>
    </xf>
    <xf numFmtId="0" fontId="14" fillId="6" borderId="7" xfId="0" applyFont="1" applyFill="1" applyBorder="1"/>
    <xf numFmtId="0" fontId="5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0" fillId="0" borderId="18" xfId="0" applyBorder="1"/>
    <xf numFmtId="0" fontId="14" fillId="5" borderId="10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0" fillId="0" borderId="20" xfId="0" applyBorder="1"/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Border="1" applyAlignment="1">
      <alignment horizontal="center"/>
    </xf>
    <xf numFmtId="0" fontId="14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2" xfId="0" applyFont="1" applyBorder="1"/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0" fillId="26" borderId="18" xfId="0" applyFill="1" applyBorder="1"/>
    <xf numFmtId="0" fontId="0" fillId="26" borderId="25" xfId="0" applyFill="1" applyBorder="1"/>
    <xf numFmtId="0" fontId="0" fillId="26" borderId="1" xfId="0" applyFill="1" applyBorder="1" applyAlignment="1">
      <alignment horizontal="center"/>
    </xf>
    <xf numFmtId="0" fontId="0" fillId="26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  <color rgb="FF00CCFF"/>
      <color rgb="FF0066FF"/>
      <color rgb="FFFF99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0263381478335"/>
          <c:y val="0.10555675320036338"/>
          <c:w val="0.81199919758330963"/>
          <c:h val="0.768073095076215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fig!$D$2:$D$26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0.182</c:v>
                </c:pt>
                <c:pt idx="9">
                  <c:v>3.0000000000000001E-3</c:v>
                </c:pt>
                <c:pt idx="10">
                  <c:v>1.7000000000000001E-2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3.1E-2</c:v>
                </c:pt>
                <c:pt idx="24">
                  <c:v>5.0000000000000001E-3</c:v>
                </c:pt>
              </c:numCache>
            </c:numRef>
          </c:xVal>
          <c:yVal>
            <c:numRef>
              <c:f>fig!$C$2:$C$26</c:f>
              <c:numCache>
                <c:formatCode>General</c:formatCode>
                <c:ptCount val="2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0.03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5.7000000000000002E-2</c:v>
                </c:pt>
                <c:pt idx="16">
                  <c:v>7.2999999999999995E-2</c:v>
                </c:pt>
                <c:pt idx="17">
                  <c:v>8.2000000000000003E-2</c:v>
                </c:pt>
                <c:pt idx="18">
                  <c:v>0.104</c:v>
                </c:pt>
                <c:pt idx="19">
                  <c:v>0.11700000000000001</c:v>
                </c:pt>
                <c:pt idx="20">
                  <c:v>0.11899999999999999</c:v>
                </c:pt>
                <c:pt idx="21">
                  <c:v>0.155</c:v>
                </c:pt>
                <c:pt idx="22">
                  <c:v>0.184</c:v>
                </c:pt>
                <c:pt idx="23">
                  <c:v>0.26500000000000001</c:v>
                </c:pt>
                <c:pt idx="24">
                  <c:v>0.37</c:v>
                </c:pt>
              </c:numCache>
            </c:numRef>
          </c:yVal>
          <c:smooth val="0"/>
        </c:ser>
        <c:ser>
          <c:idx val="1"/>
          <c:order val="1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fig!$G$2:$G$12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fig!$F$14:$F$24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xVal>
          <c:yVal>
            <c:numRef>
              <c:f>fig!$G$14:$G$24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fig!$J$14:$J$24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xVal>
          <c:yVal>
            <c:numRef>
              <c:f>fig!$I$14:$I$24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fig!$K$14:$K$24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fig!$I$14:$I$24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fig!$I$14:$I$24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fig!$K$14:$K$24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ser>
          <c:idx val="7"/>
          <c:order val="6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fig!$I$14:$I$24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fig!$F$14:$F$24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yVal>
          <c:smooth val="0"/>
        </c:ser>
        <c:ser>
          <c:idx val="8"/>
          <c:order val="7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fig!$G$14:$G$24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fig!$J$14:$J$24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yVal>
          <c:smooth val="0"/>
        </c:ser>
        <c:ser>
          <c:idx val="6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fig!$D$27:$D$30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3.5999999999999997E-2</c:v>
                </c:pt>
                <c:pt idx="2">
                  <c:v>3.0000000000000001E-3</c:v>
                </c:pt>
                <c:pt idx="3">
                  <c:v>3.1E-2</c:v>
                </c:pt>
              </c:numCache>
            </c:numRef>
          </c:xVal>
          <c:yVal>
            <c:numRef>
              <c:f>fig!$C$27:$C$30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4.3999999999999997E-2</c:v>
                </c:pt>
                <c:pt idx="2">
                  <c:v>0.121</c:v>
                </c:pt>
                <c:pt idx="3">
                  <c:v>0.21199999999999999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fig!$D$34:$D$53</c:f>
              <c:numCache>
                <c:formatCode>General</c:formatCode>
                <c:ptCount val="20"/>
                <c:pt idx="0">
                  <c:v>0.997</c:v>
                </c:pt>
                <c:pt idx="1">
                  <c:v>0.997</c:v>
                </c:pt>
                <c:pt idx="2">
                  <c:v>0.997</c:v>
                </c:pt>
                <c:pt idx="3">
                  <c:v>0.997</c:v>
                </c:pt>
                <c:pt idx="4">
                  <c:v>0.997</c:v>
                </c:pt>
                <c:pt idx="5">
                  <c:v>0.997</c:v>
                </c:pt>
                <c:pt idx="6">
                  <c:v>0.997</c:v>
                </c:pt>
                <c:pt idx="7">
                  <c:v>0.997</c:v>
                </c:pt>
                <c:pt idx="8">
                  <c:v>0.997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0.997</c:v>
                </c:pt>
                <c:pt idx="13">
                  <c:v>0.997</c:v>
                </c:pt>
                <c:pt idx="14">
                  <c:v>0.997</c:v>
                </c:pt>
                <c:pt idx="15">
                  <c:v>0.997</c:v>
                </c:pt>
                <c:pt idx="16">
                  <c:v>0.997</c:v>
                </c:pt>
                <c:pt idx="17">
                  <c:v>0.997</c:v>
                </c:pt>
                <c:pt idx="18">
                  <c:v>0.997</c:v>
                </c:pt>
                <c:pt idx="19">
                  <c:v>0.997</c:v>
                </c:pt>
              </c:numCache>
            </c:numRef>
          </c:xVal>
          <c:yVal>
            <c:numRef>
              <c:f>fig!$C$34:$C$53</c:f>
              <c:numCache>
                <c:formatCode>General</c:formatCode>
                <c:ptCount val="20"/>
                <c:pt idx="0">
                  <c:v>0.79800000000000004</c:v>
                </c:pt>
                <c:pt idx="1">
                  <c:v>0.85099999999999998</c:v>
                </c:pt>
                <c:pt idx="2">
                  <c:v>0.92200000000000004</c:v>
                </c:pt>
                <c:pt idx="3">
                  <c:v>0.92600000000000005</c:v>
                </c:pt>
                <c:pt idx="4">
                  <c:v>0.93600000000000005</c:v>
                </c:pt>
                <c:pt idx="5">
                  <c:v>0.94899999999999995</c:v>
                </c:pt>
                <c:pt idx="6">
                  <c:v>0.95199999999999996</c:v>
                </c:pt>
                <c:pt idx="7">
                  <c:v>0.97399999999999998</c:v>
                </c:pt>
                <c:pt idx="8">
                  <c:v>0.98099999999999998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0.98199999999999998</c:v>
                </c:pt>
                <c:pt idx="12">
                  <c:v>0.98299999999999998</c:v>
                </c:pt>
                <c:pt idx="13">
                  <c:v>0.98299999999999998</c:v>
                </c:pt>
                <c:pt idx="14">
                  <c:v>0.98299999999999998</c:v>
                </c:pt>
                <c:pt idx="15">
                  <c:v>0.98299999999999998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0.98399999999999999</c:v>
                </c:pt>
                <c:pt idx="19">
                  <c:v>0.98399999999999999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fig!$D$31:$D$33</c:f>
              <c:numCache>
                <c:formatCode>General</c:formatCode>
                <c:ptCount val="3"/>
                <c:pt idx="0">
                  <c:v>0.997</c:v>
                </c:pt>
                <c:pt idx="1">
                  <c:v>0.997</c:v>
                </c:pt>
                <c:pt idx="2">
                  <c:v>0.997</c:v>
                </c:pt>
              </c:numCache>
            </c:numRef>
          </c:xVal>
          <c:yVal>
            <c:numRef>
              <c:f>fig!$C$31:$C$33</c:f>
              <c:numCache>
                <c:formatCode>General</c:formatCode>
                <c:ptCount val="3"/>
                <c:pt idx="0">
                  <c:v>0.92500000000000004</c:v>
                </c:pt>
                <c:pt idx="1">
                  <c:v>0.95399999999999996</c:v>
                </c:pt>
                <c:pt idx="2">
                  <c:v>0.98099999999999998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11624"/>
        <c:axId val="480312016"/>
      </c:scatterChart>
      <c:valAx>
        <c:axId val="48031162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12016"/>
        <c:crosses val="autoZero"/>
        <c:crossBetween val="midCat"/>
        <c:majorUnit val="0.5"/>
      </c:valAx>
      <c:valAx>
        <c:axId val="4803120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116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/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tx1"/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val>
            <c:numRef>
              <c:f>fig!$H$47:$I$47</c:f>
              <c:numCache>
                <c:formatCode>General</c:formatCode>
                <c:ptCount val="2"/>
                <c:pt idx="0">
                  <c:v>0.13793103448275862</c:v>
                </c:pt>
                <c:pt idx="1">
                  <c:v>0.86206896551724133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'k3'!$C$2:$C$53</c:f>
              <c:strCache>
                <c:ptCount val="52"/>
                <c:pt idx="0">
                  <c:v>GR_f1</c:v>
                </c:pt>
                <c:pt idx="1">
                  <c:v>GR_f2</c:v>
                </c:pt>
                <c:pt idx="2">
                  <c:v>GR_f3</c:v>
                </c:pt>
                <c:pt idx="3">
                  <c:v>GR_f4</c:v>
                </c:pt>
                <c:pt idx="4">
                  <c:v>GR_f5</c:v>
                </c:pt>
                <c:pt idx="5">
                  <c:v>GR_f6</c:v>
                </c:pt>
                <c:pt idx="6">
                  <c:v>GR_f7</c:v>
                </c:pt>
                <c:pt idx="7">
                  <c:v>GR_f8</c:v>
                </c:pt>
                <c:pt idx="8">
                  <c:v>GR_f9</c:v>
                </c:pt>
                <c:pt idx="9">
                  <c:v>GR_f10</c:v>
                </c:pt>
                <c:pt idx="10">
                  <c:v>GR_f11</c:v>
                </c:pt>
                <c:pt idx="11">
                  <c:v>GR_f12</c:v>
                </c:pt>
                <c:pt idx="12">
                  <c:v>GR_f13</c:v>
                </c:pt>
                <c:pt idx="13">
                  <c:v>GR_f14</c:v>
                </c:pt>
                <c:pt idx="14">
                  <c:v>GR_f15</c:v>
                </c:pt>
                <c:pt idx="15">
                  <c:v>GR_f16</c:v>
                </c:pt>
                <c:pt idx="16">
                  <c:v>GR_f17</c:v>
                </c:pt>
                <c:pt idx="17">
                  <c:v>GR_f18</c:v>
                </c:pt>
                <c:pt idx="18">
                  <c:v>GR_f19</c:v>
                </c:pt>
                <c:pt idx="19">
                  <c:v>GR_f20</c:v>
                </c:pt>
                <c:pt idx="20">
                  <c:v>GR_f21</c:v>
                </c:pt>
                <c:pt idx="21">
                  <c:v>GR_f22</c:v>
                </c:pt>
                <c:pt idx="22">
                  <c:v>GR_f23</c:v>
                </c:pt>
                <c:pt idx="23">
                  <c:v>GR_f24</c:v>
                </c:pt>
                <c:pt idx="24">
                  <c:v>GR_f25</c:v>
                </c:pt>
                <c:pt idx="25">
                  <c:v>GR_f26</c:v>
                </c:pt>
                <c:pt idx="26">
                  <c:v>GR_f27</c:v>
                </c:pt>
                <c:pt idx="27">
                  <c:v>GR_f28</c:v>
                </c:pt>
                <c:pt idx="28">
                  <c:v>GR_f29</c:v>
                </c:pt>
                <c:pt idx="29">
                  <c:v>GR_f30</c:v>
                </c:pt>
                <c:pt idx="30">
                  <c:v>GR_f31</c:v>
                </c:pt>
                <c:pt idx="31">
                  <c:v>GR_f32</c:v>
                </c:pt>
                <c:pt idx="32">
                  <c:v>GR_f33</c:v>
                </c:pt>
                <c:pt idx="33">
                  <c:v>GR_f34</c:v>
                </c:pt>
                <c:pt idx="34">
                  <c:v>GR_f35</c:v>
                </c:pt>
                <c:pt idx="35">
                  <c:v>GR_f36</c:v>
                </c:pt>
                <c:pt idx="36">
                  <c:v>GR_f37</c:v>
                </c:pt>
                <c:pt idx="37">
                  <c:v>GR_f38</c:v>
                </c:pt>
                <c:pt idx="38">
                  <c:v>GR_f39</c:v>
                </c:pt>
                <c:pt idx="39">
                  <c:v>GR_f40</c:v>
                </c:pt>
                <c:pt idx="40">
                  <c:v>GR_f41</c:v>
                </c:pt>
                <c:pt idx="41">
                  <c:v>GR_f42</c:v>
                </c:pt>
                <c:pt idx="42">
                  <c:v>GR_f43</c:v>
                </c:pt>
                <c:pt idx="43">
                  <c:v>GR_f44</c:v>
                </c:pt>
                <c:pt idx="44">
                  <c:v>GR_f45</c:v>
                </c:pt>
                <c:pt idx="45">
                  <c:v>GR_f46</c:v>
                </c:pt>
                <c:pt idx="46">
                  <c:v>GR_f47</c:v>
                </c:pt>
                <c:pt idx="47">
                  <c:v>GR_f48</c:v>
                </c:pt>
                <c:pt idx="48">
                  <c:v>GR_f49</c:v>
                </c:pt>
                <c:pt idx="49">
                  <c:v>GR_f50</c:v>
                </c:pt>
                <c:pt idx="50">
                  <c:v>GR_f51</c:v>
                </c:pt>
                <c:pt idx="51">
                  <c:v>GR_f52</c:v>
                </c:pt>
              </c:strCache>
            </c:strRef>
          </c:cat>
          <c:val>
            <c:numRef>
              <c:f>'k3'!$D$2:$D$53</c:f>
              <c:numCache>
                <c:formatCode>General</c:formatCode>
                <c:ptCount val="52"/>
                <c:pt idx="0">
                  <c:v>2E-3</c:v>
                </c:pt>
                <c:pt idx="1">
                  <c:v>2E-3</c:v>
                </c:pt>
                <c:pt idx="2">
                  <c:v>0.56000000000000005</c:v>
                </c:pt>
                <c:pt idx="3">
                  <c:v>2E-3</c:v>
                </c:pt>
                <c:pt idx="4">
                  <c:v>0.755</c:v>
                </c:pt>
                <c:pt idx="5">
                  <c:v>3.0000000000000001E-3</c:v>
                </c:pt>
                <c:pt idx="6">
                  <c:v>0.76</c:v>
                </c:pt>
                <c:pt idx="7">
                  <c:v>2E-3</c:v>
                </c:pt>
                <c:pt idx="8">
                  <c:v>0.71499999999999997</c:v>
                </c:pt>
                <c:pt idx="9">
                  <c:v>0.79600000000000004</c:v>
                </c:pt>
                <c:pt idx="10">
                  <c:v>0.78800000000000003</c:v>
                </c:pt>
                <c:pt idx="11">
                  <c:v>0.01</c:v>
                </c:pt>
                <c:pt idx="12">
                  <c:v>0.79400000000000004</c:v>
                </c:pt>
                <c:pt idx="13">
                  <c:v>0.71399999999999997</c:v>
                </c:pt>
                <c:pt idx="14">
                  <c:v>4.5999999999999999E-2</c:v>
                </c:pt>
                <c:pt idx="15">
                  <c:v>0.74199999999999999</c:v>
                </c:pt>
                <c:pt idx="16">
                  <c:v>0.79300000000000004</c:v>
                </c:pt>
                <c:pt idx="17">
                  <c:v>2E-3</c:v>
                </c:pt>
                <c:pt idx="18">
                  <c:v>3.3000000000000002E-2</c:v>
                </c:pt>
                <c:pt idx="19">
                  <c:v>2E-3</c:v>
                </c:pt>
                <c:pt idx="20">
                  <c:v>0.55400000000000005</c:v>
                </c:pt>
                <c:pt idx="21">
                  <c:v>0.78700000000000003</c:v>
                </c:pt>
                <c:pt idx="22">
                  <c:v>1.7999999999999999E-2</c:v>
                </c:pt>
                <c:pt idx="23">
                  <c:v>0.71199999999999997</c:v>
                </c:pt>
                <c:pt idx="24">
                  <c:v>0.78700000000000003</c:v>
                </c:pt>
                <c:pt idx="25">
                  <c:v>3.0000000000000001E-3</c:v>
                </c:pt>
                <c:pt idx="26">
                  <c:v>0.78700000000000003</c:v>
                </c:pt>
                <c:pt idx="27">
                  <c:v>0.77100000000000002</c:v>
                </c:pt>
                <c:pt idx="28">
                  <c:v>0.748</c:v>
                </c:pt>
                <c:pt idx="29">
                  <c:v>0.71399999999999997</c:v>
                </c:pt>
                <c:pt idx="30">
                  <c:v>0.50900000000000001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0.76500000000000001</c:v>
                </c:pt>
                <c:pt idx="34">
                  <c:v>0.754</c:v>
                </c:pt>
                <c:pt idx="35">
                  <c:v>0.78900000000000003</c:v>
                </c:pt>
                <c:pt idx="36">
                  <c:v>2E-3</c:v>
                </c:pt>
                <c:pt idx="37">
                  <c:v>0.751</c:v>
                </c:pt>
                <c:pt idx="38">
                  <c:v>0.76</c:v>
                </c:pt>
                <c:pt idx="39">
                  <c:v>7.0000000000000001E-3</c:v>
                </c:pt>
                <c:pt idx="40">
                  <c:v>0.76100000000000001</c:v>
                </c:pt>
                <c:pt idx="41">
                  <c:v>3.0000000000000001E-3</c:v>
                </c:pt>
                <c:pt idx="42">
                  <c:v>0.74099999999999999</c:v>
                </c:pt>
                <c:pt idx="43">
                  <c:v>0.78600000000000003</c:v>
                </c:pt>
                <c:pt idx="44">
                  <c:v>6.0000000000000001E-3</c:v>
                </c:pt>
                <c:pt idx="45">
                  <c:v>2.3E-2</c:v>
                </c:pt>
                <c:pt idx="46">
                  <c:v>4.0000000000000001E-3</c:v>
                </c:pt>
                <c:pt idx="47">
                  <c:v>0.77800000000000002</c:v>
                </c:pt>
                <c:pt idx="48">
                  <c:v>0.01</c:v>
                </c:pt>
                <c:pt idx="49">
                  <c:v>2E-3</c:v>
                </c:pt>
                <c:pt idx="50">
                  <c:v>0.76300000000000001</c:v>
                </c:pt>
                <c:pt idx="51">
                  <c:v>3.0000000000000001E-3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'k3'!$C$2:$C$53</c:f>
              <c:strCache>
                <c:ptCount val="52"/>
                <c:pt idx="0">
                  <c:v>GR_f1</c:v>
                </c:pt>
                <c:pt idx="1">
                  <c:v>GR_f2</c:v>
                </c:pt>
                <c:pt idx="2">
                  <c:v>GR_f3</c:v>
                </c:pt>
                <c:pt idx="3">
                  <c:v>GR_f4</c:v>
                </c:pt>
                <c:pt idx="4">
                  <c:v>GR_f5</c:v>
                </c:pt>
                <c:pt idx="5">
                  <c:v>GR_f6</c:v>
                </c:pt>
                <c:pt idx="6">
                  <c:v>GR_f7</c:v>
                </c:pt>
                <c:pt idx="7">
                  <c:v>GR_f8</c:v>
                </c:pt>
                <c:pt idx="8">
                  <c:v>GR_f9</c:v>
                </c:pt>
                <c:pt idx="9">
                  <c:v>GR_f10</c:v>
                </c:pt>
                <c:pt idx="10">
                  <c:v>GR_f11</c:v>
                </c:pt>
                <c:pt idx="11">
                  <c:v>GR_f12</c:v>
                </c:pt>
                <c:pt idx="12">
                  <c:v>GR_f13</c:v>
                </c:pt>
                <c:pt idx="13">
                  <c:v>GR_f14</c:v>
                </c:pt>
                <c:pt idx="14">
                  <c:v>GR_f15</c:v>
                </c:pt>
                <c:pt idx="15">
                  <c:v>GR_f16</c:v>
                </c:pt>
                <c:pt idx="16">
                  <c:v>GR_f17</c:v>
                </c:pt>
                <c:pt idx="17">
                  <c:v>GR_f18</c:v>
                </c:pt>
                <c:pt idx="18">
                  <c:v>GR_f19</c:v>
                </c:pt>
                <c:pt idx="19">
                  <c:v>GR_f20</c:v>
                </c:pt>
                <c:pt idx="20">
                  <c:v>GR_f21</c:v>
                </c:pt>
                <c:pt idx="21">
                  <c:v>GR_f22</c:v>
                </c:pt>
                <c:pt idx="22">
                  <c:v>GR_f23</c:v>
                </c:pt>
                <c:pt idx="23">
                  <c:v>GR_f24</c:v>
                </c:pt>
                <c:pt idx="24">
                  <c:v>GR_f25</c:v>
                </c:pt>
                <c:pt idx="25">
                  <c:v>GR_f26</c:v>
                </c:pt>
                <c:pt idx="26">
                  <c:v>GR_f27</c:v>
                </c:pt>
                <c:pt idx="27">
                  <c:v>GR_f28</c:v>
                </c:pt>
                <c:pt idx="28">
                  <c:v>GR_f29</c:v>
                </c:pt>
                <c:pt idx="29">
                  <c:v>GR_f30</c:v>
                </c:pt>
                <c:pt idx="30">
                  <c:v>GR_f31</c:v>
                </c:pt>
                <c:pt idx="31">
                  <c:v>GR_f32</c:v>
                </c:pt>
                <c:pt idx="32">
                  <c:v>GR_f33</c:v>
                </c:pt>
                <c:pt idx="33">
                  <c:v>GR_f34</c:v>
                </c:pt>
                <c:pt idx="34">
                  <c:v>GR_f35</c:v>
                </c:pt>
                <c:pt idx="35">
                  <c:v>GR_f36</c:v>
                </c:pt>
                <c:pt idx="36">
                  <c:v>GR_f37</c:v>
                </c:pt>
                <c:pt idx="37">
                  <c:v>GR_f38</c:v>
                </c:pt>
                <c:pt idx="38">
                  <c:v>GR_f39</c:v>
                </c:pt>
                <c:pt idx="39">
                  <c:v>GR_f40</c:v>
                </c:pt>
                <c:pt idx="40">
                  <c:v>GR_f41</c:v>
                </c:pt>
                <c:pt idx="41">
                  <c:v>GR_f42</c:v>
                </c:pt>
                <c:pt idx="42">
                  <c:v>GR_f43</c:v>
                </c:pt>
                <c:pt idx="43">
                  <c:v>GR_f44</c:v>
                </c:pt>
                <c:pt idx="44">
                  <c:v>GR_f45</c:v>
                </c:pt>
                <c:pt idx="45">
                  <c:v>GR_f46</c:v>
                </c:pt>
                <c:pt idx="46">
                  <c:v>GR_f47</c:v>
                </c:pt>
                <c:pt idx="47">
                  <c:v>GR_f48</c:v>
                </c:pt>
                <c:pt idx="48">
                  <c:v>GR_f49</c:v>
                </c:pt>
                <c:pt idx="49">
                  <c:v>GR_f50</c:v>
                </c:pt>
                <c:pt idx="50">
                  <c:v>GR_f51</c:v>
                </c:pt>
                <c:pt idx="51">
                  <c:v>GR_f52</c:v>
                </c:pt>
              </c:strCache>
            </c:strRef>
          </c:cat>
          <c:val>
            <c:numRef>
              <c:f>'k3'!$E$2:$E$53</c:f>
              <c:numCache>
                <c:formatCode>General</c:formatCode>
                <c:ptCount val="52"/>
                <c:pt idx="0">
                  <c:v>0.97</c:v>
                </c:pt>
                <c:pt idx="1">
                  <c:v>0.97899999999999998</c:v>
                </c:pt>
                <c:pt idx="2">
                  <c:v>6.3E-2</c:v>
                </c:pt>
                <c:pt idx="3">
                  <c:v>0.96199999999999997</c:v>
                </c:pt>
                <c:pt idx="4">
                  <c:v>2E-3</c:v>
                </c:pt>
                <c:pt idx="5">
                  <c:v>0.94</c:v>
                </c:pt>
                <c:pt idx="6">
                  <c:v>2E-3</c:v>
                </c:pt>
                <c:pt idx="7">
                  <c:v>0.95299999999999996</c:v>
                </c:pt>
                <c:pt idx="8">
                  <c:v>7.0000000000000001E-3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0.93400000000000005</c:v>
                </c:pt>
                <c:pt idx="12">
                  <c:v>2E-3</c:v>
                </c:pt>
                <c:pt idx="13">
                  <c:v>2E-3</c:v>
                </c:pt>
                <c:pt idx="14">
                  <c:v>0.85599999999999998</c:v>
                </c:pt>
                <c:pt idx="15">
                  <c:v>6.0000000000000001E-3</c:v>
                </c:pt>
                <c:pt idx="16">
                  <c:v>3.0000000000000001E-3</c:v>
                </c:pt>
                <c:pt idx="17">
                  <c:v>0.96299999999999997</c:v>
                </c:pt>
                <c:pt idx="18">
                  <c:v>0.81299999999999994</c:v>
                </c:pt>
                <c:pt idx="19">
                  <c:v>0.96899999999999997</c:v>
                </c:pt>
                <c:pt idx="20">
                  <c:v>7.0000000000000001E-3</c:v>
                </c:pt>
                <c:pt idx="21">
                  <c:v>2E-3</c:v>
                </c:pt>
                <c:pt idx="22">
                  <c:v>0.77800000000000002</c:v>
                </c:pt>
                <c:pt idx="23">
                  <c:v>4.1000000000000002E-2</c:v>
                </c:pt>
                <c:pt idx="24">
                  <c:v>4.0000000000000001E-3</c:v>
                </c:pt>
                <c:pt idx="25">
                  <c:v>0.873</c:v>
                </c:pt>
                <c:pt idx="26">
                  <c:v>5.0000000000000001E-3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8.0000000000000002E-3</c:v>
                </c:pt>
                <c:pt idx="30">
                  <c:v>0.11899999999999999</c:v>
                </c:pt>
                <c:pt idx="31">
                  <c:v>0.97699999999999998</c:v>
                </c:pt>
                <c:pt idx="32">
                  <c:v>0.94499999999999995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2E-3</c:v>
                </c:pt>
                <c:pt idx="36">
                  <c:v>0.96599999999999997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0.91100000000000003</c:v>
                </c:pt>
                <c:pt idx="40">
                  <c:v>2E-3</c:v>
                </c:pt>
                <c:pt idx="41">
                  <c:v>0.93300000000000005</c:v>
                </c:pt>
                <c:pt idx="42">
                  <c:v>2E-3</c:v>
                </c:pt>
                <c:pt idx="43">
                  <c:v>2E-3</c:v>
                </c:pt>
                <c:pt idx="44">
                  <c:v>0.95699999999999996</c:v>
                </c:pt>
                <c:pt idx="45">
                  <c:v>0.78700000000000003</c:v>
                </c:pt>
                <c:pt idx="46">
                  <c:v>0.95799999999999996</c:v>
                </c:pt>
                <c:pt idx="47">
                  <c:v>6.0000000000000001E-3</c:v>
                </c:pt>
                <c:pt idx="48">
                  <c:v>0.94399999999999995</c:v>
                </c:pt>
                <c:pt idx="49">
                  <c:v>0.96099999999999997</c:v>
                </c:pt>
                <c:pt idx="50">
                  <c:v>2E-3</c:v>
                </c:pt>
                <c:pt idx="51">
                  <c:v>0.91600000000000004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'k3'!$C$2:$C$53</c:f>
              <c:strCache>
                <c:ptCount val="52"/>
                <c:pt idx="0">
                  <c:v>GR_f1</c:v>
                </c:pt>
                <c:pt idx="1">
                  <c:v>GR_f2</c:v>
                </c:pt>
                <c:pt idx="2">
                  <c:v>GR_f3</c:v>
                </c:pt>
                <c:pt idx="3">
                  <c:v>GR_f4</c:v>
                </c:pt>
                <c:pt idx="4">
                  <c:v>GR_f5</c:v>
                </c:pt>
                <c:pt idx="5">
                  <c:v>GR_f6</c:v>
                </c:pt>
                <c:pt idx="6">
                  <c:v>GR_f7</c:v>
                </c:pt>
                <c:pt idx="7">
                  <c:v>GR_f8</c:v>
                </c:pt>
                <c:pt idx="8">
                  <c:v>GR_f9</c:v>
                </c:pt>
                <c:pt idx="9">
                  <c:v>GR_f10</c:v>
                </c:pt>
                <c:pt idx="10">
                  <c:v>GR_f11</c:v>
                </c:pt>
                <c:pt idx="11">
                  <c:v>GR_f12</c:v>
                </c:pt>
                <c:pt idx="12">
                  <c:v>GR_f13</c:v>
                </c:pt>
                <c:pt idx="13">
                  <c:v>GR_f14</c:v>
                </c:pt>
                <c:pt idx="14">
                  <c:v>GR_f15</c:v>
                </c:pt>
                <c:pt idx="15">
                  <c:v>GR_f16</c:v>
                </c:pt>
                <c:pt idx="16">
                  <c:v>GR_f17</c:v>
                </c:pt>
                <c:pt idx="17">
                  <c:v>GR_f18</c:v>
                </c:pt>
                <c:pt idx="18">
                  <c:v>GR_f19</c:v>
                </c:pt>
                <c:pt idx="19">
                  <c:v>GR_f20</c:v>
                </c:pt>
                <c:pt idx="20">
                  <c:v>GR_f21</c:v>
                </c:pt>
                <c:pt idx="21">
                  <c:v>GR_f22</c:v>
                </c:pt>
                <c:pt idx="22">
                  <c:v>GR_f23</c:v>
                </c:pt>
                <c:pt idx="23">
                  <c:v>GR_f24</c:v>
                </c:pt>
                <c:pt idx="24">
                  <c:v>GR_f25</c:v>
                </c:pt>
                <c:pt idx="25">
                  <c:v>GR_f26</c:v>
                </c:pt>
                <c:pt idx="26">
                  <c:v>GR_f27</c:v>
                </c:pt>
                <c:pt idx="27">
                  <c:v>GR_f28</c:v>
                </c:pt>
                <c:pt idx="28">
                  <c:v>GR_f29</c:v>
                </c:pt>
                <c:pt idx="29">
                  <c:v>GR_f30</c:v>
                </c:pt>
                <c:pt idx="30">
                  <c:v>GR_f31</c:v>
                </c:pt>
                <c:pt idx="31">
                  <c:v>GR_f32</c:v>
                </c:pt>
                <c:pt idx="32">
                  <c:v>GR_f33</c:v>
                </c:pt>
                <c:pt idx="33">
                  <c:v>GR_f34</c:v>
                </c:pt>
                <c:pt idx="34">
                  <c:v>GR_f35</c:v>
                </c:pt>
                <c:pt idx="35">
                  <c:v>GR_f36</c:v>
                </c:pt>
                <c:pt idx="36">
                  <c:v>GR_f37</c:v>
                </c:pt>
                <c:pt idx="37">
                  <c:v>GR_f38</c:v>
                </c:pt>
                <c:pt idx="38">
                  <c:v>GR_f39</c:v>
                </c:pt>
                <c:pt idx="39">
                  <c:v>GR_f40</c:v>
                </c:pt>
                <c:pt idx="40">
                  <c:v>GR_f41</c:v>
                </c:pt>
                <c:pt idx="41">
                  <c:v>GR_f42</c:v>
                </c:pt>
                <c:pt idx="42">
                  <c:v>GR_f43</c:v>
                </c:pt>
                <c:pt idx="43">
                  <c:v>GR_f44</c:v>
                </c:pt>
                <c:pt idx="44">
                  <c:v>GR_f45</c:v>
                </c:pt>
                <c:pt idx="45">
                  <c:v>GR_f46</c:v>
                </c:pt>
                <c:pt idx="46">
                  <c:v>GR_f47</c:v>
                </c:pt>
                <c:pt idx="47">
                  <c:v>GR_f48</c:v>
                </c:pt>
                <c:pt idx="48">
                  <c:v>GR_f49</c:v>
                </c:pt>
                <c:pt idx="49">
                  <c:v>GR_f50</c:v>
                </c:pt>
                <c:pt idx="50">
                  <c:v>GR_f51</c:v>
                </c:pt>
                <c:pt idx="51">
                  <c:v>GR_f52</c:v>
                </c:pt>
              </c:strCache>
            </c:strRef>
          </c:cat>
          <c:val>
            <c:numRef>
              <c:f>'k3'!$F$2:$F$53</c:f>
              <c:numCache>
                <c:formatCode>General</c:formatCode>
                <c:ptCount val="52"/>
                <c:pt idx="0">
                  <c:v>2.8000000000000001E-2</c:v>
                </c:pt>
                <c:pt idx="1">
                  <c:v>1.9E-2</c:v>
                </c:pt>
                <c:pt idx="2">
                  <c:v>0.377</c:v>
                </c:pt>
                <c:pt idx="3">
                  <c:v>3.5999999999999997E-2</c:v>
                </c:pt>
                <c:pt idx="4">
                  <c:v>0.24299999999999999</c:v>
                </c:pt>
                <c:pt idx="5">
                  <c:v>5.8000000000000003E-2</c:v>
                </c:pt>
                <c:pt idx="6">
                  <c:v>0.23799999999999999</c:v>
                </c:pt>
                <c:pt idx="7">
                  <c:v>4.4999999999999998E-2</c:v>
                </c:pt>
                <c:pt idx="8">
                  <c:v>0.27800000000000002</c:v>
                </c:pt>
                <c:pt idx="9">
                  <c:v>0.2</c:v>
                </c:pt>
                <c:pt idx="10">
                  <c:v>0.21</c:v>
                </c:pt>
                <c:pt idx="11">
                  <c:v>5.6000000000000001E-2</c:v>
                </c:pt>
                <c:pt idx="12">
                  <c:v>0.20399999999999999</c:v>
                </c:pt>
                <c:pt idx="13">
                  <c:v>0.28399999999999997</c:v>
                </c:pt>
                <c:pt idx="14">
                  <c:v>9.9000000000000005E-2</c:v>
                </c:pt>
                <c:pt idx="15">
                  <c:v>0.252</c:v>
                </c:pt>
                <c:pt idx="16">
                  <c:v>0.20399999999999999</c:v>
                </c:pt>
                <c:pt idx="17">
                  <c:v>3.5000000000000003E-2</c:v>
                </c:pt>
                <c:pt idx="18">
                  <c:v>0.154</c:v>
                </c:pt>
                <c:pt idx="19">
                  <c:v>2.9000000000000001E-2</c:v>
                </c:pt>
                <c:pt idx="20">
                  <c:v>0.439</c:v>
                </c:pt>
                <c:pt idx="21">
                  <c:v>0.21099999999999999</c:v>
                </c:pt>
                <c:pt idx="22">
                  <c:v>0.20399999999999999</c:v>
                </c:pt>
                <c:pt idx="23">
                  <c:v>0.247</c:v>
                </c:pt>
                <c:pt idx="24">
                  <c:v>0.20899999999999999</c:v>
                </c:pt>
                <c:pt idx="25">
                  <c:v>0.123</c:v>
                </c:pt>
                <c:pt idx="26">
                  <c:v>0.20799999999999999</c:v>
                </c:pt>
                <c:pt idx="27">
                  <c:v>0.22700000000000001</c:v>
                </c:pt>
                <c:pt idx="28">
                  <c:v>0.25</c:v>
                </c:pt>
                <c:pt idx="29">
                  <c:v>0.27800000000000002</c:v>
                </c:pt>
                <c:pt idx="30">
                  <c:v>0.372</c:v>
                </c:pt>
                <c:pt idx="31">
                  <c:v>2.1000000000000001E-2</c:v>
                </c:pt>
                <c:pt idx="32">
                  <c:v>5.1999999999999998E-2</c:v>
                </c:pt>
                <c:pt idx="33">
                  <c:v>0.23100000000000001</c:v>
                </c:pt>
                <c:pt idx="34">
                  <c:v>0.24199999999999999</c:v>
                </c:pt>
                <c:pt idx="35">
                  <c:v>0.20799999999999999</c:v>
                </c:pt>
                <c:pt idx="36">
                  <c:v>3.2000000000000001E-2</c:v>
                </c:pt>
                <c:pt idx="37">
                  <c:v>0.246</c:v>
                </c:pt>
                <c:pt idx="38">
                  <c:v>0.23599999999999999</c:v>
                </c:pt>
                <c:pt idx="39">
                  <c:v>8.3000000000000004E-2</c:v>
                </c:pt>
                <c:pt idx="40">
                  <c:v>0.23699999999999999</c:v>
                </c:pt>
                <c:pt idx="41">
                  <c:v>6.4000000000000001E-2</c:v>
                </c:pt>
                <c:pt idx="42">
                  <c:v>0.25700000000000001</c:v>
                </c:pt>
                <c:pt idx="43">
                  <c:v>0.21199999999999999</c:v>
                </c:pt>
                <c:pt idx="44">
                  <c:v>3.7999999999999999E-2</c:v>
                </c:pt>
                <c:pt idx="45">
                  <c:v>0.19</c:v>
                </c:pt>
                <c:pt idx="46">
                  <c:v>3.7999999999999999E-2</c:v>
                </c:pt>
                <c:pt idx="47">
                  <c:v>0.216</c:v>
                </c:pt>
                <c:pt idx="48">
                  <c:v>4.5999999999999999E-2</c:v>
                </c:pt>
                <c:pt idx="49">
                  <c:v>3.6999999999999998E-2</c:v>
                </c:pt>
                <c:pt idx="50">
                  <c:v>0.23499999999999999</c:v>
                </c:pt>
                <c:pt idx="51">
                  <c:v>8.1000000000000003E-2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309664"/>
        <c:axId val="480319464"/>
      </c:barChart>
      <c:catAx>
        <c:axId val="4803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19464"/>
        <c:crosses val="autoZero"/>
        <c:auto val="1"/>
        <c:lblAlgn val="ctr"/>
        <c:lblOffset val="100"/>
        <c:noMultiLvlLbl val="0"/>
      </c:catAx>
      <c:valAx>
        <c:axId val="48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31</xdr:row>
      <xdr:rowOff>123825</xdr:rowOff>
    </xdr:from>
    <xdr:to>
      <xdr:col>15</xdr:col>
      <xdr:colOff>154050</xdr:colOff>
      <xdr:row>40</xdr:row>
      <xdr:rowOff>142875</xdr:rowOff>
    </xdr:to>
    <xdr:sp macro="" textlink="">
      <xdr:nvSpPr>
        <xdr:cNvPr id="4" name="Прямоугольник 3"/>
        <xdr:cNvSpPr/>
      </xdr:nvSpPr>
      <xdr:spPr>
        <a:xfrm>
          <a:off x="7562850" y="6029325"/>
          <a:ext cx="1735200" cy="1733550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142874</xdr:colOff>
      <xdr:row>22</xdr:row>
      <xdr:rowOff>152400</xdr:rowOff>
    </xdr:from>
    <xdr:to>
      <xdr:col>18</xdr:col>
      <xdr:colOff>20699</xdr:colOff>
      <xdr:row>31</xdr:row>
      <xdr:rowOff>152400</xdr:rowOff>
    </xdr:to>
    <xdr:sp macro="" textlink="">
      <xdr:nvSpPr>
        <xdr:cNvPr id="6" name="Прямоугольник 5"/>
        <xdr:cNvSpPr/>
      </xdr:nvSpPr>
      <xdr:spPr>
        <a:xfrm>
          <a:off x="9286874" y="4343400"/>
          <a:ext cx="1706625" cy="1714500"/>
        </a:xfrm>
        <a:prstGeom prst="rect">
          <a:avLst/>
        </a:prstGeom>
        <a:solidFill>
          <a:srgbClr val="FF3300">
            <a:alpha val="4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247650</xdr:colOff>
      <xdr:row>20</xdr:row>
      <xdr:rowOff>66675</xdr:rowOff>
    </xdr:from>
    <xdr:to>
      <xdr:col>18</xdr:col>
      <xdr:colOff>217650</xdr:colOff>
      <xdr:row>43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42</xdr:row>
      <xdr:rowOff>71437</xdr:rowOff>
    </xdr:from>
    <xdr:to>
      <xdr:col>15</xdr:col>
      <xdr:colOff>566737</xdr:colOff>
      <xdr:row>56</xdr:row>
      <xdr:rowOff>147637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7</xdr:row>
      <xdr:rowOff>104775</xdr:rowOff>
    </xdr:from>
    <xdr:to>
      <xdr:col>20</xdr:col>
      <xdr:colOff>304800</xdr:colOff>
      <xdr:row>30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D27" sqref="D27"/>
    </sheetView>
  </sheetViews>
  <sheetFormatPr defaultRowHeight="15" x14ac:dyDescent="0.25"/>
  <cols>
    <col min="1" max="1" width="14" customWidth="1"/>
    <col min="10" max="10" width="3.5703125" customWidth="1"/>
    <col min="11" max="11" width="4.42578125" customWidth="1"/>
  </cols>
  <sheetData>
    <row r="1" spans="1:21" x14ac:dyDescent="0.25">
      <c r="A1" s="25" t="s">
        <v>55</v>
      </c>
      <c r="B1" s="60"/>
      <c r="L1" s="33"/>
      <c r="M1" s="33"/>
      <c r="U1" t="s">
        <v>60</v>
      </c>
    </row>
    <row r="2" spans="1:21" x14ac:dyDescent="0.25">
      <c r="B2" s="184" t="s">
        <v>62</v>
      </c>
      <c r="C2" s="185"/>
      <c r="D2" s="185"/>
      <c r="E2" s="185"/>
      <c r="F2" s="185"/>
      <c r="G2" s="185"/>
      <c r="H2" s="185"/>
      <c r="I2" s="185"/>
      <c r="U2" s="27" t="s">
        <v>58</v>
      </c>
    </row>
    <row r="3" spans="1:21" x14ac:dyDescent="0.25">
      <c r="B3" s="185"/>
      <c r="C3" s="185"/>
      <c r="D3" s="185"/>
      <c r="E3" s="185"/>
      <c r="F3" s="185"/>
      <c r="G3" s="185"/>
      <c r="H3" s="185"/>
      <c r="I3" s="185"/>
    </row>
    <row r="4" spans="1:21" x14ac:dyDescent="0.25">
      <c r="B4" s="186" t="s">
        <v>63</v>
      </c>
      <c r="C4" s="187"/>
      <c r="D4" s="186" t="s">
        <v>64</v>
      </c>
      <c r="E4" s="187"/>
      <c r="F4" s="186" t="s">
        <v>65</v>
      </c>
      <c r="G4" s="187"/>
      <c r="H4" s="186" t="s">
        <v>66</v>
      </c>
      <c r="I4" s="187"/>
      <c r="L4" s="1" t="s">
        <v>0</v>
      </c>
      <c r="M4" s="1" t="s">
        <v>0</v>
      </c>
      <c r="N4" s="1" t="s">
        <v>1</v>
      </c>
      <c r="O4" s="1" t="s">
        <v>1</v>
      </c>
      <c r="P4" s="1" t="s">
        <v>2</v>
      </c>
      <c r="Q4" s="1" t="s">
        <v>2</v>
      </c>
      <c r="R4" s="1" t="s">
        <v>3</v>
      </c>
      <c r="S4" s="1" t="s">
        <v>3</v>
      </c>
      <c r="T4" s="2" t="s">
        <v>57</v>
      </c>
    </row>
    <row r="5" spans="1:21" x14ac:dyDescent="0.25">
      <c r="B5" s="34">
        <v>168</v>
      </c>
      <c r="C5" s="35">
        <v>180</v>
      </c>
      <c r="D5" s="34">
        <v>280</v>
      </c>
      <c r="E5" s="35">
        <v>450</v>
      </c>
      <c r="F5" s="36">
        <v>300</v>
      </c>
      <c r="G5" s="37">
        <v>380</v>
      </c>
      <c r="H5" s="34" t="s">
        <v>67</v>
      </c>
      <c r="I5" s="35" t="s">
        <v>68</v>
      </c>
    </row>
    <row r="6" spans="1:21" x14ac:dyDescent="0.25">
      <c r="A6" s="29" t="s">
        <v>4</v>
      </c>
      <c r="B6" s="39">
        <v>168</v>
      </c>
      <c r="C6" s="39">
        <v>168</v>
      </c>
      <c r="D6" s="40">
        <v>280</v>
      </c>
      <c r="E6" s="40">
        <v>280</v>
      </c>
      <c r="F6" s="42" t="s">
        <v>69</v>
      </c>
      <c r="G6" s="42" t="s">
        <v>69</v>
      </c>
      <c r="H6" s="44" t="s">
        <v>70</v>
      </c>
      <c r="I6" s="44" t="s">
        <v>70</v>
      </c>
      <c r="L6" s="4">
        <v>90</v>
      </c>
      <c r="M6" s="4">
        <v>90</v>
      </c>
      <c r="N6" s="5">
        <v>98</v>
      </c>
      <c r="O6" s="5">
        <v>98</v>
      </c>
      <c r="P6" s="6">
        <v>110</v>
      </c>
      <c r="Q6" s="7">
        <v>120</v>
      </c>
      <c r="R6" s="4">
        <v>105</v>
      </c>
      <c r="S6" s="4">
        <v>105</v>
      </c>
      <c r="T6" s="32">
        <v>0.98299999999999998</v>
      </c>
      <c r="U6" t="s">
        <v>59</v>
      </c>
    </row>
    <row r="7" spans="1:21" x14ac:dyDescent="0.25">
      <c r="A7" s="30" t="s">
        <v>5</v>
      </c>
      <c r="B7" s="39">
        <v>168</v>
      </c>
      <c r="C7" s="39">
        <v>168</v>
      </c>
      <c r="D7" s="40">
        <v>280</v>
      </c>
      <c r="E7" s="40">
        <v>280</v>
      </c>
      <c r="F7" s="42" t="s">
        <v>69</v>
      </c>
      <c r="G7" s="42" t="s">
        <v>69</v>
      </c>
      <c r="H7" s="44" t="s">
        <v>70</v>
      </c>
      <c r="I7" s="44" t="s">
        <v>70</v>
      </c>
      <c r="L7" s="4">
        <v>90</v>
      </c>
      <c r="M7" s="4">
        <v>90</v>
      </c>
      <c r="N7" s="5">
        <v>90</v>
      </c>
      <c r="O7" s="5">
        <v>98</v>
      </c>
      <c r="P7" s="6">
        <v>110</v>
      </c>
      <c r="Q7" s="7">
        <v>120</v>
      </c>
      <c r="R7" s="4">
        <v>105</v>
      </c>
      <c r="S7" s="4">
        <v>105</v>
      </c>
      <c r="T7" s="10">
        <v>0.98299999999999998</v>
      </c>
      <c r="U7" t="s">
        <v>71</v>
      </c>
    </row>
    <row r="8" spans="1:21" x14ac:dyDescent="0.25">
      <c r="A8" s="29" t="s">
        <v>6</v>
      </c>
      <c r="B8" s="39">
        <v>168</v>
      </c>
      <c r="C8" s="38">
        <v>180</v>
      </c>
      <c r="D8" s="41">
        <v>450</v>
      </c>
      <c r="E8" s="41">
        <v>450</v>
      </c>
      <c r="F8" s="42" t="s">
        <v>69</v>
      </c>
      <c r="G8" s="42" t="s">
        <v>69</v>
      </c>
      <c r="H8" s="43" t="s">
        <v>68</v>
      </c>
      <c r="I8" s="43" t="s">
        <v>68</v>
      </c>
      <c r="L8" s="8">
        <v>100</v>
      </c>
      <c r="M8" s="8">
        <v>100</v>
      </c>
      <c r="N8" s="5">
        <v>98</v>
      </c>
      <c r="O8" s="3">
        <v>109</v>
      </c>
      <c r="P8" s="7">
        <v>120</v>
      </c>
      <c r="Q8" s="7">
        <v>120</v>
      </c>
      <c r="R8" s="9">
        <v>100</v>
      </c>
      <c r="S8" s="9">
        <v>100</v>
      </c>
      <c r="T8" s="10">
        <v>0.36799999999999999</v>
      </c>
      <c r="U8" t="s">
        <v>72</v>
      </c>
    </row>
    <row r="9" spans="1:21" x14ac:dyDescent="0.25">
      <c r="A9" s="30" t="s">
        <v>7</v>
      </c>
      <c r="B9" s="39">
        <v>168</v>
      </c>
      <c r="C9" s="39">
        <v>168</v>
      </c>
      <c r="D9" s="40">
        <v>280</v>
      </c>
      <c r="E9" s="40">
        <v>280</v>
      </c>
      <c r="F9" s="42" t="s">
        <v>69</v>
      </c>
      <c r="G9" s="42" t="s">
        <v>69</v>
      </c>
      <c r="H9" s="44" t="s">
        <v>70</v>
      </c>
      <c r="I9" s="44" t="s">
        <v>70</v>
      </c>
      <c r="L9" s="4">
        <v>90</v>
      </c>
      <c r="M9" s="4">
        <v>90</v>
      </c>
      <c r="N9" s="5">
        <v>98</v>
      </c>
      <c r="O9" s="5">
        <v>98</v>
      </c>
      <c r="P9" s="7">
        <v>120</v>
      </c>
      <c r="Q9" s="7">
        <v>120</v>
      </c>
      <c r="R9" s="4">
        <v>105</v>
      </c>
      <c r="S9" s="4">
        <v>105</v>
      </c>
      <c r="T9" s="10">
        <v>0.98399999999999999</v>
      </c>
      <c r="U9" t="s">
        <v>61</v>
      </c>
    </row>
    <row r="10" spans="1:21" x14ac:dyDescent="0.25">
      <c r="A10" s="29" t="s">
        <v>8</v>
      </c>
      <c r="B10" s="38">
        <v>180</v>
      </c>
      <c r="C10" s="38">
        <v>180</v>
      </c>
      <c r="D10" s="41">
        <v>450</v>
      </c>
      <c r="E10" s="41">
        <v>450</v>
      </c>
      <c r="F10" s="42" t="s">
        <v>69</v>
      </c>
      <c r="G10" s="42" t="s">
        <v>69</v>
      </c>
      <c r="H10" s="43" t="s">
        <v>68</v>
      </c>
      <c r="I10" s="43" t="s">
        <v>68</v>
      </c>
      <c r="L10" s="8">
        <v>100</v>
      </c>
      <c r="M10" s="8">
        <v>110</v>
      </c>
      <c r="N10" s="3">
        <v>107</v>
      </c>
      <c r="O10" s="3">
        <v>107</v>
      </c>
      <c r="P10" s="1">
        <v>100</v>
      </c>
      <c r="Q10" s="1">
        <v>100</v>
      </c>
      <c r="R10" s="9">
        <v>100</v>
      </c>
      <c r="S10" s="9">
        <v>100</v>
      </c>
      <c r="T10" s="10">
        <v>2.9000000000000001E-2</v>
      </c>
      <c r="U10" t="s">
        <v>73</v>
      </c>
    </row>
    <row r="11" spans="1:21" x14ac:dyDescent="0.25">
      <c r="A11" s="30" t="s">
        <v>9</v>
      </c>
      <c r="B11" s="39">
        <v>168</v>
      </c>
      <c r="C11" s="39">
        <v>168</v>
      </c>
      <c r="D11" s="40">
        <v>280</v>
      </c>
      <c r="E11" s="40">
        <v>280</v>
      </c>
      <c r="F11" s="42" t="s">
        <v>69</v>
      </c>
      <c r="G11" s="42" t="s">
        <v>69</v>
      </c>
      <c r="H11" s="44" t="s">
        <v>70</v>
      </c>
      <c r="I11" s="44" t="s">
        <v>70</v>
      </c>
      <c r="L11" s="4">
        <v>90</v>
      </c>
      <c r="M11" s="4">
        <v>90</v>
      </c>
      <c r="N11" s="5">
        <v>98</v>
      </c>
      <c r="O11" s="5">
        <v>98</v>
      </c>
      <c r="P11" s="1">
        <v>100</v>
      </c>
      <c r="Q11" s="6">
        <v>110</v>
      </c>
      <c r="R11" s="4">
        <v>105</v>
      </c>
      <c r="S11" s="4">
        <v>105</v>
      </c>
      <c r="T11" s="10">
        <v>0.95299999999999996</v>
      </c>
    </row>
    <row r="12" spans="1:21" x14ac:dyDescent="0.25">
      <c r="A12" s="29" t="s">
        <v>10</v>
      </c>
      <c r="B12" s="38">
        <v>180</v>
      </c>
      <c r="C12" s="38">
        <v>180</v>
      </c>
      <c r="D12" s="41">
        <v>450</v>
      </c>
      <c r="E12" s="41">
        <v>450</v>
      </c>
      <c r="F12" s="42" t="s">
        <v>69</v>
      </c>
      <c r="G12" s="42" t="s">
        <v>69</v>
      </c>
      <c r="H12" s="43" t="s">
        <v>68</v>
      </c>
      <c r="I12" s="43" t="s">
        <v>68</v>
      </c>
      <c r="L12" s="8">
        <v>100</v>
      </c>
      <c r="M12" s="8">
        <v>100</v>
      </c>
      <c r="N12" s="3">
        <v>107</v>
      </c>
      <c r="O12" s="3">
        <v>107</v>
      </c>
      <c r="P12" s="11">
        <v>100</v>
      </c>
      <c r="Q12" s="11">
        <v>100</v>
      </c>
      <c r="R12" s="9">
        <v>100</v>
      </c>
      <c r="S12" s="9">
        <v>100</v>
      </c>
      <c r="T12" s="10">
        <v>1.6E-2</v>
      </c>
    </row>
    <row r="13" spans="1:21" x14ac:dyDescent="0.25">
      <c r="A13" s="30" t="s">
        <v>11</v>
      </c>
      <c r="B13" s="39">
        <v>168</v>
      </c>
      <c r="C13" s="39">
        <v>168</v>
      </c>
      <c r="D13" s="40">
        <v>280</v>
      </c>
      <c r="E13" s="40">
        <v>280</v>
      </c>
      <c r="F13" s="42" t="s">
        <v>69</v>
      </c>
      <c r="G13" s="42" t="s">
        <v>69</v>
      </c>
      <c r="H13" s="44" t="s">
        <v>70</v>
      </c>
      <c r="I13" s="44" t="s">
        <v>70</v>
      </c>
      <c r="L13" s="5">
        <v>90</v>
      </c>
      <c r="M13" s="4">
        <v>90</v>
      </c>
      <c r="N13" s="5">
        <v>98</v>
      </c>
      <c r="O13" s="7">
        <v>96</v>
      </c>
      <c r="P13" s="26">
        <v>110</v>
      </c>
      <c r="Q13" s="26">
        <v>110</v>
      </c>
      <c r="R13" s="4">
        <v>105</v>
      </c>
      <c r="S13" s="4">
        <v>105</v>
      </c>
      <c r="T13" s="10">
        <v>0.98099999999999998</v>
      </c>
    </row>
    <row r="14" spans="1:21" x14ac:dyDescent="0.25">
      <c r="A14" s="29" t="s">
        <v>12</v>
      </c>
      <c r="B14" s="38">
        <v>180</v>
      </c>
      <c r="C14" s="38">
        <v>180</v>
      </c>
      <c r="D14" s="41">
        <v>450</v>
      </c>
      <c r="E14" s="41">
        <v>450</v>
      </c>
      <c r="F14" s="42" t="s">
        <v>69</v>
      </c>
      <c r="G14" s="42" t="s">
        <v>69</v>
      </c>
      <c r="H14" s="47"/>
      <c r="I14" s="47"/>
      <c r="L14" s="8">
        <v>100</v>
      </c>
      <c r="M14" s="8">
        <v>100</v>
      </c>
      <c r="N14" s="3">
        <v>107</v>
      </c>
      <c r="O14" s="3">
        <v>107</v>
      </c>
      <c r="P14" s="3">
        <v>90</v>
      </c>
      <c r="Q14" s="5">
        <v>120</v>
      </c>
      <c r="R14" s="9">
        <v>100</v>
      </c>
      <c r="S14" s="9">
        <v>100</v>
      </c>
      <c r="T14" s="10">
        <v>0.12</v>
      </c>
    </row>
    <row r="15" spans="1:21" x14ac:dyDescent="0.25">
      <c r="A15" s="29" t="s">
        <v>13</v>
      </c>
      <c r="B15" s="38">
        <v>180</v>
      </c>
      <c r="C15" s="38">
        <v>180</v>
      </c>
      <c r="D15" s="41">
        <v>450</v>
      </c>
      <c r="E15" s="41">
        <v>450</v>
      </c>
      <c r="F15" s="42" t="s">
        <v>69</v>
      </c>
      <c r="G15" s="46" t="s">
        <v>74</v>
      </c>
      <c r="H15" s="43" t="s">
        <v>68</v>
      </c>
      <c r="I15" s="43" t="s">
        <v>68</v>
      </c>
      <c r="L15" s="4">
        <v>90</v>
      </c>
      <c r="M15" s="8">
        <v>100</v>
      </c>
      <c r="N15" s="3">
        <v>107</v>
      </c>
      <c r="O15" s="3">
        <v>107</v>
      </c>
      <c r="P15" s="3">
        <v>100</v>
      </c>
      <c r="Q15" s="12">
        <v>100</v>
      </c>
      <c r="R15" s="9">
        <v>100</v>
      </c>
      <c r="S15" s="4">
        <v>105</v>
      </c>
      <c r="T15" s="10">
        <v>0.11899999999999999</v>
      </c>
    </row>
    <row r="16" spans="1:21" x14ac:dyDescent="0.25">
      <c r="A16" s="29" t="s">
        <v>14</v>
      </c>
      <c r="B16" s="38">
        <v>180</v>
      </c>
      <c r="C16" s="38">
        <v>180</v>
      </c>
      <c r="D16" s="41">
        <v>450</v>
      </c>
      <c r="E16" s="41">
        <v>450</v>
      </c>
      <c r="F16" s="42" t="s">
        <v>69</v>
      </c>
      <c r="G16" s="46" t="s">
        <v>74</v>
      </c>
      <c r="H16" s="43" t="s">
        <v>68</v>
      </c>
      <c r="I16" s="43" t="s">
        <v>68</v>
      </c>
      <c r="L16" s="8">
        <v>100</v>
      </c>
      <c r="M16" s="8">
        <v>100</v>
      </c>
      <c r="N16" s="3">
        <v>102</v>
      </c>
      <c r="O16" s="3">
        <v>107</v>
      </c>
      <c r="P16" s="3">
        <v>100</v>
      </c>
      <c r="Q16" s="3">
        <v>100</v>
      </c>
      <c r="R16" s="9">
        <v>100</v>
      </c>
      <c r="S16" s="9">
        <v>100</v>
      </c>
      <c r="T16" s="10">
        <v>1.6E-2</v>
      </c>
    </row>
    <row r="17" spans="1:20" x14ac:dyDescent="0.25">
      <c r="A17" s="29" t="s">
        <v>15</v>
      </c>
      <c r="B17" s="39">
        <v>168</v>
      </c>
      <c r="C17" s="39">
        <v>168</v>
      </c>
      <c r="D17" s="40">
        <v>280</v>
      </c>
      <c r="E17" s="41">
        <v>450</v>
      </c>
      <c r="F17" s="42" t="s">
        <v>69</v>
      </c>
      <c r="G17" s="42" t="s">
        <v>69</v>
      </c>
      <c r="H17" s="44" t="s">
        <v>70</v>
      </c>
      <c r="I17" s="44" t="s">
        <v>70</v>
      </c>
      <c r="L17" s="4">
        <v>90</v>
      </c>
      <c r="M17" s="4">
        <v>90</v>
      </c>
      <c r="N17" s="5">
        <v>96</v>
      </c>
      <c r="O17" s="5">
        <v>98</v>
      </c>
      <c r="P17" s="13">
        <v>110</v>
      </c>
      <c r="Q17" s="13">
        <v>110</v>
      </c>
      <c r="R17" s="4">
        <v>105</v>
      </c>
      <c r="S17" s="4">
        <v>105</v>
      </c>
      <c r="T17" s="10">
        <v>0.98099999999999998</v>
      </c>
    </row>
    <row r="18" spans="1:20" x14ac:dyDescent="0.25">
      <c r="A18" s="30" t="s">
        <v>16</v>
      </c>
      <c r="B18" s="38">
        <v>180</v>
      </c>
      <c r="C18" s="38">
        <v>180</v>
      </c>
      <c r="D18" s="41">
        <v>450</v>
      </c>
      <c r="E18" s="41">
        <v>450</v>
      </c>
      <c r="F18" s="42" t="s">
        <v>69</v>
      </c>
      <c r="G18" s="42" t="s">
        <v>69</v>
      </c>
      <c r="H18" s="47"/>
      <c r="I18" s="47"/>
      <c r="L18" s="4">
        <v>90</v>
      </c>
      <c r="M18" s="9">
        <v>100</v>
      </c>
      <c r="N18" s="3">
        <v>107</v>
      </c>
      <c r="O18" s="3">
        <v>107</v>
      </c>
      <c r="P18" s="3">
        <v>100</v>
      </c>
      <c r="Q18" s="14">
        <v>100</v>
      </c>
      <c r="R18" s="9">
        <v>100</v>
      </c>
      <c r="S18" s="9">
        <v>100</v>
      </c>
      <c r="T18" s="10">
        <v>4.1000000000000002E-2</v>
      </c>
    </row>
    <row r="19" spans="1:20" x14ac:dyDescent="0.25">
      <c r="A19" s="29" t="s">
        <v>17</v>
      </c>
      <c r="B19" s="38">
        <v>180</v>
      </c>
      <c r="C19" s="38">
        <v>180</v>
      </c>
      <c r="D19" s="41">
        <v>450</v>
      </c>
      <c r="E19" s="41">
        <v>450</v>
      </c>
      <c r="F19" s="42" t="s">
        <v>69</v>
      </c>
      <c r="G19" s="42" t="s">
        <v>69</v>
      </c>
      <c r="H19" s="43" t="s">
        <v>68</v>
      </c>
      <c r="I19" s="43" t="s">
        <v>68</v>
      </c>
      <c r="L19" s="8">
        <v>100</v>
      </c>
      <c r="M19" s="8">
        <v>100</v>
      </c>
      <c r="N19" s="3">
        <v>109</v>
      </c>
      <c r="O19" s="3">
        <v>107</v>
      </c>
      <c r="P19" s="13">
        <v>110</v>
      </c>
      <c r="Q19" s="13">
        <v>110</v>
      </c>
      <c r="R19" s="9">
        <v>100</v>
      </c>
      <c r="S19" s="9">
        <v>100</v>
      </c>
      <c r="T19" s="10">
        <v>5.6000000000000001E-2</v>
      </c>
    </row>
    <row r="20" spans="1:20" x14ac:dyDescent="0.25">
      <c r="A20" s="29" t="s">
        <v>18</v>
      </c>
      <c r="B20" s="39">
        <v>168</v>
      </c>
      <c r="C20" s="38">
        <v>180</v>
      </c>
      <c r="D20" s="40">
        <v>280</v>
      </c>
      <c r="E20" s="40">
        <v>280</v>
      </c>
      <c r="F20" s="42" t="s">
        <v>69</v>
      </c>
      <c r="G20" s="42" t="s">
        <v>69</v>
      </c>
      <c r="H20" s="44" t="s">
        <v>70</v>
      </c>
      <c r="I20" s="43" t="s">
        <v>68</v>
      </c>
      <c r="L20" s="8">
        <v>100</v>
      </c>
      <c r="M20" s="8">
        <v>100</v>
      </c>
      <c r="N20" s="5">
        <v>98</v>
      </c>
      <c r="O20" s="5">
        <v>98</v>
      </c>
      <c r="P20" s="6">
        <v>110</v>
      </c>
      <c r="Q20" s="7">
        <v>120</v>
      </c>
      <c r="R20" s="4">
        <v>105</v>
      </c>
      <c r="S20" s="4">
        <v>105</v>
      </c>
      <c r="T20" s="15">
        <v>0.85199999999999998</v>
      </c>
    </row>
    <row r="21" spans="1:20" x14ac:dyDescent="0.25">
      <c r="A21" s="29" t="s">
        <v>19</v>
      </c>
      <c r="B21" s="38">
        <v>180</v>
      </c>
      <c r="C21" s="38">
        <v>180</v>
      </c>
      <c r="D21" s="41">
        <v>450</v>
      </c>
      <c r="E21" s="41">
        <v>450</v>
      </c>
      <c r="F21" s="42" t="s">
        <v>69</v>
      </c>
      <c r="G21" s="42" t="s">
        <v>69</v>
      </c>
      <c r="H21" s="43" t="s">
        <v>68</v>
      </c>
      <c r="I21" s="43" t="s">
        <v>68</v>
      </c>
      <c r="L21" s="8">
        <v>100</v>
      </c>
      <c r="M21" s="8">
        <v>110</v>
      </c>
      <c r="N21" s="5">
        <v>98</v>
      </c>
      <c r="O21" s="3">
        <v>107</v>
      </c>
      <c r="P21" s="3">
        <v>100</v>
      </c>
      <c r="Q21" s="6">
        <v>110</v>
      </c>
      <c r="R21" s="9">
        <v>100</v>
      </c>
      <c r="S21" s="9">
        <v>100</v>
      </c>
      <c r="T21" s="10">
        <v>0.157</v>
      </c>
    </row>
    <row r="22" spans="1:20" x14ac:dyDescent="0.25">
      <c r="A22" s="29" t="s">
        <v>20</v>
      </c>
      <c r="B22" s="38">
        <v>180</v>
      </c>
      <c r="C22" s="38">
        <v>180</v>
      </c>
      <c r="D22" s="41">
        <v>450</v>
      </c>
      <c r="E22" s="41">
        <v>450</v>
      </c>
      <c r="F22" s="46" t="s">
        <v>74</v>
      </c>
      <c r="G22" s="46" t="s">
        <v>74</v>
      </c>
      <c r="H22" s="43" t="s">
        <v>68</v>
      </c>
      <c r="I22" s="43" t="s">
        <v>68</v>
      </c>
      <c r="L22" s="8">
        <v>100</v>
      </c>
      <c r="M22" s="8">
        <v>100</v>
      </c>
      <c r="N22" s="3">
        <v>107</v>
      </c>
      <c r="O22" s="3">
        <v>107</v>
      </c>
      <c r="P22" s="3">
        <v>100</v>
      </c>
      <c r="Q22" s="3">
        <v>100</v>
      </c>
      <c r="R22" s="9">
        <v>100</v>
      </c>
      <c r="S22" s="9">
        <v>100</v>
      </c>
      <c r="T22" s="15">
        <v>1.6E-2</v>
      </c>
    </row>
    <row r="23" spans="1:20" x14ac:dyDescent="0.25">
      <c r="A23" s="29" t="s">
        <v>21</v>
      </c>
      <c r="B23" s="39">
        <v>168</v>
      </c>
      <c r="C23" s="39">
        <v>168</v>
      </c>
      <c r="D23" s="40">
        <v>280</v>
      </c>
      <c r="E23" s="40">
        <v>280</v>
      </c>
      <c r="F23" s="42" t="s">
        <v>69</v>
      </c>
      <c r="G23" s="42" t="s">
        <v>69</v>
      </c>
      <c r="H23" s="44" t="s">
        <v>70</v>
      </c>
      <c r="I23" s="44" t="s">
        <v>70</v>
      </c>
      <c r="L23" s="4">
        <v>90</v>
      </c>
      <c r="M23" s="4">
        <v>90</v>
      </c>
      <c r="N23" s="5">
        <v>98</v>
      </c>
      <c r="O23" s="5">
        <v>98</v>
      </c>
      <c r="P23" s="7">
        <v>120</v>
      </c>
      <c r="Q23" s="7">
        <v>120</v>
      </c>
      <c r="R23" s="4">
        <v>105</v>
      </c>
      <c r="S23" s="4">
        <v>105</v>
      </c>
      <c r="T23" s="15">
        <v>0.98399999999999999</v>
      </c>
    </row>
    <row r="24" spans="1:20" x14ac:dyDescent="0.25">
      <c r="A24" s="29" t="s">
        <v>22</v>
      </c>
      <c r="B24" s="39">
        <v>168</v>
      </c>
      <c r="C24" s="39">
        <v>168</v>
      </c>
      <c r="D24" s="40">
        <v>280</v>
      </c>
      <c r="E24" s="40">
        <v>280</v>
      </c>
      <c r="F24" s="42" t="s">
        <v>69</v>
      </c>
      <c r="G24" s="42" t="s">
        <v>69</v>
      </c>
      <c r="H24" s="44" t="s">
        <v>70</v>
      </c>
      <c r="I24" s="43" t="s">
        <v>68</v>
      </c>
      <c r="L24" s="4">
        <v>90</v>
      </c>
      <c r="M24" s="8">
        <v>110</v>
      </c>
      <c r="N24" s="5">
        <v>98</v>
      </c>
      <c r="O24" s="14">
        <v>102</v>
      </c>
      <c r="P24" s="7">
        <v>120</v>
      </c>
      <c r="Q24" s="7">
        <v>120</v>
      </c>
      <c r="R24" s="4">
        <v>105</v>
      </c>
      <c r="S24" s="4">
        <v>105</v>
      </c>
      <c r="T24" s="15">
        <v>0.92500000000000004</v>
      </c>
    </row>
    <row r="25" spans="1:20" x14ac:dyDescent="0.25">
      <c r="A25" s="29" t="s">
        <v>23</v>
      </c>
      <c r="B25" s="39">
        <v>168</v>
      </c>
      <c r="C25" s="39">
        <v>168</v>
      </c>
      <c r="D25" s="40">
        <v>280</v>
      </c>
      <c r="E25" s="40">
        <v>280</v>
      </c>
      <c r="F25" s="42" t="s">
        <v>69</v>
      </c>
      <c r="G25" s="42" t="s">
        <v>69</v>
      </c>
      <c r="H25" s="44" t="s">
        <v>70</v>
      </c>
      <c r="I25" s="44" t="s">
        <v>70</v>
      </c>
      <c r="L25" s="4">
        <v>90</v>
      </c>
      <c r="M25" s="4">
        <v>90</v>
      </c>
      <c r="N25" s="5">
        <v>93</v>
      </c>
      <c r="O25" s="7">
        <v>98</v>
      </c>
      <c r="P25" s="16">
        <v>110</v>
      </c>
      <c r="Q25" s="4">
        <v>120</v>
      </c>
      <c r="R25" s="4">
        <v>105</v>
      </c>
      <c r="S25" s="4">
        <v>105</v>
      </c>
      <c r="T25" s="15">
        <v>0.98299999999999998</v>
      </c>
    </row>
    <row r="26" spans="1:20" x14ac:dyDescent="0.25">
      <c r="A26" s="29" t="s">
        <v>24</v>
      </c>
      <c r="B26" s="38">
        <v>180</v>
      </c>
      <c r="C26" s="45">
        <v>126</v>
      </c>
      <c r="D26" s="41">
        <v>450</v>
      </c>
      <c r="E26" s="41">
        <v>450</v>
      </c>
      <c r="F26" s="46" t="s">
        <v>74</v>
      </c>
      <c r="G26" s="46" t="s">
        <v>74</v>
      </c>
      <c r="H26" s="43" t="s">
        <v>68</v>
      </c>
      <c r="I26" s="43" t="s">
        <v>68</v>
      </c>
      <c r="L26" s="4">
        <v>90</v>
      </c>
      <c r="M26" s="8">
        <v>100</v>
      </c>
      <c r="N26" s="3">
        <v>107</v>
      </c>
      <c r="O26" s="18">
        <v>102</v>
      </c>
      <c r="P26" s="14">
        <v>100</v>
      </c>
      <c r="Q26" s="14">
        <v>100</v>
      </c>
      <c r="R26" s="9">
        <v>90</v>
      </c>
      <c r="S26" s="4">
        <v>105</v>
      </c>
      <c r="T26" s="10">
        <v>0.22</v>
      </c>
    </row>
    <row r="27" spans="1:20" x14ac:dyDescent="0.25">
      <c r="A27" s="29" t="s">
        <v>25</v>
      </c>
      <c r="B27" s="38">
        <v>180</v>
      </c>
      <c r="C27" s="38">
        <v>180</v>
      </c>
      <c r="D27" s="41">
        <v>450</v>
      </c>
      <c r="E27" s="41">
        <v>450</v>
      </c>
      <c r="F27" s="46" t="s">
        <v>74</v>
      </c>
      <c r="G27" s="46" t="s">
        <v>74</v>
      </c>
      <c r="H27" s="43" t="s">
        <v>68</v>
      </c>
      <c r="I27" s="43" t="s">
        <v>68</v>
      </c>
      <c r="L27" s="3">
        <v>100</v>
      </c>
      <c r="M27" s="9">
        <v>100</v>
      </c>
      <c r="N27" s="11">
        <v>107</v>
      </c>
      <c r="O27" s="11">
        <v>107</v>
      </c>
      <c r="P27" s="11">
        <v>100</v>
      </c>
      <c r="Q27" s="19">
        <v>110</v>
      </c>
      <c r="R27" s="11">
        <v>100</v>
      </c>
      <c r="S27" s="7">
        <v>105</v>
      </c>
      <c r="T27" s="10">
        <v>7.2999999999999995E-2</v>
      </c>
    </row>
    <row r="28" spans="1:20" x14ac:dyDescent="0.25">
      <c r="A28" s="29" t="s">
        <v>26</v>
      </c>
      <c r="B28" s="39">
        <v>168</v>
      </c>
      <c r="C28" s="39">
        <v>168</v>
      </c>
      <c r="D28" s="40">
        <v>280</v>
      </c>
      <c r="E28" s="40">
        <v>280</v>
      </c>
      <c r="F28" s="42" t="s">
        <v>69</v>
      </c>
      <c r="G28" s="42" t="s">
        <v>69</v>
      </c>
      <c r="H28" s="44" t="s">
        <v>70</v>
      </c>
      <c r="I28" s="43" t="s">
        <v>68</v>
      </c>
      <c r="L28" s="5">
        <v>90</v>
      </c>
      <c r="M28" s="4">
        <v>90</v>
      </c>
      <c r="N28" s="7">
        <v>98</v>
      </c>
      <c r="O28" s="7">
        <v>98</v>
      </c>
      <c r="P28" s="7">
        <v>118</v>
      </c>
      <c r="Q28" s="7">
        <v>118</v>
      </c>
      <c r="R28" s="1">
        <v>108</v>
      </c>
      <c r="S28" s="1">
        <v>108</v>
      </c>
      <c r="T28" s="10">
        <v>0.98299999999999998</v>
      </c>
    </row>
    <row r="29" spans="1:20" x14ac:dyDescent="0.25">
      <c r="A29" s="29" t="s">
        <v>27</v>
      </c>
      <c r="B29" s="38">
        <v>180</v>
      </c>
      <c r="C29" s="38">
        <v>180</v>
      </c>
      <c r="D29" s="41">
        <v>450</v>
      </c>
      <c r="E29" s="41">
        <v>450</v>
      </c>
      <c r="F29" s="42" t="s">
        <v>69</v>
      </c>
      <c r="G29" s="42" t="s">
        <v>69</v>
      </c>
      <c r="H29" s="43" t="s">
        <v>68</v>
      </c>
      <c r="I29" s="43" t="s">
        <v>68</v>
      </c>
      <c r="L29" s="3">
        <v>100</v>
      </c>
      <c r="M29" s="9">
        <v>100</v>
      </c>
      <c r="N29" s="11">
        <v>107</v>
      </c>
      <c r="O29" s="11">
        <v>107</v>
      </c>
      <c r="P29" s="11">
        <v>100</v>
      </c>
      <c r="Q29" s="11">
        <v>100</v>
      </c>
      <c r="R29" s="28" t="s">
        <v>56</v>
      </c>
      <c r="S29" s="28" t="s">
        <v>56</v>
      </c>
      <c r="T29" s="10">
        <v>2.1000000000000001E-2</v>
      </c>
    </row>
    <row r="30" spans="1:20" x14ac:dyDescent="0.25">
      <c r="A30" s="29" t="s">
        <v>28</v>
      </c>
      <c r="B30" s="38">
        <v>180</v>
      </c>
      <c r="C30" s="38">
        <v>180</v>
      </c>
      <c r="D30" s="41">
        <v>450</v>
      </c>
      <c r="E30" s="41">
        <v>450</v>
      </c>
      <c r="F30" s="46" t="s">
        <v>74</v>
      </c>
      <c r="G30" s="46" t="s">
        <v>74</v>
      </c>
      <c r="H30" s="43" t="s">
        <v>68</v>
      </c>
      <c r="I30" s="43" t="s">
        <v>68</v>
      </c>
      <c r="L30" s="3">
        <v>100</v>
      </c>
      <c r="M30" s="9">
        <v>100</v>
      </c>
      <c r="N30" s="11">
        <v>107</v>
      </c>
      <c r="O30" s="11">
        <v>107</v>
      </c>
      <c r="P30" s="11">
        <v>100</v>
      </c>
      <c r="Q30" s="11">
        <v>100</v>
      </c>
      <c r="R30" s="11">
        <v>100</v>
      </c>
      <c r="S30" s="11">
        <v>100</v>
      </c>
      <c r="T30" s="10">
        <v>1.6E-2</v>
      </c>
    </row>
    <row r="31" spans="1:20" x14ac:dyDescent="0.25">
      <c r="A31" s="29" t="s">
        <v>29</v>
      </c>
      <c r="B31" s="39">
        <v>168</v>
      </c>
      <c r="C31" s="39">
        <v>168</v>
      </c>
      <c r="D31" s="40">
        <v>280</v>
      </c>
      <c r="E31" s="40">
        <v>280</v>
      </c>
      <c r="F31" s="42" t="s">
        <v>69</v>
      </c>
      <c r="G31" s="42" t="s">
        <v>69</v>
      </c>
      <c r="H31" s="44" t="s">
        <v>70</v>
      </c>
      <c r="I31" s="44" t="s">
        <v>70</v>
      </c>
      <c r="L31" s="5">
        <v>90</v>
      </c>
      <c r="M31" s="4">
        <v>90</v>
      </c>
      <c r="N31" s="7">
        <v>98</v>
      </c>
      <c r="O31" s="7">
        <v>98</v>
      </c>
      <c r="P31" s="14">
        <v>100</v>
      </c>
      <c r="Q31" s="7">
        <v>120</v>
      </c>
      <c r="R31" s="1">
        <v>108</v>
      </c>
      <c r="S31" s="1">
        <v>108</v>
      </c>
      <c r="T31" s="10">
        <v>0.95499999999999996</v>
      </c>
    </row>
    <row r="32" spans="1:20" x14ac:dyDescent="0.25">
      <c r="A32" s="29" t="s">
        <v>30</v>
      </c>
      <c r="B32" s="38">
        <v>180</v>
      </c>
      <c r="C32" s="38">
        <v>180</v>
      </c>
      <c r="D32" s="41">
        <v>450</v>
      </c>
      <c r="E32" s="41">
        <v>450</v>
      </c>
      <c r="F32" s="42" t="s">
        <v>69</v>
      </c>
      <c r="G32" s="42" t="s">
        <v>69</v>
      </c>
      <c r="H32" s="43" t="s">
        <v>68</v>
      </c>
      <c r="I32" s="43" t="s">
        <v>68</v>
      </c>
      <c r="L32" s="5">
        <v>90</v>
      </c>
      <c r="M32" s="9">
        <v>100</v>
      </c>
      <c r="N32" s="11">
        <v>102</v>
      </c>
      <c r="O32" s="11">
        <v>107</v>
      </c>
      <c r="P32" s="11">
        <v>100</v>
      </c>
      <c r="Q32" s="11">
        <v>100</v>
      </c>
      <c r="R32" s="11">
        <v>100</v>
      </c>
      <c r="S32" s="11">
        <v>100</v>
      </c>
      <c r="T32" s="10">
        <v>4.2000000000000003E-2</v>
      </c>
    </row>
    <row r="33" spans="1:20" x14ac:dyDescent="0.25">
      <c r="A33" s="29" t="s">
        <v>31</v>
      </c>
      <c r="B33" s="38">
        <v>180</v>
      </c>
      <c r="C33" s="38">
        <v>180</v>
      </c>
      <c r="D33" s="41">
        <v>450</v>
      </c>
      <c r="E33" s="41">
        <v>450</v>
      </c>
      <c r="F33" s="42" t="s">
        <v>69</v>
      </c>
      <c r="G33" s="42" t="s">
        <v>69</v>
      </c>
      <c r="H33" s="43" t="s">
        <v>68</v>
      </c>
      <c r="I33" s="43" t="s">
        <v>68</v>
      </c>
      <c r="L33" s="3">
        <v>100</v>
      </c>
      <c r="M33" s="9">
        <v>100</v>
      </c>
      <c r="N33" s="11">
        <v>102</v>
      </c>
      <c r="O33" s="11">
        <v>107</v>
      </c>
      <c r="P33" s="11">
        <v>100</v>
      </c>
      <c r="Q33" s="11">
        <v>100</v>
      </c>
      <c r="R33" s="11">
        <v>100</v>
      </c>
      <c r="S33" s="11">
        <v>100</v>
      </c>
      <c r="T33" s="10">
        <v>1.6E-2</v>
      </c>
    </row>
    <row r="34" spans="1:20" x14ac:dyDescent="0.25">
      <c r="A34" s="30" t="s">
        <v>32</v>
      </c>
      <c r="B34" s="38">
        <v>180</v>
      </c>
      <c r="C34" s="38">
        <v>180</v>
      </c>
      <c r="D34" s="41">
        <v>450</v>
      </c>
      <c r="E34" s="41">
        <v>450</v>
      </c>
      <c r="F34" s="42" t="s">
        <v>69</v>
      </c>
      <c r="G34" s="42" t="s">
        <v>69</v>
      </c>
      <c r="H34" s="43" t="s">
        <v>68</v>
      </c>
      <c r="I34" s="43" t="s">
        <v>68</v>
      </c>
      <c r="L34" s="3">
        <v>100</v>
      </c>
      <c r="M34" s="9">
        <v>100</v>
      </c>
      <c r="N34" s="11">
        <v>107</v>
      </c>
      <c r="O34" s="11">
        <v>107</v>
      </c>
      <c r="P34" s="11">
        <v>100</v>
      </c>
      <c r="Q34" s="19">
        <v>110</v>
      </c>
      <c r="R34" s="11">
        <v>100</v>
      </c>
      <c r="S34" s="11">
        <v>100</v>
      </c>
      <c r="T34" s="10">
        <v>2.1000000000000001E-2</v>
      </c>
    </row>
    <row r="35" spans="1:20" x14ac:dyDescent="0.25">
      <c r="A35" s="29" t="s">
        <v>33</v>
      </c>
      <c r="B35" s="38">
        <v>180</v>
      </c>
      <c r="C35" s="45">
        <v>126</v>
      </c>
      <c r="D35" s="41">
        <v>450</v>
      </c>
      <c r="E35" s="41">
        <v>450</v>
      </c>
      <c r="F35" s="42" t="s">
        <v>69</v>
      </c>
      <c r="G35" s="42" t="s">
        <v>69</v>
      </c>
      <c r="H35" s="43" t="s">
        <v>68</v>
      </c>
      <c r="I35" s="43" t="s">
        <v>68</v>
      </c>
      <c r="L35" s="5">
        <v>90</v>
      </c>
      <c r="M35" s="9">
        <v>100</v>
      </c>
      <c r="N35" s="11">
        <v>102</v>
      </c>
      <c r="O35" s="11">
        <v>102</v>
      </c>
      <c r="P35" s="11">
        <v>100</v>
      </c>
      <c r="Q35" s="11">
        <v>100</v>
      </c>
      <c r="R35" s="11">
        <v>100</v>
      </c>
      <c r="S35" s="11">
        <v>100</v>
      </c>
      <c r="T35" s="10">
        <v>4.3999999999999997E-2</v>
      </c>
    </row>
    <row r="36" spans="1:20" x14ac:dyDescent="0.25">
      <c r="A36" s="29" t="s">
        <v>34</v>
      </c>
      <c r="B36" s="39">
        <v>168</v>
      </c>
      <c r="C36" s="38">
        <v>180</v>
      </c>
      <c r="D36" s="41">
        <v>450</v>
      </c>
      <c r="E36" s="41">
        <v>450</v>
      </c>
      <c r="F36" s="42" t="s">
        <v>69</v>
      </c>
      <c r="G36" s="42" t="s">
        <v>69</v>
      </c>
      <c r="H36" s="47"/>
      <c r="I36" s="47"/>
      <c r="L36" s="17">
        <v>90</v>
      </c>
      <c r="M36" s="9">
        <v>100</v>
      </c>
      <c r="N36" s="11">
        <v>107</v>
      </c>
      <c r="O36" s="11">
        <v>107</v>
      </c>
      <c r="P36" s="7">
        <v>120</v>
      </c>
      <c r="Q36" s="7">
        <v>120</v>
      </c>
      <c r="R36" s="11">
        <v>100</v>
      </c>
      <c r="S36" s="11">
        <v>100</v>
      </c>
      <c r="T36" s="10">
        <v>0.26900000000000002</v>
      </c>
    </row>
    <row r="37" spans="1:20" x14ac:dyDescent="0.25">
      <c r="A37" s="29" t="s">
        <v>35</v>
      </c>
      <c r="B37" s="39">
        <v>168</v>
      </c>
      <c r="C37" s="39">
        <v>168</v>
      </c>
      <c r="D37" s="40">
        <v>280</v>
      </c>
      <c r="E37" s="40">
        <v>280</v>
      </c>
      <c r="F37" s="42" t="s">
        <v>69</v>
      </c>
      <c r="G37" s="42" t="s">
        <v>69</v>
      </c>
      <c r="H37" s="44" t="s">
        <v>70</v>
      </c>
      <c r="I37" s="44" t="s">
        <v>70</v>
      </c>
      <c r="L37" s="17">
        <v>90</v>
      </c>
      <c r="M37" s="4">
        <v>90</v>
      </c>
      <c r="N37" s="5">
        <v>90</v>
      </c>
      <c r="O37" s="5">
        <v>98</v>
      </c>
      <c r="P37" s="7">
        <v>120</v>
      </c>
      <c r="Q37" s="7">
        <v>120</v>
      </c>
      <c r="R37" s="5">
        <v>105</v>
      </c>
      <c r="S37" s="5">
        <v>105</v>
      </c>
      <c r="T37" s="10">
        <v>0.98299999999999998</v>
      </c>
    </row>
    <row r="38" spans="1:20" x14ac:dyDescent="0.25">
      <c r="A38" s="29" t="s">
        <v>36</v>
      </c>
      <c r="B38" s="39">
        <v>168</v>
      </c>
      <c r="C38" s="39">
        <v>168</v>
      </c>
      <c r="D38" s="40">
        <v>280</v>
      </c>
      <c r="E38" s="40">
        <v>280</v>
      </c>
      <c r="F38" s="42" t="s">
        <v>69</v>
      </c>
      <c r="G38" s="42" t="s">
        <v>69</v>
      </c>
      <c r="H38" s="44" t="s">
        <v>70</v>
      </c>
      <c r="I38" s="44" t="s">
        <v>70</v>
      </c>
      <c r="L38" s="17">
        <v>90</v>
      </c>
      <c r="M38" s="4">
        <v>90</v>
      </c>
      <c r="N38" s="5">
        <v>98</v>
      </c>
      <c r="O38" s="5">
        <v>98</v>
      </c>
      <c r="P38" s="20">
        <v>110</v>
      </c>
      <c r="Q38" s="4">
        <v>125</v>
      </c>
      <c r="R38" s="5">
        <v>105</v>
      </c>
      <c r="S38" s="5">
        <v>105</v>
      </c>
      <c r="T38" s="10">
        <v>0.98299999999999998</v>
      </c>
    </row>
    <row r="39" spans="1:20" x14ac:dyDescent="0.25">
      <c r="A39" s="30" t="s">
        <v>37</v>
      </c>
      <c r="B39" s="38">
        <v>180</v>
      </c>
      <c r="C39" s="38">
        <v>180</v>
      </c>
      <c r="D39" s="41">
        <v>450</v>
      </c>
      <c r="E39" s="41">
        <v>450</v>
      </c>
      <c r="F39" s="42" t="s">
        <v>69</v>
      </c>
      <c r="G39" s="42" t="s">
        <v>69</v>
      </c>
      <c r="H39" s="43" t="s">
        <v>68</v>
      </c>
      <c r="I39" s="43" t="s">
        <v>68</v>
      </c>
      <c r="L39" s="21">
        <v>100</v>
      </c>
      <c r="M39" s="9">
        <v>100</v>
      </c>
      <c r="N39" s="22">
        <v>107</v>
      </c>
      <c r="O39" s="22">
        <v>107</v>
      </c>
      <c r="P39" s="22">
        <v>100</v>
      </c>
      <c r="Q39" s="13">
        <v>110</v>
      </c>
      <c r="R39" s="5">
        <v>105</v>
      </c>
      <c r="S39" s="5">
        <v>105</v>
      </c>
      <c r="T39" s="10">
        <v>0.18099999999999999</v>
      </c>
    </row>
    <row r="40" spans="1:20" x14ac:dyDescent="0.25">
      <c r="A40" s="29" t="s">
        <v>38</v>
      </c>
      <c r="B40" s="38">
        <v>180</v>
      </c>
      <c r="C40" s="38">
        <v>180</v>
      </c>
      <c r="D40" s="41">
        <v>450</v>
      </c>
      <c r="E40" s="41">
        <v>450</v>
      </c>
      <c r="F40" s="42" t="s">
        <v>69</v>
      </c>
      <c r="G40" s="42" t="s">
        <v>69</v>
      </c>
      <c r="H40" s="43" t="s">
        <v>68</v>
      </c>
      <c r="I40" s="43" t="s">
        <v>68</v>
      </c>
      <c r="L40" s="12">
        <v>100</v>
      </c>
      <c r="M40" s="12">
        <v>100</v>
      </c>
      <c r="N40" s="22">
        <v>102</v>
      </c>
      <c r="O40" s="22">
        <v>107</v>
      </c>
      <c r="P40" s="12">
        <v>100</v>
      </c>
      <c r="Q40" s="13">
        <v>110</v>
      </c>
      <c r="R40" s="12">
        <v>100</v>
      </c>
      <c r="S40" s="12">
        <v>100</v>
      </c>
      <c r="T40" s="10">
        <v>2.1000000000000001E-2</v>
      </c>
    </row>
    <row r="41" spans="1:20" x14ac:dyDescent="0.25">
      <c r="A41" s="29" t="s">
        <v>39</v>
      </c>
      <c r="B41" s="38">
        <v>180</v>
      </c>
      <c r="C41" s="38">
        <v>180</v>
      </c>
      <c r="D41" s="41">
        <v>450</v>
      </c>
      <c r="E41" s="41">
        <v>450</v>
      </c>
      <c r="F41" s="42" t="s">
        <v>69</v>
      </c>
      <c r="G41" s="42" t="s">
        <v>69</v>
      </c>
      <c r="H41" s="43" t="s">
        <v>68</v>
      </c>
      <c r="I41" s="43" t="s">
        <v>68</v>
      </c>
      <c r="L41" s="5">
        <v>90</v>
      </c>
      <c r="M41" s="12">
        <v>100</v>
      </c>
      <c r="N41" s="22">
        <v>107</v>
      </c>
      <c r="O41" s="22">
        <v>107</v>
      </c>
      <c r="P41" s="12">
        <v>100</v>
      </c>
      <c r="Q41" s="12">
        <v>100</v>
      </c>
      <c r="R41" s="23">
        <v>100</v>
      </c>
      <c r="S41" s="23">
        <v>100</v>
      </c>
      <c r="T41" s="10">
        <v>4.1000000000000002E-2</v>
      </c>
    </row>
    <row r="42" spans="1:20" x14ac:dyDescent="0.25">
      <c r="A42" s="29" t="s">
        <v>40</v>
      </c>
      <c r="B42" s="39">
        <v>168</v>
      </c>
      <c r="C42" s="39">
        <v>168</v>
      </c>
      <c r="D42" s="40">
        <v>280</v>
      </c>
      <c r="E42" s="40">
        <v>280</v>
      </c>
      <c r="F42" s="42" t="s">
        <v>69</v>
      </c>
      <c r="G42" s="42" t="s">
        <v>69</v>
      </c>
      <c r="H42" s="44" t="s">
        <v>70</v>
      </c>
      <c r="I42" s="44" t="s">
        <v>70</v>
      </c>
      <c r="L42" s="5">
        <v>90</v>
      </c>
      <c r="M42" s="5">
        <v>90</v>
      </c>
      <c r="N42" s="5">
        <v>98</v>
      </c>
      <c r="O42" s="5">
        <v>98</v>
      </c>
      <c r="P42" s="5">
        <v>120</v>
      </c>
      <c r="Q42" s="5">
        <v>120</v>
      </c>
      <c r="R42" s="5">
        <v>105</v>
      </c>
      <c r="S42" s="5">
        <v>105</v>
      </c>
      <c r="T42" s="10">
        <v>0.98399999999999999</v>
      </c>
    </row>
    <row r="43" spans="1:20" x14ac:dyDescent="0.25">
      <c r="A43" s="29" t="s">
        <v>41</v>
      </c>
      <c r="B43" s="38">
        <v>180</v>
      </c>
      <c r="C43" s="38">
        <v>180</v>
      </c>
      <c r="D43" s="41">
        <v>450</v>
      </c>
      <c r="E43" s="41">
        <v>450</v>
      </c>
      <c r="F43" s="42" t="s">
        <v>69</v>
      </c>
      <c r="G43" s="42" t="s">
        <v>69</v>
      </c>
      <c r="H43" s="43" t="s">
        <v>68</v>
      </c>
      <c r="I43" s="43" t="s">
        <v>68</v>
      </c>
      <c r="L43" s="12">
        <v>100</v>
      </c>
      <c r="M43" s="12">
        <v>100</v>
      </c>
      <c r="N43" s="22">
        <v>107</v>
      </c>
      <c r="O43" s="22">
        <v>107</v>
      </c>
      <c r="P43" s="12">
        <v>100</v>
      </c>
      <c r="Q43" s="13">
        <v>110</v>
      </c>
      <c r="R43" s="12">
        <v>100</v>
      </c>
      <c r="S43" s="12">
        <v>108</v>
      </c>
      <c r="T43" s="10">
        <v>8.4000000000000005E-2</v>
      </c>
    </row>
    <row r="44" spans="1:20" x14ac:dyDescent="0.25">
      <c r="A44" s="29" t="s">
        <v>42</v>
      </c>
      <c r="B44" s="38">
        <v>180</v>
      </c>
      <c r="C44" s="38">
        <v>180</v>
      </c>
      <c r="D44" s="41">
        <v>450</v>
      </c>
      <c r="E44" s="41">
        <v>450</v>
      </c>
      <c r="F44" s="42" t="s">
        <v>69</v>
      </c>
      <c r="G44" s="42" t="s">
        <v>69</v>
      </c>
      <c r="H44" s="47"/>
      <c r="I44" s="47"/>
      <c r="L44" s="12">
        <v>100</v>
      </c>
      <c r="M44" s="12">
        <v>100</v>
      </c>
      <c r="N44" s="22">
        <v>102</v>
      </c>
      <c r="O44" s="22">
        <v>107</v>
      </c>
      <c r="P44" s="12">
        <v>90</v>
      </c>
      <c r="Q44" s="12">
        <v>100</v>
      </c>
      <c r="R44" s="12">
        <v>100</v>
      </c>
      <c r="S44" s="5">
        <v>105</v>
      </c>
      <c r="T44" s="10">
        <v>0.104</v>
      </c>
    </row>
    <row r="45" spans="1:20" x14ac:dyDescent="0.25">
      <c r="A45" s="29" t="s">
        <v>75</v>
      </c>
      <c r="B45" s="39">
        <v>168</v>
      </c>
      <c r="C45" s="38">
        <v>180</v>
      </c>
      <c r="D45" s="40">
        <v>280</v>
      </c>
      <c r="E45" s="40">
        <v>280</v>
      </c>
      <c r="F45" s="42" t="s">
        <v>69</v>
      </c>
      <c r="G45" s="42" t="s">
        <v>69</v>
      </c>
      <c r="H45" s="44" t="s">
        <v>70</v>
      </c>
      <c r="I45" s="44" t="s">
        <v>70</v>
      </c>
      <c r="L45" s="5">
        <v>90</v>
      </c>
      <c r="M45" s="5">
        <v>90</v>
      </c>
      <c r="N45" s="5">
        <v>98</v>
      </c>
      <c r="O45" s="5">
        <v>98</v>
      </c>
      <c r="P45" s="12">
        <v>90</v>
      </c>
      <c r="Q45" s="5">
        <v>120</v>
      </c>
      <c r="R45" s="5">
        <v>105</v>
      </c>
      <c r="S45" s="5">
        <v>105</v>
      </c>
      <c r="T45" s="10">
        <v>0.98199999999999998</v>
      </c>
    </row>
    <row r="46" spans="1:20" x14ac:dyDescent="0.25">
      <c r="A46" s="30" t="s">
        <v>43</v>
      </c>
      <c r="B46" s="38">
        <v>180</v>
      </c>
      <c r="C46" s="38">
        <v>180</v>
      </c>
      <c r="D46" s="41">
        <v>450</v>
      </c>
      <c r="E46" s="41">
        <v>450</v>
      </c>
      <c r="F46" s="42" t="s">
        <v>69</v>
      </c>
      <c r="G46" s="42" t="s">
        <v>69</v>
      </c>
      <c r="H46" s="43" t="s">
        <v>68</v>
      </c>
      <c r="I46" s="43" t="s">
        <v>68</v>
      </c>
      <c r="L46" s="12">
        <v>100</v>
      </c>
      <c r="M46" s="12">
        <v>100</v>
      </c>
      <c r="N46" s="22">
        <v>107</v>
      </c>
      <c r="O46" s="22">
        <v>107</v>
      </c>
      <c r="P46" s="12">
        <v>100</v>
      </c>
      <c r="Q46" s="12">
        <v>100</v>
      </c>
      <c r="R46" s="12">
        <v>100</v>
      </c>
      <c r="S46" s="12">
        <v>100</v>
      </c>
      <c r="T46" s="10">
        <v>1.6E-2</v>
      </c>
    </row>
    <row r="47" spans="1:20" x14ac:dyDescent="0.25">
      <c r="A47" s="29" t="s">
        <v>44</v>
      </c>
      <c r="B47" s="39">
        <v>168</v>
      </c>
      <c r="C47" s="39">
        <v>168</v>
      </c>
      <c r="D47" s="40">
        <v>280</v>
      </c>
      <c r="E47" s="40">
        <v>280</v>
      </c>
      <c r="F47" s="42" t="s">
        <v>69</v>
      </c>
      <c r="G47" s="42" t="s">
        <v>69</v>
      </c>
      <c r="H47" s="44" t="s">
        <v>70</v>
      </c>
      <c r="I47" s="44" t="s">
        <v>70</v>
      </c>
      <c r="L47" s="5">
        <v>90</v>
      </c>
      <c r="M47" s="5">
        <v>90</v>
      </c>
      <c r="N47" s="5">
        <v>98</v>
      </c>
      <c r="O47" s="5">
        <v>98</v>
      </c>
      <c r="P47" s="12">
        <v>100</v>
      </c>
      <c r="Q47" s="24">
        <v>110</v>
      </c>
      <c r="R47" s="28" t="s">
        <v>56</v>
      </c>
      <c r="S47" s="28" t="s">
        <v>56</v>
      </c>
      <c r="T47" s="10">
        <v>0.92600000000000005</v>
      </c>
    </row>
    <row r="48" spans="1:20" x14ac:dyDescent="0.25">
      <c r="A48" s="29" t="s">
        <v>45</v>
      </c>
      <c r="B48" s="38">
        <v>180</v>
      </c>
      <c r="C48" s="38">
        <v>180</v>
      </c>
      <c r="D48" s="41">
        <v>450</v>
      </c>
      <c r="E48" s="41">
        <v>450</v>
      </c>
      <c r="F48" s="42" t="s">
        <v>69</v>
      </c>
      <c r="G48" s="42" t="s">
        <v>69</v>
      </c>
      <c r="H48" s="43" t="s">
        <v>68</v>
      </c>
      <c r="I48" s="43" t="s">
        <v>68</v>
      </c>
      <c r="L48" s="12">
        <v>100</v>
      </c>
      <c r="M48" s="12">
        <v>100</v>
      </c>
      <c r="N48" s="22">
        <v>102</v>
      </c>
      <c r="O48" s="22">
        <v>107</v>
      </c>
      <c r="P48" s="24">
        <v>110</v>
      </c>
      <c r="Q48" s="24">
        <v>110</v>
      </c>
      <c r="R48" s="12">
        <v>100</v>
      </c>
      <c r="S48" s="12">
        <v>100</v>
      </c>
      <c r="T48" s="10">
        <v>0.03</v>
      </c>
    </row>
    <row r="49" spans="1:20" x14ac:dyDescent="0.25">
      <c r="A49" s="29" t="s">
        <v>46</v>
      </c>
      <c r="B49" s="38">
        <v>180</v>
      </c>
      <c r="C49" s="38">
        <v>180</v>
      </c>
      <c r="D49" s="41">
        <v>450</v>
      </c>
      <c r="E49" s="41">
        <v>450</v>
      </c>
      <c r="F49" s="42" t="s">
        <v>69</v>
      </c>
      <c r="G49" s="46" t="s">
        <v>74</v>
      </c>
      <c r="H49" s="43" t="s">
        <v>68</v>
      </c>
      <c r="I49" s="43" t="s">
        <v>68</v>
      </c>
      <c r="L49" s="12">
        <v>100</v>
      </c>
      <c r="M49" s="12">
        <v>100</v>
      </c>
      <c r="N49" s="22">
        <v>107</v>
      </c>
      <c r="O49" s="22">
        <v>107</v>
      </c>
      <c r="P49" s="12">
        <v>100</v>
      </c>
      <c r="Q49" s="12">
        <v>100</v>
      </c>
      <c r="R49" s="12">
        <v>100</v>
      </c>
      <c r="S49" s="12">
        <v>100</v>
      </c>
      <c r="T49" s="10">
        <v>1.6E-2</v>
      </c>
    </row>
    <row r="50" spans="1:20" x14ac:dyDescent="0.25">
      <c r="A50" s="29" t="s">
        <v>47</v>
      </c>
      <c r="B50" s="39">
        <v>168</v>
      </c>
      <c r="C50" s="39">
        <v>168</v>
      </c>
      <c r="D50" s="40">
        <v>280</v>
      </c>
      <c r="E50" s="40">
        <v>280</v>
      </c>
      <c r="F50" s="42" t="s">
        <v>69</v>
      </c>
      <c r="G50" s="42" t="s">
        <v>69</v>
      </c>
      <c r="H50" s="44" t="s">
        <v>70</v>
      </c>
      <c r="I50" s="44" t="s">
        <v>70</v>
      </c>
      <c r="L50" s="5">
        <v>90</v>
      </c>
      <c r="M50" s="5">
        <v>90</v>
      </c>
      <c r="N50" s="5">
        <v>98</v>
      </c>
      <c r="O50" s="5">
        <v>98</v>
      </c>
      <c r="P50" s="24">
        <v>110</v>
      </c>
      <c r="Q50" s="5">
        <v>120</v>
      </c>
      <c r="R50" s="12">
        <v>100</v>
      </c>
      <c r="S50" s="5">
        <v>105</v>
      </c>
      <c r="T50" s="10">
        <v>0.92700000000000005</v>
      </c>
    </row>
    <row r="51" spans="1:20" x14ac:dyDescent="0.25">
      <c r="A51" s="29" t="s">
        <v>48</v>
      </c>
      <c r="B51" s="39">
        <v>168</v>
      </c>
      <c r="C51" s="38">
        <v>180</v>
      </c>
      <c r="D51" s="40">
        <v>280</v>
      </c>
      <c r="E51" s="40">
        <v>280</v>
      </c>
      <c r="F51" s="42" t="s">
        <v>69</v>
      </c>
      <c r="G51" s="42" t="s">
        <v>69</v>
      </c>
      <c r="H51" s="44" t="s">
        <v>70</v>
      </c>
      <c r="I51" s="44" t="s">
        <v>70</v>
      </c>
      <c r="L51" s="5">
        <v>90</v>
      </c>
      <c r="M51" s="5">
        <v>90</v>
      </c>
      <c r="N51" s="5">
        <v>98</v>
      </c>
      <c r="O51" s="22">
        <v>100</v>
      </c>
      <c r="P51" s="13">
        <v>110</v>
      </c>
      <c r="Q51" s="5">
        <v>130</v>
      </c>
      <c r="R51" s="28" t="s">
        <v>56</v>
      </c>
      <c r="S51" s="28" t="s">
        <v>56</v>
      </c>
      <c r="T51" s="10">
        <v>0.97399999999999998</v>
      </c>
    </row>
    <row r="52" spans="1:20" x14ac:dyDescent="0.25">
      <c r="A52" s="30" t="s">
        <v>49</v>
      </c>
      <c r="B52" s="39">
        <v>168</v>
      </c>
      <c r="C52" s="39">
        <v>168</v>
      </c>
      <c r="D52" s="40">
        <v>280</v>
      </c>
      <c r="E52" s="40">
        <v>280</v>
      </c>
      <c r="F52" s="42" t="s">
        <v>69</v>
      </c>
      <c r="G52" s="42" t="s">
        <v>69</v>
      </c>
      <c r="H52" s="44" t="s">
        <v>70</v>
      </c>
      <c r="I52" s="44" t="s">
        <v>70</v>
      </c>
      <c r="L52" s="5">
        <v>90</v>
      </c>
      <c r="M52" s="12">
        <v>100</v>
      </c>
      <c r="N52" s="5">
        <v>93</v>
      </c>
      <c r="O52" s="5">
        <v>98</v>
      </c>
      <c r="P52" s="24">
        <v>110</v>
      </c>
      <c r="Q52" s="24">
        <v>110</v>
      </c>
      <c r="R52" s="5">
        <v>105</v>
      </c>
      <c r="S52" s="5">
        <v>105</v>
      </c>
      <c r="T52" s="10">
        <v>0.93600000000000005</v>
      </c>
    </row>
    <row r="53" spans="1:20" x14ac:dyDescent="0.25">
      <c r="A53" s="29" t="s">
        <v>50</v>
      </c>
      <c r="B53" s="38">
        <v>180</v>
      </c>
      <c r="C53" s="38">
        <v>180</v>
      </c>
      <c r="D53" s="41">
        <v>450</v>
      </c>
      <c r="E53" s="41">
        <v>450</v>
      </c>
      <c r="F53" s="46" t="s">
        <v>74</v>
      </c>
      <c r="G53" s="46" t="s">
        <v>74</v>
      </c>
      <c r="H53" s="43" t="s">
        <v>68</v>
      </c>
      <c r="I53" s="43" t="s">
        <v>68</v>
      </c>
      <c r="L53" s="12">
        <v>100</v>
      </c>
      <c r="M53" s="12">
        <v>100</v>
      </c>
      <c r="N53" s="5">
        <v>98</v>
      </c>
      <c r="O53" s="22">
        <v>102</v>
      </c>
      <c r="P53" s="12">
        <v>100</v>
      </c>
      <c r="Q53" s="13">
        <v>110</v>
      </c>
      <c r="R53" s="12">
        <v>100</v>
      </c>
      <c r="S53" s="12">
        <v>100</v>
      </c>
      <c r="T53" s="10">
        <v>0.12</v>
      </c>
    </row>
    <row r="54" spans="1:20" x14ac:dyDescent="0.25">
      <c r="A54" s="29" t="s">
        <v>51</v>
      </c>
      <c r="B54" s="39">
        <v>168</v>
      </c>
      <c r="C54" s="39">
        <v>168</v>
      </c>
      <c r="D54" s="40">
        <v>280</v>
      </c>
      <c r="E54" s="40">
        <v>280</v>
      </c>
      <c r="F54" s="42" t="s">
        <v>69</v>
      </c>
      <c r="G54" s="42" t="s">
        <v>69</v>
      </c>
      <c r="H54" s="44" t="s">
        <v>70</v>
      </c>
      <c r="I54" s="44" t="s">
        <v>70</v>
      </c>
      <c r="L54" s="5">
        <v>90</v>
      </c>
      <c r="M54" s="12">
        <v>100</v>
      </c>
      <c r="N54" s="5">
        <v>98</v>
      </c>
      <c r="O54" s="5">
        <v>98</v>
      </c>
      <c r="P54" s="24">
        <v>110</v>
      </c>
      <c r="Q54" s="24">
        <v>110</v>
      </c>
      <c r="R54" s="12">
        <v>100</v>
      </c>
      <c r="S54" s="5">
        <v>105</v>
      </c>
      <c r="T54" s="10">
        <v>0.8</v>
      </c>
    </row>
    <row r="55" spans="1:20" x14ac:dyDescent="0.25">
      <c r="A55" s="31" t="s">
        <v>52</v>
      </c>
      <c r="B55" s="39">
        <v>168</v>
      </c>
      <c r="C55" s="39">
        <v>168</v>
      </c>
      <c r="D55" s="40">
        <v>280</v>
      </c>
      <c r="E55" s="40">
        <v>280</v>
      </c>
      <c r="F55" s="42" t="s">
        <v>69</v>
      </c>
      <c r="G55" s="42" t="s">
        <v>69</v>
      </c>
      <c r="H55" s="44" t="s">
        <v>70</v>
      </c>
      <c r="I55" s="44" t="s">
        <v>70</v>
      </c>
      <c r="L55" s="5">
        <v>90</v>
      </c>
      <c r="M55" s="5">
        <v>90</v>
      </c>
      <c r="N55" s="5">
        <v>98</v>
      </c>
      <c r="O55" s="5">
        <v>98</v>
      </c>
      <c r="P55" s="24">
        <v>110</v>
      </c>
      <c r="Q55" s="24">
        <v>110</v>
      </c>
      <c r="R55" s="5">
        <v>105</v>
      </c>
      <c r="S55" s="5">
        <v>105</v>
      </c>
      <c r="T55" s="10">
        <v>0.98199999999999998</v>
      </c>
    </row>
    <row r="56" spans="1:20" x14ac:dyDescent="0.25">
      <c r="A56" s="29" t="s">
        <v>53</v>
      </c>
      <c r="B56" s="38">
        <v>180</v>
      </c>
      <c r="C56" s="38">
        <v>180</v>
      </c>
      <c r="D56" s="41">
        <v>450</v>
      </c>
      <c r="E56" s="41">
        <v>450</v>
      </c>
      <c r="F56" s="42" t="s">
        <v>69</v>
      </c>
      <c r="G56" s="42" t="s">
        <v>69</v>
      </c>
      <c r="H56" s="43" t="s">
        <v>68</v>
      </c>
      <c r="I56" s="43" t="s">
        <v>68</v>
      </c>
      <c r="L56" s="12">
        <v>100</v>
      </c>
      <c r="M56" s="12">
        <v>100</v>
      </c>
      <c r="N56" s="22">
        <v>107</v>
      </c>
      <c r="O56" s="22">
        <v>107</v>
      </c>
      <c r="P56" s="12">
        <v>100</v>
      </c>
      <c r="Q56" s="12">
        <v>100</v>
      </c>
      <c r="R56" s="23">
        <v>100</v>
      </c>
      <c r="S56" s="23">
        <v>100</v>
      </c>
      <c r="T56" s="10">
        <v>1.6E-2</v>
      </c>
    </row>
    <row r="57" spans="1:20" x14ac:dyDescent="0.25">
      <c r="A57" s="29" t="s">
        <v>54</v>
      </c>
      <c r="B57" s="39">
        <v>168</v>
      </c>
      <c r="C57" s="39">
        <v>168</v>
      </c>
      <c r="D57" s="40">
        <v>280</v>
      </c>
      <c r="E57" s="40">
        <v>280</v>
      </c>
      <c r="F57" s="42" t="s">
        <v>69</v>
      </c>
      <c r="G57" s="42" t="s">
        <v>69</v>
      </c>
      <c r="H57" s="44" t="s">
        <v>70</v>
      </c>
      <c r="I57" s="44" t="s">
        <v>70</v>
      </c>
      <c r="L57" s="5">
        <v>90</v>
      </c>
      <c r="M57" s="5">
        <v>90</v>
      </c>
      <c r="N57" s="5">
        <v>98</v>
      </c>
      <c r="O57" s="5">
        <v>98</v>
      </c>
      <c r="P57" s="12">
        <v>90</v>
      </c>
      <c r="Q57" s="12">
        <v>100</v>
      </c>
      <c r="R57" s="5">
        <v>105</v>
      </c>
      <c r="S57" s="5">
        <v>105</v>
      </c>
      <c r="T57" s="10">
        <v>0.94899999999999995</v>
      </c>
    </row>
    <row r="58" spans="1:20" x14ac:dyDescent="0.25">
      <c r="T58" s="2"/>
    </row>
    <row r="59" spans="1:20" x14ac:dyDescent="0.25">
      <c r="T59" s="2"/>
    </row>
  </sheetData>
  <mergeCells count="5">
    <mergeCell ref="B2:I3"/>
    <mergeCell ref="B4:C4"/>
    <mergeCell ref="D4:E4"/>
    <mergeCell ref="F4:G4"/>
    <mergeCell ref="H4:I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6" sqref="A1:D16"/>
    </sheetView>
  </sheetViews>
  <sheetFormatPr defaultRowHeight="15" x14ac:dyDescent="0.25"/>
  <cols>
    <col min="1" max="1" width="43.140625" customWidth="1"/>
  </cols>
  <sheetData>
    <row r="1" spans="1:16" x14ac:dyDescent="0.25">
      <c r="A1" s="2" t="s">
        <v>167</v>
      </c>
      <c r="B1" s="2" t="s">
        <v>168</v>
      </c>
      <c r="C1" s="2" t="s">
        <v>169</v>
      </c>
      <c r="D1" s="2" t="s">
        <v>173</v>
      </c>
      <c r="G1" s="188"/>
      <c r="H1" s="188"/>
      <c r="I1" s="87"/>
      <c r="J1" s="87"/>
      <c r="K1" s="87"/>
      <c r="L1" s="87"/>
      <c r="M1" s="87"/>
      <c r="N1" s="87"/>
      <c r="O1" s="87"/>
      <c r="P1" s="87"/>
    </row>
    <row r="2" spans="1:16" x14ac:dyDescent="0.25">
      <c r="A2" s="11" t="s">
        <v>154</v>
      </c>
      <c r="B2" s="2" t="s">
        <v>138</v>
      </c>
      <c r="C2" s="2">
        <v>2.8</v>
      </c>
      <c r="D2" s="85"/>
    </row>
    <row r="3" spans="1:16" x14ac:dyDescent="0.25">
      <c r="A3" s="11" t="s">
        <v>155</v>
      </c>
      <c r="B3" s="2" t="s">
        <v>138</v>
      </c>
      <c r="C3" s="2">
        <v>3.2</v>
      </c>
    </row>
    <row r="4" spans="1:16" x14ac:dyDescent="0.25">
      <c r="A4" s="11" t="s">
        <v>153</v>
      </c>
      <c r="B4" s="2" t="s">
        <v>138</v>
      </c>
      <c r="C4" s="2">
        <v>3.4</v>
      </c>
      <c r="D4" s="85"/>
    </row>
    <row r="5" spans="1:16" x14ac:dyDescent="0.25">
      <c r="A5" s="11" t="s">
        <v>156</v>
      </c>
      <c r="B5" s="2" t="s">
        <v>138</v>
      </c>
      <c r="C5" s="2">
        <v>4.5</v>
      </c>
    </row>
    <row r="6" spans="1:16" x14ac:dyDescent="0.25">
      <c r="A6" s="11" t="s">
        <v>152</v>
      </c>
      <c r="B6" s="2" t="s">
        <v>138</v>
      </c>
      <c r="C6" s="2">
        <v>5</v>
      </c>
      <c r="D6" s="85"/>
    </row>
    <row r="7" spans="1:16" x14ac:dyDescent="0.25">
      <c r="A7" s="11" t="s">
        <v>159</v>
      </c>
      <c r="B7" s="2" t="s">
        <v>170</v>
      </c>
      <c r="C7" s="2">
        <v>0.8</v>
      </c>
      <c r="D7" s="11"/>
    </row>
    <row r="8" spans="1:16" x14ac:dyDescent="0.25">
      <c r="A8" s="11" t="s">
        <v>161</v>
      </c>
      <c r="B8" s="2" t="s">
        <v>170</v>
      </c>
      <c r="C8" s="2">
        <v>1.1000000000000001</v>
      </c>
      <c r="D8" s="86"/>
    </row>
    <row r="9" spans="1:16" x14ac:dyDescent="0.25">
      <c r="A9" s="11" t="s">
        <v>157</v>
      </c>
      <c r="B9" s="2" t="s">
        <v>170</v>
      </c>
      <c r="C9" s="2">
        <v>1.3</v>
      </c>
    </row>
    <row r="10" spans="1:16" x14ac:dyDescent="0.25">
      <c r="A10" s="11" t="s">
        <v>158</v>
      </c>
      <c r="B10" s="2" t="s">
        <v>170</v>
      </c>
      <c r="C10" s="2">
        <v>2.2000000000000002</v>
      </c>
    </row>
    <row r="11" spans="1:16" x14ac:dyDescent="0.25">
      <c r="A11" s="11" t="s">
        <v>160</v>
      </c>
      <c r="B11" s="2" t="s">
        <v>170</v>
      </c>
      <c r="C11" s="2">
        <v>2.5</v>
      </c>
    </row>
    <row r="12" spans="1:16" x14ac:dyDescent="0.25">
      <c r="A12" s="11" t="s">
        <v>162</v>
      </c>
      <c r="B12" s="2" t="s">
        <v>146</v>
      </c>
      <c r="C12" s="2">
        <v>0.02</v>
      </c>
      <c r="D12" s="84"/>
    </row>
    <row r="13" spans="1:16" x14ac:dyDescent="0.25">
      <c r="A13" s="11" t="s">
        <v>165</v>
      </c>
      <c r="B13" s="2" t="s">
        <v>146</v>
      </c>
      <c r="C13" s="2">
        <v>1.8</v>
      </c>
    </row>
    <row r="14" spans="1:16" x14ac:dyDescent="0.25">
      <c r="A14" s="11" t="s">
        <v>166</v>
      </c>
      <c r="B14" s="2" t="s">
        <v>146</v>
      </c>
      <c r="C14" s="2">
        <v>2.9</v>
      </c>
      <c r="D14" s="84"/>
    </row>
    <row r="15" spans="1:16" x14ac:dyDescent="0.25">
      <c r="A15" s="11" t="s">
        <v>163</v>
      </c>
      <c r="B15" s="2" t="s">
        <v>146</v>
      </c>
      <c r="C15" s="2">
        <v>4.5</v>
      </c>
      <c r="D15" s="84"/>
    </row>
    <row r="16" spans="1:16" x14ac:dyDescent="0.25">
      <c r="A16" s="11" t="s">
        <v>164</v>
      </c>
      <c r="B16" s="2" t="s">
        <v>146</v>
      </c>
      <c r="C16" s="2">
        <v>4.5999999999999996</v>
      </c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</sheetData>
  <sortState ref="A2:C16">
    <sortCondition ref="B2:B16"/>
    <sortCondition ref="C2:C16"/>
  </sortState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abSelected="1" workbookViewId="0">
      <pane xSplit="1" topLeftCell="B1" activePane="topRight" state="frozen"/>
      <selection pane="topRight" activeCell="L29" sqref="L29"/>
    </sheetView>
  </sheetViews>
  <sheetFormatPr defaultRowHeight="15" x14ac:dyDescent="0.25"/>
  <cols>
    <col min="1" max="1" width="9.140625" style="11"/>
    <col min="2" max="5" width="7.85546875" style="11" customWidth="1"/>
    <col min="24" max="27" width="9.140625" style="11"/>
    <col min="36" max="36" width="18.42578125" customWidth="1"/>
    <col min="40" max="40" width="17.5703125" customWidth="1"/>
  </cols>
  <sheetData>
    <row r="1" spans="1:41" ht="15" customHeight="1" x14ac:dyDescent="0.25">
      <c r="A1" s="217" t="s">
        <v>180</v>
      </c>
      <c r="B1" s="214" t="s">
        <v>179</v>
      </c>
      <c r="C1" s="214" t="s">
        <v>181</v>
      </c>
      <c r="D1" s="214" t="s">
        <v>182</v>
      </c>
      <c r="E1" s="224" t="s">
        <v>236</v>
      </c>
      <c r="F1" s="193" t="s">
        <v>62</v>
      </c>
      <c r="G1" s="194"/>
      <c r="H1" s="194"/>
      <c r="I1" s="194"/>
      <c r="J1" s="194"/>
      <c r="K1" s="194"/>
      <c r="L1" s="194"/>
      <c r="M1" s="195"/>
      <c r="N1" s="199" t="s">
        <v>134</v>
      </c>
      <c r="O1" s="200"/>
      <c r="P1" s="200"/>
      <c r="Q1" s="200"/>
      <c r="R1" s="200"/>
      <c r="S1" s="200"/>
      <c r="T1" s="200"/>
      <c r="U1" s="200"/>
      <c r="V1" s="203" t="s">
        <v>136</v>
      </c>
      <c r="W1" s="204"/>
      <c r="X1" s="199" t="s">
        <v>136</v>
      </c>
      <c r="Y1" s="207"/>
      <c r="Z1" s="199" t="s">
        <v>136</v>
      </c>
      <c r="AA1" s="207"/>
      <c r="AB1" s="203" t="s">
        <v>136</v>
      </c>
      <c r="AC1" s="204"/>
      <c r="AD1" s="199" t="s">
        <v>136</v>
      </c>
      <c r="AE1" s="207"/>
      <c r="AF1" s="203" t="s">
        <v>136</v>
      </c>
      <c r="AG1" s="204"/>
      <c r="AH1" s="199" t="s">
        <v>136</v>
      </c>
      <c r="AI1" s="220"/>
      <c r="AJ1" s="189" t="s">
        <v>136</v>
      </c>
      <c r="AK1" s="91" t="s">
        <v>175</v>
      </c>
      <c r="AL1" t="s">
        <v>176</v>
      </c>
    </row>
    <row r="2" spans="1:41" x14ac:dyDescent="0.25">
      <c r="A2" s="218"/>
      <c r="B2" s="215"/>
      <c r="C2" s="215"/>
      <c r="D2" s="215"/>
      <c r="E2" s="225"/>
      <c r="F2" s="196"/>
      <c r="G2" s="197"/>
      <c r="H2" s="197"/>
      <c r="I2" s="197"/>
      <c r="J2" s="197"/>
      <c r="K2" s="197"/>
      <c r="L2" s="197"/>
      <c r="M2" s="198"/>
      <c r="N2" s="201"/>
      <c r="O2" s="202"/>
      <c r="P2" s="202"/>
      <c r="Q2" s="202"/>
      <c r="R2" s="202"/>
      <c r="S2" s="202"/>
      <c r="T2" s="202"/>
      <c r="U2" s="202"/>
      <c r="V2" s="205"/>
      <c r="W2" s="206"/>
      <c r="X2" s="201"/>
      <c r="Y2" s="208"/>
      <c r="Z2" s="201"/>
      <c r="AA2" s="208"/>
      <c r="AB2" s="205"/>
      <c r="AC2" s="206"/>
      <c r="AD2" s="201"/>
      <c r="AE2" s="208"/>
      <c r="AF2" s="205"/>
      <c r="AG2" s="206"/>
      <c r="AH2" s="201"/>
      <c r="AI2" s="221"/>
      <c r="AJ2" s="190"/>
      <c r="AK2" s="101" t="s">
        <v>175</v>
      </c>
      <c r="AL2" t="s">
        <v>177</v>
      </c>
    </row>
    <row r="3" spans="1:41" x14ac:dyDescent="0.25">
      <c r="A3" s="218"/>
      <c r="B3" s="215"/>
      <c r="C3" s="215"/>
      <c r="D3" s="215"/>
      <c r="E3" s="225"/>
      <c r="F3" s="209" t="s">
        <v>63</v>
      </c>
      <c r="G3" s="187"/>
      <c r="H3" s="186" t="s">
        <v>64</v>
      </c>
      <c r="I3" s="187"/>
      <c r="J3" s="186" t="s">
        <v>65</v>
      </c>
      <c r="K3" s="187"/>
      <c r="L3" s="186" t="s">
        <v>66</v>
      </c>
      <c r="M3" s="210"/>
      <c r="N3" s="211" t="s">
        <v>0</v>
      </c>
      <c r="O3" s="212"/>
      <c r="P3" s="212" t="s">
        <v>1</v>
      </c>
      <c r="Q3" s="212"/>
      <c r="R3" s="212" t="s">
        <v>2</v>
      </c>
      <c r="S3" s="212"/>
      <c r="T3" s="212" t="s">
        <v>3</v>
      </c>
      <c r="U3" s="212"/>
      <c r="V3" s="222" t="s">
        <v>135</v>
      </c>
      <c r="W3" s="223"/>
      <c r="X3" s="191" t="s">
        <v>147</v>
      </c>
      <c r="Y3" s="213"/>
      <c r="Z3" s="191" t="s">
        <v>148</v>
      </c>
      <c r="AA3" s="213"/>
      <c r="AB3" s="191" t="s">
        <v>141</v>
      </c>
      <c r="AC3" s="213"/>
      <c r="AD3" s="191" t="s">
        <v>145</v>
      </c>
      <c r="AE3" s="213"/>
      <c r="AF3" s="191" t="s">
        <v>171</v>
      </c>
      <c r="AG3" s="213"/>
      <c r="AH3" s="191" t="s">
        <v>172</v>
      </c>
      <c r="AI3" s="192"/>
      <c r="AJ3" s="150" t="s">
        <v>311</v>
      </c>
    </row>
    <row r="4" spans="1:41" ht="15.75" thickBot="1" x14ac:dyDescent="0.3">
      <c r="A4" s="219"/>
      <c r="B4" s="216"/>
      <c r="C4" s="216"/>
      <c r="D4" s="216"/>
      <c r="E4" s="226"/>
      <c r="F4" s="161">
        <v>168</v>
      </c>
      <c r="G4" s="35">
        <v>180</v>
      </c>
      <c r="H4" s="34">
        <v>280</v>
      </c>
      <c r="I4" s="35">
        <v>450</v>
      </c>
      <c r="J4" s="36">
        <v>300</v>
      </c>
      <c r="K4" s="37">
        <v>380</v>
      </c>
      <c r="L4" s="34" t="s">
        <v>67</v>
      </c>
      <c r="M4" s="162" t="s">
        <v>68</v>
      </c>
      <c r="N4" s="211"/>
      <c r="O4" s="212"/>
      <c r="P4" s="212"/>
      <c r="Q4" s="212"/>
      <c r="R4" s="212"/>
      <c r="S4" s="212"/>
      <c r="T4" s="212"/>
      <c r="U4" s="212"/>
      <c r="V4" s="191" t="s">
        <v>140</v>
      </c>
      <c r="W4" s="213"/>
      <c r="X4" s="191" t="s">
        <v>140</v>
      </c>
      <c r="Y4" s="213"/>
      <c r="Z4" s="191" t="s">
        <v>140</v>
      </c>
      <c r="AA4" s="213"/>
      <c r="AB4" s="191" t="s">
        <v>142</v>
      </c>
      <c r="AC4" s="213"/>
      <c r="AD4" s="191" t="s">
        <v>142</v>
      </c>
      <c r="AE4" s="213"/>
      <c r="AF4" s="191" t="s">
        <v>142</v>
      </c>
      <c r="AG4" s="213"/>
      <c r="AH4" s="191" t="s">
        <v>178</v>
      </c>
      <c r="AI4" s="192"/>
      <c r="AJ4" s="150" t="s">
        <v>310</v>
      </c>
    </row>
    <row r="5" spans="1:41" x14ac:dyDescent="0.25">
      <c r="A5" s="115" t="s">
        <v>76</v>
      </c>
      <c r="B5" s="29">
        <v>1</v>
      </c>
      <c r="C5" s="141">
        <v>0.98299999999999998</v>
      </c>
      <c r="D5" s="141">
        <v>0.997</v>
      </c>
      <c r="E5" s="227">
        <v>0.999</v>
      </c>
      <c r="F5" s="163">
        <v>168</v>
      </c>
      <c r="G5" s="164">
        <v>168</v>
      </c>
      <c r="H5" s="165">
        <v>280</v>
      </c>
      <c r="I5" s="165">
        <v>280</v>
      </c>
      <c r="J5" s="166" t="s">
        <v>69</v>
      </c>
      <c r="K5" s="166" t="s">
        <v>69</v>
      </c>
      <c r="L5" s="167" t="s">
        <v>70</v>
      </c>
      <c r="M5" s="167" t="s">
        <v>70</v>
      </c>
      <c r="N5" s="168">
        <v>90</v>
      </c>
      <c r="O5" s="168">
        <v>90</v>
      </c>
      <c r="P5" s="168">
        <v>98</v>
      </c>
      <c r="Q5" s="168">
        <v>98</v>
      </c>
      <c r="R5" s="169">
        <v>110</v>
      </c>
      <c r="S5" s="168">
        <v>120</v>
      </c>
      <c r="T5" s="168">
        <v>105</v>
      </c>
      <c r="U5" s="168">
        <v>105</v>
      </c>
      <c r="V5" s="170" t="s">
        <v>137</v>
      </c>
      <c r="W5" s="171" t="s">
        <v>137</v>
      </c>
      <c r="X5" s="172" t="s">
        <v>137</v>
      </c>
      <c r="Y5" s="171" t="s">
        <v>137</v>
      </c>
      <c r="Z5" s="172" t="s">
        <v>137</v>
      </c>
      <c r="AA5" s="171" t="s">
        <v>137</v>
      </c>
      <c r="AB5" s="173" t="s">
        <v>146</v>
      </c>
      <c r="AC5" s="174" t="s">
        <v>146</v>
      </c>
      <c r="AD5" s="173" t="s">
        <v>146</v>
      </c>
      <c r="AE5" s="175" t="s">
        <v>146</v>
      </c>
      <c r="AF5" s="176" t="s">
        <v>146</v>
      </c>
      <c r="AG5" s="168" t="s">
        <v>146</v>
      </c>
      <c r="AH5" s="177" t="s">
        <v>174</v>
      </c>
      <c r="AI5" s="178" t="s">
        <v>174</v>
      </c>
      <c r="AJ5" s="230" t="s">
        <v>309</v>
      </c>
      <c r="AK5" s="29" t="s">
        <v>146</v>
      </c>
      <c r="AL5" s="29"/>
      <c r="AM5" s="22"/>
      <c r="AN5" s="22"/>
      <c r="AO5" s="29"/>
    </row>
    <row r="6" spans="1:41" x14ac:dyDescent="0.25">
      <c r="A6" s="115" t="s">
        <v>77</v>
      </c>
      <c r="B6" s="29">
        <v>1</v>
      </c>
      <c r="C6" s="141">
        <v>0.98299999999999998</v>
      </c>
      <c r="D6" s="141">
        <v>0.997</v>
      </c>
      <c r="E6" s="227">
        <v>0.998</v>
      </c>
      <c r="F6" s="179">
        <v>168</v>
      </c>
      <c r="G6" s="116">
        <v>168</v>
      </c>
      <c r="H6" s="40">
        <v>280</v>
      </c>
      <c r="I6" s="40">
        <v>280</v>
      </c>
      <c r="J6" s="42" t="s">
        <v>69</v>
      </c>
      <c r="K6" s="42" t="s">
        <v>69</v>
      </c>
      <c r="L6" s="44" t="s">
        <v>70</v>
      </c>
      <c r="M6" s="44" t="s">
        <v>70</v>
      </c>
      <c r="N6" s="96">
        <v>90</v>
      </c>
      <c r="O6" s="96">
        <v>90</v>
      </c>
      <c r="P6" s="96">
        <v>90</v>
      </c>
      <c r="Q6" s="96">
        <v>98</v>
      </c>
      <c r="R6" s="134">
        <v>110</v>
      </c>
      <c r="S6" s="96">
        <v>120</v>
      </c>
      <c r="T6" s="96">
        <v>105</v>
      </c>
      <c r="U6" s="96">
        <v>105</v>
      </c>
      <c r="V6" s="48" t="s">
        <v>137</v>
      </c>
      <c r="W6" s="49" t="s">
        <v>137</v>
      </c>
      <c r="X6" s="76" t="s">
        <v>137</v>
      </c>
      <c r="Y6" s="49" t="s">
        <v>137</v>
      </c>
      <c r="Z6" s="76" t="s">
        <v>137</v>
      </c>
      <c r="AA6" s="49" t="s">
        <v>137</v>
      </c>
      <c r="AB6" s="62" t="s">
        <v>146</v>
      </c>
      <c r="AC6" s="88" t="s">
        <v>146</v>
      </c>
      <c r="AD6" s="62" t="s">
        <v>146</v>
      </c>
      <c r="AE6" s="74" t="s">
        <v>146</v>
      </c>
      <c r="AF6" s="71" t="s">
        <v>146</v>
      </c>
      <c r="AG6" s="96" t="s">
        <v>146</v>
      </c>
      <c r="AH6" s="94" t="s">
        <v>174</v>
      </c>
      <c r="AI6" s="151" t="s">
        <v>174</v>
      </c>
      <c r="AJ6" s="229" t="s">
        <v>309</v>
      </c>
      <c r="AK6" s="29" t="s">
        <v>146</v>
      </c>
      <c r="AL6" s="29"/>
      <c r="AM6" s="22"/>
      <c r="AN6" s="22"/>
      <c r="AO6" s="29"/>
    </row>
    <row r="7" spans="1:41" x14ac:dyDescent="0.25">
      <c r="A7" s="115" t="s">
        <v>78</v>
      </c>
      <c r="B7" s="29">
        <v>0</v>
      </c>
      <c r="C7" s="141">
        <v>0.37</v>
      </c>
      <c r="D7" s="141">
        <v>5.0000000000000001E-3</v>
      </c>
      <c r="E7" s="227">
        <v>0.114</v>
      </c>
      <c r="F7" s="179">
        <v>168</v>
      </c>
      <c r="G7" s="117">
        <v>180</v>
      </c>
      <c r="H7" s="41">
        <v>450</v>
      </c>
      <c r="I7" s="41">
        <v>450</v>
      </c>
      <c r="J7" s="42" t="s">
        <v>69</v>
      </c>
      <c r="K7" s="42" t="s">
        <v>69</v>
      </c>
      <c r="L7" s="43" t="s">
        <v>68</v>
      </c>
      <c r="M7" s="43" t="s">
        <v>68</v>
      </c>
      <c r="N7" s="135">
        <v>100</v>
      </c>
      <c r="O7" s="135">
        <v>100</v>
      </c>
      <c r="P7" s="96">
        <v>98</v>
      </c>
      <c r="Q7" s="135">
        <v>109</v>
      </c>
      <c r="R7" s="96">
        <v>120</v>
      </c>
      <c r="S7" s="96">
        <v>120</v>
      </c>
      <c r="T7" s="15">
        <v>100</v>
      </c>
      <c r="U7" s="15">
        <v>100</v>
      </c>
      <c r="V7" s="50" t="s">
        <v>138</v>
      </c>
      <c r="W7" s="51" t="s">
        <v>138</v>
      </c>
      <c r="X7" s="77" t="s">
        <v>138</v>
      </c>
      <c r="Y7" s="51" t="s">
        <v>138</v>
      </c>
      <c r="Z7" s="77" t="s">
        <v>138</v>
      </c>
      <c r="AA7" s="51" t="s">
        <v>138</v>
      </c>
      <c r="AB7" s="66" t="s">
        <v>146</v>
      </c>
      <c r="AC7" s="65" t="s">
        <v>144</v>
      </c>
      <c r="AD7" s="48" t="s">
        <v>144</v>
      </c>
      <c r="AE7" s="76" t="s">
        <v>144</v>
      </c>
      <c r="AF7" s="90" t="s">
        <v>144</v>
      </c>
      <c r="AG7" s="59" t="s">
        <v>144</v>
      </c>
      <c r="AH7" s="94" t="s">
        <v>174</v>
      </c>
      <c r="AI7" s="151" t="s">
        <v>174</v>
      </c>
      <c r="AJ7" s="180" t="s">
        <v>305</v>
      </c>
      <c r="AK7" s="29" t="s">
        <v>138</v>
      </c>
      <c r="AL7" s="29"/>
      <c r="AM7" s="22"/>
      <c r="AN7" s="22"/>
      <c r="AO7" s="29"/>
    </row>
    <row r="8" spans="1:41" x14ac:dyDescent="0.25">
      <c r="A8" s="115" t="s">
        <v>79</v>
      </c>
      <c r="B8" s="29">
        <v>1</v>
      </c>
      <c r="C8" s="141">
        <v>0.98399999999999999</v>
      </c>
      <c r="D8" s="141">
        <v>0.997</v>
      </c>
      <c r="E8" s="227">
        <v>0.998</v>
      </c>
      <c r="F8" s="179">
        <v>168</v>
      </c>
      <c r="G8" s="116">
        <v>168</v>
      </c>
      <c r="H8" s="40">
        <v>280</v>
      </c>
      <c r="I8" s="40">
        <v>280</v>
      </c>
      <c r="J8" s="42" t="s">
        <v>69</v>
      </c>
      <c r="K8" s="42" t="s">
        <v>69</v>
      </c>
      <c r="L8" s="44" t="s">
        <v>70</v>
      </c>
      <c r="M8" s="44" t="s">
        <v>70</v>
      </c>
      <c r="N8" s="96">
        <v>90</v>
      </c>
      <c r="O8" s="96">
        <v>90</v>
      </c>
      <c r="P8" s="96">
        <v>98</v>
      </c>
      <c r="Q8" s="96">
        <v>98</v>
      </c>
      <c r="R8" s="96">
        <v>120</v>
      </c>
      <c r="S8" s="96">
        <v>120</v>
      </c>
      <c r="T8" s="96">
        <v>105</v>
      </c>
      <c r="U8" s="96">
        <v>105</v>
      </c>
      <c r="V8" s="48" t="s">
        <v>137</v>
      </c>
      <c r="W8" s="49" t="s">
        <v>137</v>
      </c>
      <c r="X8" s="76" t="s">
        <v>137</v>
      </c>
      <c r="Y8" s="49" t="s">
        <v>137</v>
      </c>
      <c r="Z8" s="76" t="s">
        <v>137</v>
      </c>
      <c r="AA8" s="49" t="s">
        <v>137</v>
      </c>
      <c r="AB8" s="62" t="s">
        <v>146</v>
      </c>
      <c r="AC8" s="88" t="s">
        <v>146</v>
      </c>
      <c r="AD8" s="62" t="s">
        <v>146</v>
      </c>
      <c r="AE8" s="74" t="s">
        <v>146</v>
      </c>
      <c r="AF8" s="90" t="s">
        <v>56</v>
      </c>
      <c r="AG8" s="59" t="s">
        <v>56</v>
      </c>
      <c r="AH8" s="94" t="s">
        <v>174</v>
      </c>
      <c r="AI8" s="151" t="s">
        <v>174</v>
      </c>
      <c r="AJ8" s="229" t="s">
        <v>306</v>
      </c>
      <c r="AK8" s="29" t="s">
        <v>146</v>
      </c>
      <c r="AL8" s="29"/>
      <c r="AM8" s="22"/>
      <c r="AN8" s="22"/>
      <c r="AO8" s="29"/>
    </row>
    <row r="9" spans="1:41" x14ac:dyDescent="0.25">
      <c r="A9" s="115" t="s">
        <v>80</v>
      </c>
      <c r="B9" s="29">
        <v>0</v>
      </c>
      <c r="C9" s="141">
        <v>2.5999999999999999E-2</v>
      </c>
      <c r="D9" s="141">
        <v>3.0000000000000001E-3</v>
      </c>
      <c r="E9" s="227">
        <v>2E-3</v>
      </c>
      <c r="F9" s="181">
        <v>180</v>
      </c>
      <c r="G9" s="117">
        <v>180</v>
      </c>
      <c r="H9" s="41">
        <v>450</v>
      </c>
      <c r="I9" s="41">
        <v>450</v>
      </c>
      <c r="J9" s="42" t="s">
        <v>69</v>
      </c>
      <c r="K9" s="42" t="s">
        <v>69</v>
      </c>
      <c r="L9" s="43" t="s">
        <v>68</v>
      </c>
      <c r="M9" s="43" t="s">
        <v>68</v>
      </c>
      <c r="N9" s="135">
        <v>100</v>
      </c>
      <c r="O9" s="135">
        <v>110</v>
      </c>
      <c r="P9" s="135">
        <v>107</v>
      </c>
      <c r="Q9" s="135">
        <v>107</v>
      </c>
      <c r="R9" s="15">
        <v>100</v>
      </c>
      <c r="S9" s="15">
        <v>100</v>
      </c>
      <c r="T9" s="15">
        <v>100</v>
      </c>
      <c r="U9" s="15">
        <v>100</v>
      </c>
      <c r="V9" s="50" t="s">
        <v>138</v>
      </c>
      <c r="W9" s="51" t="s">
        <v>138</v>
      </c>
      <c r="X9" s="77" t="s">
        <v>138</v>
      </c>
      <c r="Y9" s="51" t="s">
        <v>138</v>
      </c>
      <c r="Z9" s="77" t="s">
        <v>138</v>
      </c>
      <c r="AA9" s="51" t="s">
        <v>138</v>
      </c>
      <c r="AB9" s="48" t="s">
        <v>144</v>
      </c>
      <c r="AC9" s="49" t="s">
        <v>144</v>
      </c>
      <c r="AD9" s="48" t="s">
        <v>144</v>
      </c>
      <c r="AE9" s="76" t="s">
        <v>144</v>
      </c>
      <c r="AF9" s="90" t="s">
        <v>144</v>
      </c>
      <c r="AG9" s="59" t="s">
        <v>144</v>
      </c>
      <c r="AH9" s="94" t="s">
        <v>174</v>
      </c>
      <c r="AI9" s="151" t="s">
        <v>174</v>
      </c>
      <c r="AJ9" s="180" t="s">
        <v>307</v>
      </c>
      <c r="AK9" s="29" t="s">
        <v>138</v>
      </c>
      <c r="AL9" s="29"/>
      <c r="AM9" s="22"/>
      <c r="AN9" s="22"/>
      <c r="AO9" s="29"/>
    </row>
    <row r="10" spans="1:41" x14ac:dyDescent="0.25">
      <c r="A10" s="115" t="s">
        <v>81</v>
      </c>
      <c r="B10" s="29">
        <v>1</v>
      </c>
      <c r="C10" s="141">
        <v>0.95199999999999996</v>
      </c>
      <c r="D10" s="141">
        <v>0.997</v>
      </c>
      <c r="E10" s="227">
        <v>0.998</v>
      </c>
      <c r="F10" s="179">
        <v>168</v>
      </c>
      <c r="G10" s="116">
        <v>168</v>
      </c>
      <c r="H10" s="40">
        <v>280</v>
      </c>
      <c r="I10" s="40">
        <v>280</v>
      </c>
      <c r="J10" s="42" t="s">
        <v>69</v>
      </c>
      <c r="K10" s="42" t="s">
        <v>69</v>
      </c>
      <c r="L10" s="44" t="s">
        <v>70</v>
      </c>
      <c r="M10" s="44" t="s">
        <v>70</v>
      </c>
      <c r="N10" s="96">
        <v>90</v>
      </c>
      <c r="O10" s="96">
        <v>90</v>
      </c>
      <c r="P10" s="96">
        <v>98</v>
      </c>
      <c r="Q10" s="96">
        <v>98</v>
      </c>
      <c r="R10" s="15">
        <v>100</v>
      </c>
      <c r="S10" s="134">
        <v>110</v>
      </c>
      <c r="T10" s="96">
        <v>105</v>
      </c>
      <c r="U10" s="96">
        <v>105</v>
      </c>
      <c r="V10" s="48" t="s">
        <v>137</v>
      </c>
      <c r="W10" s="49" t="s">
        <v>137</v>
      </c>
      <c r="X10" s="76" t="s">
        <v>137</v>
      </c>
      <c r="Y10" s="49" t="s">
        <v>137</v>
      </c>
      <c r="Z10" s="76" t="s">
        <v>137</v>
      </c>
      <c r="AA10" s="49" t="s">
        <v>137</v>
      </c>
      <c r="AB10" s="62" t="s">
        <v>146</v>
      </c>
      <c r="AC10" s="88" t="s">
        <v>146</v>
      </c>
      <c r="AD10" s="62" t="s">
        <v>146</v>
      </c>
      <c r="AE10" s="74" t="s">
        <v>146</v>
      </c>
      <c r="AF10" s="71" t="s">
        <v>146</v>
      </c>
      <c r="AG10" s="96" t="s">
        <v>146</v>
      </c>
      <c r="AH10" s="94" t="s">
        <v>174</v>
      </c>
      <c r="AI10" s="151" t="s">
        <v>174</v>
      </c>
      <c r="AJ10" s="180" t="s">
        <v>307</v>
      </c>
      <c r="AK10" s="29" t="s">
        <v>146</v>
      </c>
      <c r="AL10" s="29"/>
      <c r="AM10" s="22"/>
      <c r="AN10" s="22"/>
      <c r="AO10" s="29"/>
    </row>
    <row r="11" spans="1:41" x14ac:dyDescent="0.25">
      <c r="A11" s="115" t="s">
        <v>82</v>
      </c>
      <c r="B11" s="29">
        <v>0</v>
      </c>
      <c r="C11" s="141">
        <v>1.6E-2</v>
      </c>
      <c r="D11" s="141">
        <v>3.0000000000000001E-3</v>
      </c>
      <c r="E11" s="227">
        <v>2E-3</v>
      </c>
      <c r="F11" s="181">
        <v>180</v>
      </c>
      <c r="G11" s="117">
        <v>180</v>
      </c>
      <c r="H11" s="41">
        <v>450</v>
      </c>
      <c r="I11" s="41">
        <v>450</v>
      </c>
      <c r="J11" s="42" t="s">
        <v>69</v>
      </c>
      <c r="K11" s="42" t="s">
        <v>69</v>
      </c>
      <c r="L11" s="43" t="s">
        <v>68</v>
      </c>
      <c r="M11" s="43" t="s">
        <v>68</v>
      </c>
      <c r="N11" s="135">
        <v>100</v>
      </c>
      <c r="O11" s="135">
        <v>100</v>
      </c>
      <c r="P11" s="135">
        <v>107</v>
      </c>
      <c r="Q11" s="135">
        <v>107</v>
      </c>
      <c r="R11" s="59">
        <v>100</v>
      </c>
      <c r="S11" s="59">
        <v>100</v>
      </c>
      <c r="T11" s="15">
        <v>100</v>
      </c>
      <c r="U11" s="15">
        <v>100</v>
      </c>
      <c r="V11" s="50" t="s">
        <v>138</v>
      </c>
      <c r="W11" s="51" t="s">
        <v>138</v>
      </c>
      <c r="X11" s="77" t="s">
        <v>138</v>
      </c>
      <c r="Y11" s="51" t="s">
        <v>138</v>
      </c>
      <c r="Z11" s="77" t="s">
        <v>138</v>
      </c>
      <c r="AA11" s="51" t="s">
        <v>138</v>
      </c>
      <c r="AB11" s="48" t="s">
        <v>144</v>
      </c>
      <c r="AC11" s="49" t="s">
        <v>144</v>
      </c>
      <c r="AD11" s="48" t="s">
        <v>144</v>
      </c>
      <c r="AE11" s="76" t="s">
        <v>144</v>
      </c>
      <c r="AF11" s="90" t="s">
        <v>144</v>
      </c>
      <c r="AG11" s="59" t="s">
        <v>144</v>
      </c>
      <c r="AH11" s="94" t="s">
        <v>174</v>
      </c>
      <c r="AI11" s="151" t="s">
        <v>174</v>
      </c>
      <c r="AJ11" s="180" t="s">
        <v>305</v>
      </c>
      <c r="AK11" s="29" t="s">
        <v>138</v>
      </c>
      <c r="AL11" s="29"/>
      <c r="AM11" s="22"/>
      <c r="AN11" s="22"/>
      <c r="AO11" s="29"/>
    </row>
    <row r="12" spans="1:41" x14ac:dyDescent="0.25">
      <c r="A12" s="115" t="s">
        <v>83</v>
      </c>
      <c r="B12" s="29">
        <v>1</v>
      </c>
      <c r="C12" s="141">
        <v>0.98199999999999998</v>
      </c>
      <c r="D12" s="141">
        <v>0.997</v>
      </c>
      <c r="E12" s="227">
        <v>0.998</v>
      </c>
      <c r="F12" s="179">
        <v>168</v>
      </c>
      <c r="G12" s="116">
        <v>168</v>
      </c>
      <c r="H12" s="40">
        <v>280</v>
      </c>
      <c r="I12" s="40">
        <v>280</v>
      </c>
      <c r="J12" s="42" t="s">
        <v>69</v>
      </c>
      <c r="K12" s="42" t="s">
        <v>69</v>
      </c>
      <c r="L12" s="44" t="s">
        <v>70</v>
      </c>
      <c r="M12" s="44" t="s">
        <v>70</v>
      </c>
      <c r="N12" s="96">
        <v>90</v>
      </c>
      <c r="O12" s="96">
        <v>90</v>
      </c>
      <c r="P12" s="96">
        <v>98</v>
      </c>
      <c r="Q12" s="96">
        <v>96</v>
      </c>
      <c r="R12" s="136">
        <v>110</v>
      </c>
      <c r="S12" s="136">
        <v>110</v>
      </c>
      <c r="T12" s="96">
        <v>105</v>
      </c>
      <c r="U12" s="96">
        <v>105</v>
      </c>
      <c r="V12" s="48" t="s">
        <v>137</v>
      </c>
      <c r="W12" s="49" t="s">
        <v>137</v>
      </c>
      <c r="X12" s="76" t="s">
        <v>137</v>
      </c>
      <c r="Y12" s="49" t="s">
        <v>137</v>
      </c>
      <c r="Z12" s="76" t="s">
        <v>137</v>
      </c>
      <c r="AA12" s="49" t="s">
        <v>137</v>
      </c>
      <c r="AB12" s="62" t="s">
        <v>146</v>
      </c>
      <c r="AC12" s="88" t="s">
        <v>146</v>
      </c>
      <c r="AD12" s="62" t="s">
        <v>146</v>
      </c>
      <c r="AE12" s="74" t="s">
        <v>146</v>
      </c>
      <c r="AF12" s="71" t="s">
        <v>146</v>
      </c>
      <c r="AG12" s="96" t="s">
        <v>146</v>
      </c>
      <c r="AH12" s="94" t="s">
        <v>174</v>
      </c>
      <c r="AI12" s="151" t="s">
        <v>174</v>
      </c>
      <c r="AJ12" s="180" t="s">
        <v>305</v>
      </c>
      <c r="AK12" s="29" t="s">
        <v>146</v>
      </c>
      <c r="AL12" s="29"/>
      <c r="AM12" s="22"/>
      <c r="AN12" s="22"/>
      <c r="AO12" s="29"/>
    </row>
    <row r="13" spans="1:41" x14ac:dyDescent="0.25">
      <c r="A13" s="115" t="s">
        <v>84</v>
      </c>
      <c r="B13" s="29">
        <v>0</v>
      </c>
      <c r="C13" s="141">
        <v>0.11899999999999999</v>
      </c>
      <c r="D13" s="141">
        <v>3.0000000000000001E-3</v>
      </c>
      <c r="E13" s="227">
        <v>7.0000000000000001E-3</v>
      </c>
      <c r="F13" s="181">
        <v>180</v>
      </c>
      <c r="G13" s="117">
        <v>180</v>
      </c>
      <c r="H13" s="41">
        <v>450</v>
      </c>
      <c r="I13" s="41">
        <v>450</v>
      </c>
      <c r="J13" s="42" t="s">
        <v>69</v>
      </c>
      <c r="K13" s="42" t="s">
        <v>69</v>
      </c>
      <c r="L13" s="118"/>
      <c r="M13" s="118"/>
      <c r="N13" s="135">
        <v>100</v>
      </c>
      <c r="O13" s="135">
        <v>100</v>
      </c>
      <c r="P13" s="135">
        <v>107</v>
      </c>
      <c r="Q13" s="135">
        <v>107</v>
      </c>
      <c r="R13" s="135">
        <v>90</v>
      </c>
      <c r="S13" s="96">
        <v>120</v>
      </c>
      <c r="T13" s="15">
        <v>100</v>
      </c>
      <c r="U13" s="15">
        <v>100</v>
      </c>
      <c r="V13" s="50" t="s">
        <v>138</v>
      </c>
      <c r="W13" s="51" t="s">
        <v>138</v>
      </c>
      <c r="X13" s="77" t="s">
        <v>138</v>
      </c>
      <c r="Y13" s="51" t="s">
        <v>138</v>
      </c>
      <c r="Z13" s="77" t="s">
        <v>138</v>
      </c>
      <c r="AA13" s="51" t="s">
        <v>138</v>
      </c>
      <c r="AB13" s="48" t="s">
        <v>144</v>
      </c>
      <c r="AC13" s="49" t="s">
        <v>144</v>
      </c>
      <c r="AD13" s="48" t="s">
        <v>144</v>
      </c>
      <c r="AE13" s="76" t="s">
        <v>144</v>
      </c>
      <c r="AF13" s="90" t="s">
        <v>144</v>
      </c>
      <c r="AG13" s="59" t="s">
        <v>144</v>
      </c>
      <c r="AH13" s="94" t="s">
        <v>174</v>
      </c>
      <c r="AI13" s="151" t="s">
        <v>174</v>
      </c>
      <c r="AJ13" s="180" t="s">
        <v>305</v>
      </c>
      <c r="AK13" s="29" t="s">
        <v>138</v>
      </c>
      <c r="AL13" s="29"/>
      <c r="AM13" s="22"/>
      <c r="AN13" s="22"/>
      <c r="AO13" s="29"/>
    </row>
    <row r="14" spans="1:41" x14ac:dyDescent="0.25">
      <c r="A14" s="115" t="s">
        <v>85</v>
      </c>
      <c r="B14" s="29">
        <v>0</v>
      </c>
      <c r="C14" s="141">
        <v>0.11700000000000001</v>
      </c>
      <c r="D14" s="141">
        <v>3.0000000000000001E-3</v>
      </c>
      <c r="E14" s="227">
        <v>3.0000000000000001E-3</v>
      </c>
      <c r="F14" s="181">
        <v>180</v>
      </c>
      <c r="G14" s="117">
        <v>180</v>
      </c>
      <c r="H14" s="41">
        <v>450</v>
      </c>
      <c r="I14" s="41">
        <v>450</v>
      </c>
      <c r="J14" s="42" t="s">
        <v>69</v>
      </c>
      <c r="K14" s="46" t="s">
        <v>74</v>
      </c>
      <c r="L14" s="43" t="s">
        <v>68</v>
      </c>
      <c r="M14" s="43" t="s">
        <v>68</v>
      </c>
      <c r="N14" s="96">
        <v>90</v>
      </c>
      <c r="O14" s="135">
        <v>100</v>
      </c>
      <c r="P14" s="135">
        <v>107</v>
      </c>
      <c r="Q14" s="135">
        <v>107</v>
      </c>
      <c r="R14" s="135">
        <v>100</v>
      </c>
      <c r="S14" s="15">
        <v>100</v>
      </c>
      <c r="T14" s="15">
        <v>100</v>
      </c>
      <c r="U14" s="96">
        <v>105</v>
      </c>
      <c r="V14" s="50" t="s">
        <v>138</v>
      </c>
      <c r="W14" s="51" t="s">
        <v>138</v>
      </c>
      <c r="X14" s="77" t="s">
        <v>138</v>
      </c>
      <c r="Y14" s="51" t="s">
        <v>138</v>
      </c>
      <c r="Z14" s="77" t="s">
        <v>138</v>
      </c>
      <c r="AA14" s="51" t="s">
        <v>138</v>
      </c>
      <c r="AB14" s="48" t="s">
        <v>144</v>
      </c>
      <c r="AC14" s="49" t="s">
        <v>144</v>
      </c>
      <c r="AD14" s="48" t="s">
        <v>144</v>
      </c>
      <c r="AE14" s="76" t="s">
        <v>144</v>
      </c>
      <c r="AF14" s="90" t="s">
        <v>144</v>
      </c>
      <c r="AG14" s="59" t="s">
        <v>144</v>
      </c>
      <c r="AH14" s="94" t="s">
        <v>174</v>
      </c>
      <c r="AI14" s="151" t="s">
        <v>174</v>
      </c>
      <c r="AJ14" s="180" t="s">
        <v>307</v>
      </c>
      <c r="AK14" s="29" t="s">
        <v>138</v>
      </c>
      <c r="AL14" s="29"/>
      <c r="AM14" s="22"/>
      <c r="AN14" s="22"/>
      <c r="AO14" s="29"/>
    </row>
    <row r="15" spans="1:41" x14ac:dyDescent="0.25">
      <c r="A15" s="115" t="s">
        <v>86</v>
      </c>
      <c r="B15" s="29">
        <v>0</v>
      </c>
      <c r="C15" s="141">
        <v>1.6E-2</v>
      </c>
      <c r="D15" s="141">
        <v>3.0000000000000001E-3</v>
      </c>
      <c r="E15" s="227">
        <v>2E-3</v>
      </c>
      <c r="F15" s="181">
        <v>180</v>
      </c>
      <c r="G15" s="117">
        <v>180</v>
      </c>
      <c r="H15" s="41">
        <v>450</v>
      </c>
      <c r="I15" s="41">
        <v>450</v>
      </c>
      <c r="J15" s="42" t="s">
        <v>69</v>
      </c>
      <c r="K15" s="46" t="s">
        <v>74</v>
      </c>
      <c r="L15" s="43" t="s">
        <v>68</v>
      </c>
      <c r="M15" s="43" t="s">
        <v>68</v>
      </c>
      <c r="N15" s="135">
        <v>100</v>
      </c>
      <c r="O15" s="135">
        <v>100</v>
      </c>
      <c r="P15" s="135">
        <v>102</v>
      </c>
      <c r="Q15" s="135">
        <v>107</v>
      </c>
      <c r="R15" s="135">
        <v>100</v>
      </c>
      <c r="S15" s="135">
        <v>100</v>
      </c>
      <c r="T15" s="15">
        <v>100</v>
      </c>
      <c r="U15" s="15">
        <v>100</v>
      </c>
      <c r="V15" s="50" t="s">
        <v>138</v>
      </c>
      <c r="W15" s="51" t="s">
        <v>138</v>
      </c>
      <c r="X15" s="77" t="s">
        <v>138</v>
      </c>
      <c r="Y15" s="51" t="s">
        <v>138</v>
      </c>
      <c r="Z15" s="77" t="s">
        <v>138</v>
      </c>
      <c r="AA15" s="51" t="s">
        <v>138</v>
      </c>
      <c r="AB15" s="48" t="s">
        <v>144</v>
      </c>
      <c r="AC15" s="49" t="s">
        <v>144</v>
      </c>
      <c r="AD15" s="48" t="s">
        <v>144</v>
      </c>
      <c r="AE15" s="76" t="s">
        <v>144</v>
      </c>
      <c r="AF15" s="90" t="s">
        <v>144</v>
      </c>
      <c r="AG15" s="59" t="s">
        <v>144</v>
      </c>
      <c r="AH15" s="94" t="s">
        <v>174</v>
      </c>
      <c r="AI15" s="151" t="s">
        <v>174</v>
      </c>
      <c r="AJ15" s="229" t="s">
        <v>306</v>
      </c>
      <c r="AK15" s="29" t="s">
        <v>138</v>
      </c>
      <c r="AL15" s="29"/>
      <c r="AM15" s="22"/>
      <c r="AN15" s="22"/>
      <c r="AO15" s="29"/>
    </row>
    <row r="16" spans="1:41" x14ac:dyDescent="0.25">
      <c r="A16" s="115" t="s">
        <v>87</v>
      </c>
      <c r="B16" s="29">
        <v>1</v>
      </c>
      <c r="C16" s="141">
        <v>0.98099999999999998</v>
      </c>
      <c r="D16" s="141">
        <v>0.997</v>
      </c>
      <c r="E16" s="227">
        <v>0.99299999999999999</v>
      </c>
      <c r="F16" s="179">
        <v>168</v>
      </c>
      <c r="G16" s="116">
        <v>168</v>
      </c>
      <c r="H16" s="40">
        <v>280</v>
      </c>
      <c r="I16" s="41">
        <v>450</v>
      </c>
      <c r="J16" s="42" t="s">
        <v>69</v>
      </c>
      <c r="K16" s="42" t="s">
        <v>69</v>
      </c>
      <c r="L16" s="44" t="s">
        <v>70</v>
      </c>
      <c r="M16" s="44" t="s">
        <v>70</v>
      </c>
      <c r="N16" s="96">
        <v>90</v>
      </c>
      <c r="O16" s="96">
        <v>90</v>
      </c>
      <c r="P16" s="96">
        <v>96</v>
      </c>
      <c r="Q16" s="96">
        <v>98</v>
      </c>
      <c r="R16" s="137">
        <v>110</v>
      </c>
      <c r="S16" s="137">
        <v>110</v>
      </c>
      <c r="T16" s="96">
        <v>105</v>
      </c>
      <c r="U16" s="96">
        <v>105</v>
      </c>
      <c r="V16" s="48" t="s">
        <v>137</v>
      </c>
      <c r="W16" s="49" t="s">
        <v>137</v>
      </c>
      <c r="X16" s="76" t="s">
        <v>137</v>
      </c>
      <c r="Y16" s="49" t="s">
        <v>137</v>
      </c>
      <c r="Z16" s="76" t="s">
        <v>137</v>
      </c>
      <c r="AA16" s="49" t="s">
        <v>137</v>
      </c>
      <c r="AB16" s="62" t="s">
        <v>146</v>
      </c>
      <c r="AC16" s="88" t="s">
        <v>146</v>
      </c>
      <c r="AD16" s="62" t="s">
        <v>146</v>
      </c>
      <c r="AE16" s="74" t="s">
        <v>146</v>
      </c>
      <c r="AF16" s="71" t="s">
        <v>146</v>
      </c>
      <c r="AG16" s="96" t="s">
        <v>146</v>
      </c>
      <c r="AH16" s="94" t="s">
        <v>174</v>
      </c>
      <c r="AI16" s="151" t="s">
        <v>174</v>
      </c>
      <c r="AJ16" s="180" t="s">
        <v>308</v>
      </c>
      <c r="AK16" s="29" t="s">
        <v>146</v>
      </c>
      <c r="AL16" s="29"/>
      <c r="AM16" s="22"/>
      <c r="AN16" s="22"/>
      <c r="AO16" s="29"/>
    </row>
    <row r="17" spans="1:41" x14ac:dyDescent="0.25">
      <c r="A17" s="115" t="s">
        <v>88</v>
      </c>
      <c r="B17" s="29">
        <v>0</v>
      </c>
      <c r="C17" s="141">
        <v>4.1000000000000002E-2</v>
      </c>
      <c r="D17" s="141">
        <v>3.0000000000000001E-3</v>
      </c>
      <c r="E17" s="227">
        <v>2E-3</v>
      </c>
      <c r="F17" s="181">
        <v>180</v>
      </c>
      <c r="G17" s="117">
        <v>180</v>
      </c>
      <c r="H17" s="41">
        <v>450</v>
      </c>
      <c r="I17" s="41">
        <v>450</v>
      </c>
      <c r="J17" s="42" t="s">
        <v>69</v>
      </c>
      <c r="K17" s="42" t="s">
        <v>69</v>
      </c>
      <c r="L17" s="118"/>
      <c r="M17" s="118"/>
      <c r="N17" s="96">
        <v>90</v>
      </c>
      <c r="O17" s="15">
        <v>100</v>
      </c>
      <c r="P17" s="135">
        <v>107</v>
      </c>
      <c r="Q17" s="135">
        <v>107</v>
      </c>
      <c r="R17" s="135">
        <v>100</v>
      </c>
      <c r="S17" s="135">
        <v>100</v>
      </c>
      <c r="T17" s="15">
        <v>100</v>
      </c>
      <c r="U17" s="15">
        <v>100</v>
      </c>
      <c r="V17" s="50" t="s">
        <v>138</v>
      </c>
      <c r="W17" s="51" t="s">
        <v>138</v>
      </c>
      <c r="X17" s="77" t="s">
        <v>138</v>
      </c>
      <c r="Y17" s="51" t="s">
        <v>138</v>
      </c>
      <c r="Z17" s="77" t="s">
        <v>138</v>
      </c>
      <c r="AA17" s="51" t="s">
        <v>138</v>
      </c>
      <c r="AB17" s="48" t="s">
        <v>144</v>
      </c>
      <c r="AC17" s="49" t="s">
        <v>144</v>
      </c>
      <c r="AD17" s="48" t="s">
        <v>144</v>
      </c>
      <c r="AE17" s="76" t="s">
        <v>144</v>
      </c>
      <c r="AF17" s="90" t="s">
        <v>144</v>
      </c>
      <c r="AG17" s="59" t="s">
        <v>144</v>
      </c>
      <c r="AH17" s="102" t="s">
        <v>170</v>
      </c>
      <c r="AI17" s="152" t="s">
        <v>174</v>
      </c>
      <c r="AJ17" s="180" t="s">
        <v>307</v>
      </c>
      <c r="AK17" s="29" t="s">
        <v>138</v>
      </c>
      <c r="AL17" s="29"/>
      <c r="AM17" s="22"/>
      <c r="AN17" s="22"/>
      <c r="AO17" s="29"/>
    </row>
    <row r="18" spans="1:41" x14ac:dyDescent="0.25">
      <c r="A18" s="115" t="s">
        <v>89</v>
      </c>
      <c r="B18" s="29">
        <v>0</v>
      </c>
      <c r="C18" s="141">
        <v>5.7000000000000002E-2</v>
      </c>
      <c r="D18" s="141">
        <v>3.0000000000000001E-3</v>
      </c>
      <c r="E18" s="227">
        <v>2E-3</v>
      </c>
      <c r="F18" s="181">
        <v>180</v>
      </c>
      <c r="G18" s="117">
        <v>180</v>
      </c>
      <c r="H18" s="41">
        <v>450</v>
      </c>
      <c r="I18" s="41">
        <v>450</v>
      </c>
      <c r="J18" s="42" t="s">
        <v>69</v>
      </c>
      <c r="K18" s="42" t="s">
        <v>69</v>
      </c>
      <c r="L18" s="43" t="s">
        <v>68</v>
      </c>
      <c r="M18" s="43" t="s">
        <v>68</v>
      </c>
      <c r="N18" s="135">
        <v>100</v>
      </c>
      <c r="O18" s="135">
        <v>100</v>
      </c>
      <c r="P18" s="135">
        <v>109</v>
      </c>
      <c r="Q18" s="135">
        <v>107</v>
      </c>
      <c r="R18" s="137">
        <v>110</v>
      </c>
      <c r="S18" s="137">
        <v>110</v>
      </c>
      <c r="T18" s="15">
        <v>100</v>
      </c>
      <c r="U18" s="15">
        <v>100</v>
      </c>
      <c r="V18" s="50" t="s">
        <v>138</v>
      </c>
      <c r="W18" s="51" t="s">
        <v>138</v>
      </c>
      <c r="X18" s="77" t="s">
        <v>138</v>
      </c>
      <c r="Y18" s="51" t="s">
        <v>138</v>
      </c>
      <c r="Z18" s="77" t="s">
        <v>138</v>
      </c>
      <c r="AA18" s="51" t="s">
        <v>138</v>
      </c>
      <c r="AB18" s="48" t="s">
        <v>144</v>
      </c>
      <c r="AC18" s="49" t="s">
        <v>144</v>
      </c>
      <c r="AD18" s="48" t="s">
        <v>144</v>
      </c>
      <c r="AE18" s="76" t="s">
        <v>144</v>
      </c>
      <c r="AF18" s="90" t="s">
        <v>144</v>
      </c>
      <c r="AG18" s="59" t="s">
        <v>144</v>
      </c>
      <c r="AH18" s="94" t="s">
        <v>174</v>
      </c>
      <c r="AI18" s="151" t="s">
        <v>174</v>
      </c>
      <c r="AJ18" s="229" t="s">
        <v>309</v>
      </c>
      <c r="AK18" s="29" t="s">
        <v>138</v>
      </c>
      <c r="AL18" s="29"/>
      <c r="AM18" s="22"/>
      <c r="AN18" s="22"/>
      <c r="AO18" s="29"/>
    </row>
    <row r="19" spans="1:41" x14ac:dyDescent="0.25">
      <c r="A19" s="115" t="s">
        <v>90</v>
      </c>
      <c r="B19" s="29">
        <v>1</v>
      </c>
      <c r="C19" s="141">
        <v>0.85099999999999998</v>
      </c>
      <c r="D19" s="141">
        <v>0.997</v>
      </c>
      <c r="E19" s="227">
        <v>0.97</v>
      </c>
      <c r="F19" s="179">
        <v>168</v>
      </c>
      <c r="G19" s="117">
        <v>180</v>
      </c>
      <c r="H19" s="40">
        <v>280</v>
      </c>
      <c r="I19" s="40">
        <v>280</v>
      </c>
      <c r="J19" s="42" t="s">
        <v>69</v>
      </c>
      <c r="K19" s="42" t="s">
        <v>69</v>
      </c>
      <c r="L19" s="44" t="s">
        <v>70</v>
      </c>
      <c r="M19" s="43" t="s">
        <v>68</v>
      </c>
      <c r="N19" s="135">
        <v>100</v>
      </c>
      <c r="O19" s="135">
        <v>100</v>
      </c>
      <c r="P19" s="96">
        <v>98</v>
      </c>
      <c r="Q19" s="96">
        <v>98</v>
      </c>
      <c r="R19" s="134">
        <v>110</v>
      </c>
      <c r="S19" s="96">
        <v>120</v>
      </c>
      <c r="T19" s="96">
        <v>105</v>
      </c>
      <c r="U19" s="96">
        <v>105</v>
      </c>
      <c r="V19" s="48" t="s">
        <v>137</v>
      </c>
      <c r="W19" s="49" t="s">
        <v>137</v>
      </c>
      <c r="X19" s="76" t="s">
        <v>137</v>
      </c>
      <c r="Y19" s="49" t="s">
        <v>137</v>
      </c>
      <c r="Z19" s="76" t="s">
        <v>137</v>
      </c>
      <c r="AA19" s="49" t="s">
        <v>137</v>
      </c>
      <c r="AB19" s="62" t="s">
        <v>146</v>
      </c>
      <c r="AC19" s="88" t="s">
        <v>146</v>
      </c>
      <c r="AD19" s="62" t="s">
        <v>146</v>
      </c>
      <c r="AE19" s="74" t="s">
        <v>146</v>
      </c>
      <c r="AF19" s="71" t="s">
        <v>146</v>
      </c>
      <c r="AG19" s="96" t="s">
        <v>146</v>
      </c>
      <c r="AH19" s="94" t="s">
        <v>174</v>
      </c>
      <c r="AI19" s="151" t="s">
        <v>174</v>
      </c>
      <c r="AJ19" s="180" t="s">
        <v>305</v>
      </c>
      <c r="AK19" s="29" t="s">
        <v>146</v>
      </c>
      <c r="AL19" s="29"/>
      <c r="AM19" s="22"/>
      <c r="AN19" s="22"/>
      <c r="AO19" s="29"/>
    </row>
    <row r="20" spans="1:41" x14ac:dyDescent="0.25">
      <c r="A20" s="115" t="s">
        <v>91</v>
      </c>
      <c r="B20" s="29">
        <v>0</v>
      </c>
      <c r="C20" s="141">
        <v>0.155</v>
      </c>
      <c r="D20" s="141">
        <v>3.0000000000000001E-3</v>
      </c>
      <c r="E20" s="227">
        <v>6.0000000000000001E-3</v>
      </c>
      <c r="F20" s="181">
        <v>180</v>
      </c>
      <c r="G20" s="117">
        <v>180</v>
      </c>
      <c r="H20" s="41">
        <v>450</v>
      </c>
      <c r="I20" s="41">
        <v>450</v>
      </c>
      <c r="J20" s="42" t="s">
        <v>69</v>
      </c>
      <c r="K20" s="42" t="s">
        <v>69</v>
      </c>
      <c r="L20" s="43" t="s">
        <v>68</v>
      </c>
      <c r="M20" s="43" t="s">
        <v>68</v>
      </c>
      <c r="N20" s="135">
        <v>100</v>
      </c>
      <c r="O20" s="135">
        <v>110</v>
      </c>
      <c r="P20" s="96">
        <v>98</v>
      </c>
      <c r="Q20" s="135">
        <v>107</v>
      </c>
      <c r="R20" s="135">
        <v>100</v>
      </c>
      <c r="S20" s="134">
        <v>110</v>
      </c>
      <c r="T20" s="15">
        <v>100</v>
      </c>
      <c r="U20" s="15">
        <v>100</v>
      </c>
      <c r="V20" s="50" t="s">
        <v>138</v>
      </c>
      <c r="W20" s="51" t="s">
        <v>138</v>
      </c>
      <c r="X20" s="77" t="s">
        <v>138</v>
      </c>
      <c r="Y20" s="51" t="s">
        <v>138</v>
      </c>
      <c r="Z20" s="77" t="s">
        <v>138</v>
      </c>
      <c r="AA20" s="51" t="s">
        <v>138</v>
      </c>
      <c r="AB20" s="48" t="s">
        <v>144</v>
      </c>
      <c r="AC20" s="49" t="s">
        <v>144</v>
      </c>
      <c r="AD20" s="48" t="s">
        <v>144</v>
      </c>
      <c r="AE20" s="76" t="s">
        <v>144</v>
      </c>
      <c r="AF20" s="90" t="s">
        <v>144</v>
      </c>
      <c r="AG20" s="59" t="s">
        <v>144</v>
      </c>
      <c r="AH20" s="94" t="s">
        <v>174</v>
      </c>
      <c r="AI20" s="151" t="s">
        <v>174</v>
      </c>
      <c r="AJ20" s="180" t="s">
        <v>308</v>
      </c>
      <c r="AK20" s="29" t="s">
        <v>138</v>
      </c>
      <c r="AL20" s="29"/>
      <c r="AM20" s="22"/>
      <c r="AN20" s="22"/>
      <c r="AO20" s="29"/>
    </row>
    <row r="21" spans="1:41" x14ac:dyDescent="0.25">
      <c r="A21" s="115" t="s">
        <v>92</v>
      </c>
      <c r="B21" s="29">
        <v>0</v>
      </c>
      <c r="C21" s="141">
        <v>1.6E-2</v>
      </c>
      <c r="D21" s="141">
        <v>5.0000000000000001E-3</v>
      </c>
      <c r="E21" s="227">
        <v>2E-3</v>
      </c>
      <c r="F21" s="181">
        <v>180</v>
      </c>
      <c r="G21" s="117">
        <v>180</v>
      </c>
      <c r="H21" s="41">
        <v>450</v>
      </c>
      <c r="I21" s="41">
        <v>450</v>
      </c>
      <c r="J21" s="46" t="s">
        <v>74</v>
      </c>
      <c r="K21" s="46" t="s">
        <v>74</v>
      </c>
      <c r="L21" s="43" t="s">
        <v>68</v>
      </c>
      <c r="M21" s="43" t="s">
        <v>68</v>
      </c>
      <c r="N21" s="135">
        <v>100</v>
      </c>
      <c r="O21" s="135">
        <v>100</v>
      </c>
      <c r="P21" s="135">
        <v>107</v>
      </c>
      <c r="Q21" s="135">
        <v>107</v>
      </c>
      <c r="R21" s="135">
        <v>100</v>
      </c>
      <c r="S21" s="135">
        <v>100</v>
      </c>
      <c r="T21" s="15">
        <v>100</v>
      </c>
      <c r="U21" s="15">
        <v>100</v>
      </c>
      <c r="V21" s="50" t="s">
        <v>138</v>
      </c>
      <c r="W21" s="51" t="s">
        <v>138</v>
      </c>
      <c r="X21" s="77" t="s">
        <v>138</v>
      </c>
      <c r="Y21" s="51" t="s">
        <v>138</v>
      </c>
      <c r="Z21" s="77" t="s">
        <v>138</v>
      </c>
      <c r="AA21" s="51" t="s">
        <v>138</v>
      </c>
      <c r="AB21" s="66" t="s">
        <v>146</v>
      </c>
      <c r="AC21" s="65" t="s">
        <v>144</v>
      </c>
      <c r="AD21" s="48" t="s">
        <v>144</v>
      </c>
      <c r="AE21" s="76" t="s">
        <v>144</v>
      </c>
      <c r="AF21" s="90" t="s">
        <v>144</v>
      </c>
      <c r="AG21" s="59" t="s">
        <v>144</v>
      </c>
      <c r="AH21" s="94" t="s">
        <v>174</v>
      </c>
      <c r="AI21" s="151" t="s">
        <v>174</v>
      </c>
      <c r="AJ21" s="180" t="s">
        <v>305</v>
      </c>
      <c r="AK21" s="29" t="s">
        <v>138</v>
      </c>
      <c r="AL21" s="29"/>
      <c r="AM21" s="22"/>
      <c r="AN21" s="22"/>
      <c r="AO21" s="29"/>
    </row>
    <row r="22" spans="1:41" x14ac:dyDescent="0.25">
      <c r="A22" s="115" t="s">
        <v>93</v>
      </c>
      <c r="B22" s="29">
        <v>1</v>
      </c>
      <c r="C22" s="141">
        <v>0.98399999999999999</v>
      </c>
      <c r="D22" s="141">
        <v>0.997</v>
      </c>
      <c r="E22" s="227">
        <v>0.999</v>
      </c>
      <c r="F22" s="179">
        <v>168</v>
      </c>
      <c r="G22" s="116">
        <v>168</v>
      </c>
      <c r="H22" s="40">
        <v>280</v>
      </c>
      <c r="I22" s="40">
        <v>280</v>
      </c>
      <c r="J22" s="42" t="s">
        <v>69</v>
      </c>
      <c r="K22" s="42" t="s">
        <v>69</v>
      </c>
      <c r="L22" s="44" t="s">
        <v>70</v>
      </c>
      <c r="M22" s="44" t="s">
        <v>70</v>
      </c>
      <c r="N22" s="96">
        <v>90</v>
      </c>
      <c r="O22" s="96">
        <v>90</v>
      </c>
      <c r="P22" s="96">
        <v>98</v>
      </c>
      <c r="Q22" s="96">
        <v>98</v>
      </c>
      <c r="R22" s="96">
        <v>120</v>
      </c>
      <c r="S22" s="96">
        <v>120</v>
      </c>
      <c r="T22" s="96">
        <v>105</v>
      </c>
      <c r="U22" s="96">
        <v>105</v>
      </c>
      <c r="V22" s="48" t="s">
        <v>137</v>
      </c>
      <c r="W22" s="49" t="s">
        <v>137</v>
      </c>
      <c r="X22" s="76" t="s">
        <v>137</v>
      </c>
      <c r="Y22" s="49" t="s">
        <v>137</v>
      </c>
      <c r="Z22" s="76" t="s">
        <v>137</v>
      </c>
      <c r="AA22" s="49" t="s">
        <v>137</v>
      </c>
      <c r="AB22" s="62" t="s">
        <v>146</v>
      </c>
      <c r="AC22" s="88" t="s">
        <v>146</v>
      </c>
      <c r="AD22" s="62" t="s">
        <v>146</v>
      </c>
      <c r="AE22" s="74" t="s">
        <v>146</v>
      </c>
      <c r="AF22" s="71" t="s">
        <v>146</v>
      </c>
      <c r="AG22" s="96" t="s">
        <v>146</v>
      </c>
      <c r="AH22" s="94" t="s">
        <v>174</v>
      </c>
      <c r="AI22" s="151" t="s">
        <v>174</v>
      </c>
      <c r="AJ22" s="180" t="s">
        <v>308</v>
      </c>
      <c r="AK22" s="29" t="s">
        <v>146</v>
      </c>
      <c r="AL22" s="29"/>
      <c r="AM22" s="22"/>
      <c r="AN22" s="22"/>
      <c r="AO22" s="29"/>
    </row>
    <row r="23" spans="1:41" x14ac:dyDescent="0.25">
      <c r="A23" s="115" t="s">
        <v>94</v>
      </c>
      <c r="B23" s="29">
        <v>1</v>
      </c>
      <c r="C23" s="141">
        <v>0.92200000000000004</v>
      </c>
      <c r="D23" s="141">
        <v>0.997</v>
      </c>
      <c r="E23" s="227">
        <v>0.97299999999999998</v>
      </c>
      <c r="F23" s="179">
        <v>168</v>
      </c>
      <c r="G23" s="116">
        <v>168</v>
      </c>
      <c r="H23" s="40">
        <v>280</v>
      </c>
      <c r="I23" s="40">
        <v>280</v>
      </c>
      <c r="J23" s="42" t="s">
        <v>69</v>
      </c>
      <c r="K23" s="42" t="s">
        <v>69</v>
      </c>
      <c r="L23" s="44" t="s">
        <v>70</v>
      </c>
      <c r="M23" s="43" t="s">
        <v>68</v>
      </c>
      <c r="N23" s="96">
        <v>90</v>
      </c>
      <c r="O23" s="135">
        <v>110</v>
      </c>
      <c r="P23" s="96">
        <v>98</v>
      </c>
      <c r="Q23" s="135">
        <v>102</v>
      </c>
      <c r="R23" s="96">
        <v>120</v>
      </c>
      <c r="S23" s="96">
        <v>120</v>
      </c>
      <c r="T23" s="96">
        <v>105</v>
      </c>
      <c r="U23" s="96">
        <v>105</v>
      </c>
      <c r="V23" s="48" t="s">
        <v>137</v>
      </c>
      <c r="W23" s="49" t="s">
        <v>137</v>
      </c>
      <c r="X23" s="76" t="s">
        <v>137</v>
      </c>
      <c r="Y23" s="49" t="s">
        <v>137</v>
      </c>
      <c r="Z23" s="76" t="s">
        <v>137</v>
      </c>
      <c r="AA23" s="49" t="s">
        <v>137</v>
      </c>
      <c r="AB23" s="62" t="s">
        <v>146</v>
      </c>
      <c r="AC23" s="88" t="s">
        <v>146</v>
      </c>
      <c r="AD23" s="62" t="s">
        <v>146</v>
      </c>
      <c r="AE23" s="74" t="s">
        <v>146</v>
      </c>
      <c r="AF23" s="62" t="s">
        <v>146</v>
      </c>
      <c r="AG23" s="74" t="s">
        <v>146</v>
      </c>
      <c r="AH23" s="94" t="s">
        <v>174</v>
      </c>
      <c r="AI23" s="151" t="s">
        <v>174</v>
      </c>
      <c r="AJ23" s="180" t="s">
        <v>305</v>
      </c>
      <c r="AK23" s="29" t="s">
        <v>146</v>
      </c>
      <c r="AL23" s="29"/>
      <c r="AM23" s="22"/>
      <c r="AN23" s="22"/>
      <c r="AO23" s="29"/>
    </row>
    <row r="24" spans="1:41" x14ac:dyDescent="0.25">
      <c r="A24" s="115" t="s">
        <v>95</v>
      </c>
      <c r="B24" s="29">
        <v>1</v>
      </c>
      <c r="C24" s="141">
        <v>0.98299999999999998</v>
      </c>
      <c r="D24" s="141">
        <v>0.997</v>
      </c>
      <c r="E24" s="227">
        <v>0.998</v>
      </c>
      <c r="F24" s="179">
        <v>168</v>
      </c>
      <c r="G24" s="116">
        <v>168</v>
      </c>
      <c r="H24" s="40">
        <v>280</v>
      </c>
      <c r="I24" s="40">
        <v>280</v>
      </c>
      <c r="J24" s="42" t="s">
        <v>69</v>
      </c>
      <c r="K24" s="42" t="s">
        <v>69</v>
      </c>
      <c r="L24" s="44" t="s">
        <v>70</v>
      </c>
      <c r="M24" s="44" t="s">
        <v>70</v>
      </c>
      <c r="N24" s="96">
        <v>90</v>
      </c>
      <c r="O24" s="96">
        <v>90</v>
      </c>
      <c r="P24" s="96">
        <v>93</v>
      </c>
      <c r="Q24" s="96">
        <v>98</v>
      </c>
      <c r="R24" s="134">
        <v>110</v>
      </c>
      <c r="S24" s="96">
        <v>120</v>
      </c>
      <c r="T24" s="96">
        <v>105</v>
      </c>
      <c r="U24" s="96">
        <v>105</v>
      </c>
      <c r="V24" s="48" t="s">
        <v>137</v>
      </c>
      <c r="W24" s="49" t="s">
        <v>137</v>
      </c>
      <c r="X24" s="76" t="s">
        <v>137</v>
      </c>
      <c r="Y24" s="49" t="s">
        <v>137</v>
      </c>
      <c r="Z24" s="76" t="s">
        <v>137</v>
      </c>
      <c r="AA24" s="49" t="s">
        <v>137</v>
      </c>
      <c r="AB24" s="62" t="s">
        <v>146</v>
      </c>
      <c r="AC24" s="88" t="s">
        <v>146</v>
      </c>
      <c r="AD24" s="62" t="s">
        <v>146</v>
      </c>
      <c r="AE24" s="74" t="s">
        <v>146</v>
      </c>
      <c r="AF24" s="62" t="s">
        <v>146</v>
      </c>
      <c r="AG24" s="74" t="s">
        <v>146</v>
      </c>
      <c r="AH24" s="94" t="s">
        <v>174</v>
      </c>
      <c r="AI24" s="151" t="s">
        <v>174</v>
      </c>
      <c r="AJ24" s="180" t="s">
        <v>307</v>
      </c>
      <c r="AK24" s="29" t="s">
        <v>146</v>
      </c>
      <c r="AL24" s="29"/>
      <c r="AM24" s="22"/>
      <c r="AN24" s="22"/>
      <c r="AO24" s="29"/>
    </row>
    <row r="25" spans="1:41" x14ac:dyDescent="0.25">
      <c r="A25" s="115" t="s">
        <v>96</v>
      </c>
      <c r="B25" s="29">
        <v>1</v>
      </c>
      <c r="C25" s="141">
        <v>0.21199999999999999</v>
      </c>
      <c r="D25" s="141">
        <v>3.1E-2</v>
      </c>
      <c r="E25" s="227">
        <v>1.7999999999999999E-2</v>
      </c>
      <c r="F25" s="181">
        <v>180</v>
      </c>
      <c r="G25" s="109">
        <v>126</v>
      </c>
      <c r="H25" s="41">
        <v>450</v>
      </c>
      <c r="I25" s="41">
        <v>450</v>
      </c>
      <c r="J25" s="46" t="s">
        <v>74</v>
      </c>
      <c r="K25" s="46" t="s">
        <v>74</v>
      </c>
      <c r="L25" s="43" t="s">
        <v>68</v>
      </c>
      <c r="M25" s="43" t="s">
        <v>68</v>
      </c>
      <c r="N25" s="96">
        <v>90</v>
      </c>
      <c r="O25" s="135">
        <v>100</v>
      </c>
      <c r="P25" s="135">
        <v>107</v>
      </c>
      <c r="Q25" s="138">
        <v>102</v>
      </c>
      <c r="R25" s="135">
        <v>100</v>
      </c>
      <c r="S25" s="135">
        <v>100</v>
      </c>
      <c r="T25" s="15">
        <v>90</v>
      </c>
      <c r="U25" s="96">
        <v>105</v>
      </c>
      <c r="V25" s="50" t="s">
        <v>138</v>
      </c>
      <c r="W25" s="51" t="s">
        <v>138</v>
      </c>
      <c r="X25" s="15" t="s">
        <v>151</v>
      </c>
      <c r="Y25" s="15" t="s">
        <v>151</v>
      </c>
      <c r="Z25" s="78" t="s">
        <v>138</v>
      </c>
      <c r="AA25" s="70" t="s">
        <v>138</v>
      </c>
      <c r="AB25" s="62" t="s">
        <v>143</v>
      </c>
      <c r="AC25" s="88" t="s">
        <v>146</v>
      </c>
      <c r="AD25" s="73" t="s">
        <v>151</v>
      </c>
      <c r="AE25" s="15" t="s">
        <v>151</v>
      </c>
      <c r="AF25" s="92" t="s">
        <v>144</v>
      </c>
      <c r="AG25" s="93" t="s">
        <v>144</v>
      </c>
      <c r="AH25" s="94" t="s">
        <v>174</v>
      </c>
      <c r="AI25" s="151" t="s">
        <v>174</v>
      </c>
      <c r="AJ25" s="180" t="s">
        <v>305</v>
      </c>
      <c r="AK25" s="29" t="s">
        <v>138</v>
      </c>
      <c r="AL25" s="29"/>
      <c r="AM25" s="22"/>
      <c r="AN25" s="22"/>
      <c r="AO25" s="29"/>
    </row>
    <row r="26" spans="1:41" x14ac:dyDescent="0.25">
      <c r="A26" s="115" t="s">
        <v>97</v>
      </c>
      <c r="B26" s="29">
        <v>0</v>
      </c>
      <c r="C26" s="141">
        <v>7.2999999999999995E-2</v>
      </c>
      <c r="D26" s="141">
        <v>3.0000000000000001E-3</v>
      </c>
      <c r="E26" s="227">
        <v>2E-3</v>
      </c>
      <c r="F26" s="181">
        <v>180</v>
      </c>
      <c r="G26" s="117">
        <v>180</v>
      </c>
      <c r="H26" s="41">
        <v>450</v>
      </c>
      <c r="I26" s="41">
        <v>450</v>
      </c>
      <c r="J26" s="46" t="s">
        <v>74</v>
      </c>
      <c r="K26" s="46" t="s">
        <v>74</v>
      </c>
      <c r="L26" s="43" t="s">
        <v>68</v>
      </c>
      <c r="M26" s="43" t="s">
        <v>68</v>
      </c>
      <c r="N26" s="135">
        <v>100</v>
      </c>
      <c r="O26" s="15">
        <v>100</v>
      </c>
      <c r="P26" s="59">
        <v>107</v>
      </c>
      <c r="Q26" s="59">
        <v>107</v>
      </c>
      <c r="R26" s="59">
        <v>100</v>
      </c>
      <c r="S26" s="137">
        <v>110</v>
      </c>
      <c r="T26" s="59">
        <v>100</v>
      </c>
      <c r="U26" s="96">
        <v>105</v>
      </c>
      <c r="V26" s="50" t="s">
        <v>138</v>
      </c>
      <c r="W26" s="51" t="s">
        <v>138</v>
      </c>
      <c r="X26" s="77" t="s">
        <v>138</v>
      </c>
      <c r="Y26" s="51" t="s">
        <v>138</v>
      </c>
      <c r="Z26" s="77" t="s">
        <v>138</v>
      </c>
      <c r="AA26" s="51" t="s">
        <v>138</v>
      </c>
      <c r="AB26" s="48" t="s">
        <v>144</v>
      </c>
      <c r="AC26" s="49" t="s">
        <v>144</v>
      </c>
      <c r="AD26" s="48" t="s">
        <v>144</v>
      </c>
      <c r="AE26" s="76" t="s">
        <v>144</v>
      </c>
      <c r="AF26" s="48" t="s">
        <v>144</v>
      </c>
      <c r="AG26" s="76" t="s">
        <v>144</v>
      </c>
      <c r="AH26" s="94" t="s">
        <v>174</v>
      </c>
      <c r="AI26" s="151" t="s">
        <v>174</v>
      </c>
      <c r="AJ26" s="180" t="s">
        <v>305</v>
      </c>
      <c r="AK26" s="29" t="s">
        <v>138</v>
      </c>
      <c r="AL26" s="29"/>
      <c r="AM26" s="22"/>
      <c r="AN26" s="22"/>
      <c r="AO26" s="29"/>
    </row>
    <row r="27" spans="1:41" x14ac:dyDescent="0.25">
      <c r="A27" s="115" t="s">
        <v>98</v>
      </c>
      <c r="B27" s="29">
        <v>1</v>
      </c>
      <c r="C27" s="141">
        <v>0.98299999999999998</v>
      </c>
      <c r="D27" s="141">
        <v>0.997</v>
      </c>
      <c r="E27" s="227">
        <v>0.997</v>
      </c>
      <c r="F27" s="179">
        <v>168</v>
      </c>
      <c r="G27" s="116">
        <v>168</v>
      </c>
      <c r="H27" s="40">
        <v>280</v>
      </c>
      <c r="I27" s="40">
        <v>280</v>
      </c>
      <c r="J27" s="42" t="s">
        <v>69</v>
      </c>
      <c r="K27" s="42" t="s">
        <v>69</v>
      </c>
      <c r="L27" s="44" t="s">
        <v>70</v>
      </c>
      <c r="M27" s="43" t="s">
        <v>68</v>
      </c>
      <c r="N27" s="96">
        <v>90</v>
      </c>
      <c r="O27" s="96">
        <v>90</v>
      </c>
      <c r="P27" s="96">
        <v>98</v>
      </c>
      <c r="Q27" s="96">
        <v>98</v>
      </c>
      <c r="R27" s="96">
        <v>118</v>
      </c>
      <c r="S27" s="96">
        <v>118</v>
      </c>
      <c r="T27" s="15">
        <v>108</v>
      </c>
      <c r="U27" s="15">
        <v>108</v>
      </c>
      <c r="V27" s="48" t="s">
        <v>137</v>
      </c>
      <c r="W27" s="49" t="s">
        <v>137</v>
      </c>
      <c r="X27" s="76" t="s">
        <v>137</v>
      </c>
      <c r="Y27" s="49" t="s">
        <v>137</v>
      </c>
      <c r="Z27" s="76" t="s">
        <v>137</v>
      </c>
      <c r="AA27" s="49" t="s">
        <v>137</v>
      </c>
      <c r="AB27" s="62" t="s">
        <v>146</v>
      </c>
      <c r="AC27" s="88" t="s">
        <v>146</v>
      </c>
      <c r="AD27" s="62" t="s">
        <v>146</v>
      </c>
      <c r="AE27" s="74" t="s">
        <v>146</v>
      </c>
      <c r="AF27" s="62" t="s">
        <v>146</v>
      </c>
      <c r="AG27" s="74" t="s">
        <v>146</v>
      </c>
      <c r="AH27" s="94" t="s">
        <v>174</v>
      </c>
      <c r="AI27" s="151" t="s">
        <v>174</v>
      </c>
      <c r="AJ27" s="180" t="s">
        <v>305</v>
      </c>
      <c r="AK27" s="29" t="s">
        <v>146</v>
      </c>
      <c r="AL27" s="29"/>
      <c r="AM27" s="22"/>
      <c r="AN27" s="22"/>
      <c r="AO27" s="29"/>
    </row>
    <row r="28" spans="1:41" x14ac:dyDescent="0.25">
      <c r="A28" s="115" t="s">
        <v>99</v>
      </c>
      <c r="B28" s="29">
        <v>0</v>
      </c>
      <c r="C28" s="141">
        <v>2.1000000000000001E-2</v>
      </c>
      <c r="D28" s="141">
        <v>0.182</v>
      </c>
      <c r="E28" s="227">
        <v>4.5999999999999999E-2</v>
      </c>
      <c r="F28" s="181">
        <v>180</v>
      </c>
      <c r="G28" s="117">
        <v>180</v>
      </c>
      <c r="H28" s="41">
        <v>450</v>
      </c>
      <c r="I28" s="41">
        <v>450</v>
      </c>
      <c r="J28" s="42" t="s">
        <v>69</v>
      </c>
      <c r="K28" s="42" t="s">
        <v>69</v>
      </c>
      <c r="L28" s="43" t="s">
        <v>68</v>
      </c>
      <c r="M28" s="43" t="s">
        <v>68</v>
      </c>
      <c r="N28" s="135">
        <v>100</v>
      </c>
      <c r="O28" s="15">
        <v>100</v>
      </c>
      <c r="P28" s="59">
        <v>107</v>
      </c>
      <c r="Q28" s="59">
        <v>107</v>
      </c>
      <c r="R28" s="59">
        <v>100</v>
      </c>
      <c r="S28" s="59">
        <v>100</v>
      </c>
      <c r="T28" s="59">
        <v>-9</v>
      </c>
      <c r="U28" s="59">
        <v>-9</v>
      </c>
      <c r="V28" s="50" t="s">
        <v>138</v>
      </c>
      <c r="W28" s="51" t="s">
        <v>138</v>
      </c>
      <c r="X28" s="77" t="s">
        <v>138</v>
      </c>
      <c r="Y28" s="51" t="s">
        <v>138</v>
      </c>
      <c r="Z28" s="77" t="s">
        <v>138</v>
      </c>
      <c r="AA28" s="51" t="s">
        <v>138</v>
      </c>
      <c r="AB28" s="66" t="s">
        <v>143</v>
      </c>
      <c r="AC28" s="65" t="s">
        <v>144</v>
      </c>
      <c r="AD28" s="99" t="s">
        <v>143</v>
      </c>
      <c r="AE28" s="100" t="s">
        <v>144</v>
      </c>
      <c r="AF28" s="66" t="s">
        <v>143</v>
      </c>
      <c r="AG28" s="75" t="s">
        <v>144</v>
      </c>
      <c r="AH28" s="94" t="s">
        <v>174</v>
      </c>
      <c r="AI28" s="151" t="s">
        <v>174</v>
      </c>
      <c r="AJ28" s="180" t="s">
        <v>305</v>
      </c>
      <c r="AK28" s="29" t="s">
        <v>138</v>
      </c>
      <c r="AL28" s="29"/>
      <c r="AM28" s="22"/>
      <c r="AN28" s="22"/>
      <c r="AO28" s="29"/>
    </row>
    <row r="29" spans="1:41" x14ac:dyDescent="0.25">
      <c r="A29" s="115" t="s">
        <v>100</v>
      </c>
      <c r="B29" s="29">
        <v>0</v>
      </c>
      <c r="C29" s="141">
        <v>1.6E-2</v>
      </c>
      <c r="D29" s="141">
        <v>1.7999999999999999E-2</v>
      </c>
      <c r="E29" s="227">
        <v>3.0000000000000001E-3</v>
      </c>
      <c r="F29" s="181">
        <v>180</v>
      </c>
      <c r="G29" s="117">
        <v>180</v>
      </c>
      <c r="H29" s="41">
        <v>450</v>
      </c>
      <c r="I29" s="41">
        <v>450</v>
      </c>
      <c r="J29" s="46" t="s">
        <v>74</v>
      </c>
      <c r="K29" s="46" t="s">
        <v>74</v>
      </c>
      <c r="L29" s="43" t="s">
        <v>68</v>
      </c>
      <c r="M29" s="43" t="s">
        <v>68</v>
      </c>
      <c r="N29" s="135">
        <v>100</v>
      </c>
      <c r="O29" s="15">
        <v>100</v>
      </c>
      <c r="P29" s="59">
        <v>107</v>
      </c>
      <c r="Q29" s="59">
        <v>107</v>
      </c>
      <c r="R29" s="59">
        <v>100</v>
      </c>
      <c r="S29" s="59">
        <v>100</v>
      </c>
      <c r="T29" s="59">
        <v>100</v>
      </c>
      <c r="U29" s="59">
        <v>100</v>
      </c>
      <c r="V29" s="50" t="s">
        <v>138</v>
      </c>
      <c r="W29" s="51" t="s">
        <v>138</v>
      </c>
      <c r="X29" s="77" t="s">
        <v>138</v>
      </c>
      <c r="Y29" s="51" t="s">
        <v>138</v>
      </c>
      <c r="Z29" s="77" t="s">
        <v>138</v>
      </c>
      <c r="AA29" s="51" t="s">
        <v>138</v>
      </c>
      <c r="AB29" s="48" t="s">
        <v>144</v>
      </c>
      <c r="AC29" s="76" t="s">
        <v>144</v>
      </c>
      <c r="AD29" s="48" t="s">
        <v>144</v>
      </c>
      <c r="AE29" s="76" t="s">
        <v>144</v>
      </c>
      <c r="AF29" s="99" t="s">
        <v>143</v>
      </c>
      <c r="AG29" s="100" t="s">
        <v>144</v>
      </c>
      <c r="AH29" s="94" t="s">
        <v>174</v>
      </c>
      <c r="AI29" s="151" t="s">
        <v>174</v>
      </c>
      <c r="AJ29" s="180" t="s">
        <v>305</v>
      </c>
      <c r="AK29" s="29" t="s">
        <v>138</v>
      </c>
      <c r="AL29" s="29"/>
      <c r="AM29" s="22"/>
      <c r="AN29" s="22"/>
      <c r="AO29" s="29"/>
    </row>
    <row r="30" spans="1:41" x14ac:dyDescent="0.25">
      <c r="A30" s="115" t="s">
        <v>101</v>
      </c>
      <c r="B30" s="29">
        <v>0</v>
      </c>
      <c r="C30" s="141">
        <v>0.95399999999999996</v>
      </c>
      <c r="D30" s="141">
        <v>0.997</v>
      </c>
      <c r="E30" s="227">
        <v>0.998</v>
      </c>
      <c r="F30" s="179">
        <v>168</v>
      </c>
      <c r="G30" s="116">
        <v>168</v>
      </c>
      <c r="H30" s="40">
        <v>280</v>
      </c>
      <c r="I30" s="40">
        <v>280</v>
      </c>
      <c r="J30" s="42" t="s">
        <v>69</v>
      </c>
      <c r="K30" s="42" t="s">
        <v>69</v>
      </c>
      <c r="L30" s="44" t="s">
        <v>70</v>
      </c>
      <c r="M30" s="44" t="s">
        <v>70</v>
      </c>
      <c r="N30" s="96">
        <v>90</v>
      </c>
      <c r="O30" s="96">
        <v>90</v>
      </c>
      <c r="P30" s="96">
        <v>98</v>
      </c>
      <c r="Q30" s="96">
        <v>98</v>
      </c>
      <c r="R30" s="135">
        <v>100</v>
      </c>
      <c r="S30" s="96">
        <v>120</v>
      </c>
      <c r="T30" s="15">
        <v>108</v>
      </c>
      <c r="U30" s="15">
        <v>108</v>
      </c>
      <c r="V30" s="48" t="s">
        <v>137</v>
      </c>
      <c r="W30" s="49" t="s">
        <v>137</v>
      </c>
      <c r="X30" s="76" t="s">
        <v>137</v>
      </c>
      <c r="Y30" s="49" t="s">
        <v>137</v>
      </c>
      <c r="Z30" s="76" t="s">
        <v>137</v>
      </c>
      <c r="AA30" s="49" t="s">
        <v>137</v>
      </c>
      <c r="AB30" s="62" t="s">
        <v>146</v>
      </c>
      <c r="AC30" s="88" t="s">
        <v>146</v>
      </c>
      <c r="AD30" s="62" t="s">
        <v>146</v>
      </c>
      <c r="AE30" s="74" t="s">
        <v>146</v>
      </c>
      <c r="AF30" s="62" t="s">
        <v>146</v>
      </c>
      <c r="AG30" s="74" t="s">
        <v>146</v>
      </c>
      <c r="AH30" s="94" t="s">
        <v>174</v>
      </c>
      <c r="AI30" s="151" t="s">
        <v>174</v>
      </c>
      <c r="AJ30" s="180" t="s">
        <v>307</v>
      </c>
      <c r="AK30" s="29" t="s">
        <v>146</v>
      </c>
      <c r="AL30" s="29"/>
      <c r="AM30" s="22"/>
      <c r="AN30" s="22"/>
      <c r="AO30" s="29"/>
    </row>
    <row r="31" spans="1:41" x14ac:dyDescent="0.25">
      <c r="A31" s="115" t="s">
        <v>102</v>
      </c>
      <c r="B31" s="29">
        <v>1</v>
      </c>
      <c r="C31" s="141">
        <v>4.2000000000000003E-2</v>
      </c>
      <c r="D31" s="141">
        <v>5.0000000000000001E-3</v>
      </c>
      <c r="E31" s="227">
        <v>3.0000000000000001E-3</v>
      </c>
      <c r="F31" s="181">
        <v>180</v>
      </c>
      <c r="G31" s="117">
        <v>180</v>
      </c>
      <c r="H31" s="41">
        <v>450</v>
      </c>
      <c r="I31" s="41">
        <v>450</v>
      </c>
      <c r="J31" s="42" t="s">
        <v>69</v>
      </c>
      <c r="K31" s="42" t="s">
        <v>69</v>
      </c>
      <c r="L31" s="43" t="s">
        <v>68</v>
      </c>
      <c r="M31" s="43" t="s">
        <v>68</v>
      </c>
      <c r="N31" s="96">
        <v>90</v>
      </c>
      <c r="O31" s="15">
        <v>100</v>
      </c>
      <c r="P31" s="59">
        <v>102</v>
      </c>
      <c r="Q31" s="59">
        <v>107</v>
      </c>
      <c r="R31" s="59">
        <v>100</v>
      </c>
      <c r="S31" s="59">
        <v>100</v>
      </c>
      <c r="T31" s="59">
        <v>100</v>
      </c>
      <c r="U31" s="59">
        <v>100</v>
      </c>
      <c r="V31" s="50" t="s">
        <v>138</v>
      </c>
      <c r="W31" s="51" t="s">
        <v>138</v>
      </c>
      <c r="X31" s="77" t="s">
        <v>138</v>
      </c>
      <c r="Y31" s="51" t="s">
        <v>138</v>
      </c>
      <c r="Z31" s="77" t="s">
        <v>138</v>
      </c>
      <c r="AA31" s="51" t="s">
        <v>138</v>
      </c>
      <c r="AB31" s="66" t="s">
        <v>143</v>
      </c>
      <c r="AC31" s="65" t="s">
        <v>144</v>
      </c>
      <c r="AD31" s="48" t="s">
        <v>144</v>
      </c>
      <c r="AE31" s="76" t="s">
        <v>144</v>
      </c>
      <c r="AF31" s="90" t="s">
        <v>144</v>
      </c>
      <c r="AG31" s="59" t="s">
        <v>144</v>
      </c>
      <c r="AH31" s="94" t="s">
        <v>174</v>
      </c>
      <c r="AI31" s="151" t="s">
        <v>174</v>
      </c>
      <c r="AJ31" s="180" t="s">
        <v>305</v>
      </c>
      <c r="AK31" s="29" t="s">
        <v>138</v>
      </c>
      <c r="AL31" s="29"/>
      <c r="AM31" s="22"/>
      <c r="AN31" s="22"/>
      <c r="AO31" s="29"/>
    </row>
    <row r="32" spans="1:41" x14ac:dyDescent="0.25">
      <c r="A32" s="115" t="s">
        <v>103</v>
      </c>
      <c r="B32" s="29">
        <v>0</v>
      </c>
      <c r="C32" s="141">
        <v>1.6E-2</v>
      </c>
      <c r="D32" s="141">
        <v>3.0000000000000001E-3</v>
      </c>
      <c r="E32" s="227">
        <v>2E-3</v>
      </c>
      <c r="F32" s="181">
        <v>180</v>
      </c>
      <c r="G32" s="117">
        <v>180</v>
      </c>
      <c r="H32" s="41">
        <v>450</v>
      </c>
      <c r="I32" s="41">
        <v>450</v>
      </c>
      <c r="J32" s="42" t="s">
        <v>69</v>
      </c>
      <c r="K32" s="42" t="s">
        <v>69</v>
      </c>
      <c r="L32" s="43" t="s">
        <v>68</v>
      </c>
      <c r="M32" s="43" t="s">
        <v>68</v>
      </c>
      <c r="N32" s="135">
        <v>100</v>
      </c>
      <c r="O32" s="15">
        <v>100</v>
      </c>
      <c r="P32" s="59">
        <v>102</v>
      </c>
      <c r="Q32" s="59">
        <v>107</v>
      </c>
      <c r="R32" s="59">
        <v>100</v>
      </c>
      <c r="S32" s="59">
        <v>100</v>
      </c>
      <c r="T32" s="59">
        <v>100</v>
      </c>
      <c r="U32" s="59">
        <v>100</v>
      </c>
      <c r="V32" s="50" t="s">
        <v>138</v>
      </c>
      <c r="W32" s="51" t="s">
        <v>138</v>
      </c>
      <c r="X32" s="77" t="s">
        <v>138</v>
      </c>
      <c r="Y32" s="51" t="s">
        <v>138</v>
      </c>
      <c r="Z32" s="77" t="s">
        <v>138</v>
      </c>
      <c r="AA32" s="51" t="s">
        <v>138</v>
      </c>
      <c r="AB32" s="48" t="s">
        <v>144</v>
      </c>
      <c r="AC32" s="49" t="s">
        <v>144</v>
      </c>
      <c r="AD32" s="48" t="s">
        <v>144</v>
      </c>
      <c r="AE32" s="76" t="s">
        <v>144</v>
      </c>
      <c r="AF32" s="90" t="s">
        <v>144</v>
      </c>
      <c r="AG32" s="59" t="s">
        <v>144</v>
      </c>
      <c r="AH32" s="94" t="s">
        <v>174</v>
      </c>
      <c r="AI32" s="151" t="s">
        <v>174</v>
      </c>
      <c r="AJ32" s="180" t="s">
        <v>308</v>
      </c>
      <c r="AK32" s="29" t="s">
        <v>138</v>
      </c>
      <c r="AL32" s="29"/>
      <c r="AM32" s="22"/>
      <c r="AN32" s="22"/>
      <c r="AO32" s="29"/>
    </row>
    <row r="33" spans="1:41" x14ac:dyDescent="0.25">
      <c r="A33" s="115" t="s">
        <v>104</v>
      </c>
      <c r="B33" s="29">
        <v>0</v>
      </c>
      <c r="C33" s="141">
        <v>2.1000000000000001E-2</v>
      </c>
      <c r="D33" s="141">
        <v>3.0000000000000001E-3</v>
      </c>
      <c r="E33" s="227">
        <v>2E-3</v>
      </c>
      <c r="F33" s="181">
        <v>180</v>
      </c>
      <c r="G33" s="117">
        <v>180</v>
      </c>
      <c r="H33" s="41">
        <v>450</v>
      </c>
      <c r="I33" s="41">
        <v>450</v>
      </c>
      <c r="J33" s="42" t="s">
        <v>69</v>
      </c>
      <c r="K33" s="42" t="s">
        <v>69</v>
      </c>
      <c r="L33" s="43" t="s">
        <v>68</v>
      </c>
      <c r="M33" s="43" t="s">
        <v>68</v>
      </c>
      <c r="N33" s="135">
        <v>100</v>
      </c>
      <c r="O33" s="15">
        <v>100</v>
      </c>
      <c r="P33" s="59">
        <v>107</v>
      </c>
      <c r="Q33" s="59">
        <v>107</v>
      </c>
      <c r="R33" s="59">
        <v>100</v>
      </c>
      <c r="S33" s="137">
        <v>110</v>
      </c>
      <c r="T33" s="59">
        <v>100</v>
      </c>
      <c r="U33" s="59">
        <v>100</v>
      </c>
      <c r="V33" s="50" t="s">
        <v>138</v>
      </c>
      <c r="W33" s="51" t="s">
        <v>138</v>
      </c>
      <c r="X33" s="77" t="s">
        <v>138</v>
      </c>
      <c r="Y33" s="51" t="s">
        <v>138</v>
      </c>
      <c r="Z33" s="77" t="s">
        <v>138</v>
      </c>
      <c r="AA33" s="51" t="s">
        <v>138</v>
      </c>
      <c r="AB33" s="48" t="s">
        <v>144</v>
      </c>
      <c r="AC33" s="49" t="s">
        <v>144</v>
      </c>
      <c r="AD33" s="48" t="s">
        <v>144</v>
      </c>
      <c r="AE33" s="76" t="s">
        <v>144</v>
      </c>
      <c r="AF33" s="90" t="s">
        <v>144</v>
      </c>
      <c r="AG33" s="59" t="s">
        <v>144</v>
      </c>
      <c r="AH33" s="94" t="s">
        <v>174</v>
      </c>
      <c r="AI33" s="151" t="s">
        <v>174</v>
      </c>
      <c r="AJ33" s="180" t="s">
        <v>308</v>
      </c>
      <c r="AK33" s="29" t="s">
        <v>138</v>
      </c>
      <c r="AL33" s="29"/>
      <c r="AM33" s="22"/>
      <c r="AN33" s="22"/>
      <c r="AO33" s="29"/>
    </row>
    <row r="34" spans="1:41" x14ac:dyDescent="0.25">
      <c r="A34" s="115" t="s">
        <v>105</v>
      </c>
      <c r="B34" s="29">
        <v>1</v>
      </c>
      <c r="C34" s="141">
        <v>4.3999999999999997E-2</v>
      </c>
      <c r="D34" s="141">
        <v>3.5999999999999997E-2</v>
      </c>
      <c r="E34" s="227">
        <v>1.4E-2</v>
      </c>
      <c r="F34" s="181">
        <v>180</v>
      </c>
      <c r="G34" s="109">
        <v>126</v>
      </c>
      <c r="H34" s="41">
        <v>450</v>
      </c>
      <c r="I34" s="41">
        <v>450</v>
      </c>
      <c r="J34" s="42" t="s">
        <v>69</v>
      </c>
      <c r="K34" s="42" t="s">
        <v>69</v>
      </c>
      <c r="L34" s="43" t="s">
        <v>68</v>
      </c>
      <c r="M34" s="43" t="s">
        <v>68</v>
      </c>
      <c r="N34" s="96">
        <v>90</v>
      </c>
      <c r="O34" s="15">
        <v>100</v>
      </c>
      <c r="P34" s="59">
        <v>102</v>
      </c>
      <c r="Q34" s="59">
        <v>102</v>
      </c>
      <c r="R34" s="59">
        <v>100</v>
      </c>
      <c r="S34" s="59">
        <v>100</v>
      </c>
      <c r="T34" s="59">
        <v>100</v>
      </c>
      <c r="U34" s="59">
        <v>100</v>
      </c>
      <c r="V34" s="64" t="s">
        <v>139</v>
      </c>
      <c r="W34" s="65" t="s">
        <v>137</v>
      </c>
      <c r="X34" s="77" t="s">
        <v>138</v>
      </c>
      <c r="Y34" s="51" t="s">
        <v>138</v>
      </c>
      <c r="Z34" s="77" t="s">
        <v>138</v>
      </c>
      <c r="AA34" s="51" t="s">
        <v>138</v>
      </c>
      <c r="AB34" s="48" t="s">
        <v>144</v>
      </c>
      <c r="AC34" s="49" t="s">
        <v>144</v>
      </c>
      <c r="AD34" s="48" t="s">
        <v>144</v>
      </c>
      <c r="AE34" s="76" t="s">
        <v>144</v>
      </c>
      <c r="AF34" s="90" t="s">
        <v>144</v>
      </c>
      <c r="AG34" s="59" t="s">
        <v>144</v>
      </c>
      <c r="AH34" s="102" t="s">
        <v>170</v>
      </c>
      <c r="AI34" s="152" t="s">
        <v>174</v>
      </c>
      <c r="AJ34" s="180" t="s">
        <v>305</v>
      </c>
      <c r="AK34" s="29" t="s">
        <v>138</v>
      </c>
      <c r="AL34" s="29"/>
      <c r="AM34" s="22"/>
      <c r="AN34" s="22"/>
      <c r="AO34" s="29"/>
    </row>
    <row r="35" spans="1:41" x14ac:dyDescent="0.25">
      <c r="A35" s="115" t="s">
        <v>106</v>
      </c>
      <c r="B35" s="29">
        <v>0</v>
      </c>
      <c r="C35" s="141">
        <v>0.26500000000000001</v>
      </c>
      <c r="D35" s="141">
        <v>3.1E-2</v>
      </c>
      <c r="E35" s="227">
        <v>0.20699999999999999</v>
      </c>
      <c r="F35" s="179">
        <v>168</v>
      </c>
      <c r="G35" s="117">
        <v>180</v>
      </c>
      <c r="H35" s="41">
        <v>450</v>
      </c>
      <c r="I35" s="41">
        <v>450</v>
      </c>
      <c r="J35" s="42" t="s">
        <v>69</v>
      </c>
      <c r="K35" s="42" t="s">
        <v>69</v>
      </c>
      <c r="L35" s="118"/>
      <c r="M35" s="118"/>
      <c r="N35" s="96">
        <v>90</v>
      </c>
      <c r="O35" s="15">
        <v>100</v>
      </c>
      <c r="P35" s="59">
        <v>107</v>
      </c>
      <c r="Q35" s="59">
        <v>107</v>
      </c>
      <c r="R35" s="96">
        <v>120</v>
      </c>
      <c r="S35" s="96">
        <v>120</v>
      </c>
      <c r="T35" s="59">
        <v>100</v>
      </c>
      <c r="U35" s="59">
        <v>100</v>
      </c>
      <c r="V35" s="50" t="s">
        <v>138</v>
      </c>
      <c r="W35" s="51" t="s">
        <v>138</v>
      </c>
      <c r="X35" s="15" t="s">
        <v>151</v>
      </c>
      <c r="Y35" s="15" t="s">
        <v>151</v>
      </c>
      <c r="Z35" s="77" t="s">
        <v>138</v>
      </c>
      <c r="AA35" s="51" t="s">
        <v>138</v>
      </c>
      <c r="AB35" s="62" t="s">
        <v>143</v>
      </c>
      <c r="AC35" s="88" t="s">
        <v>146</v>
      </c>
      <c r="AD35" s="73" t="s">
        <v>151</v>
      </c>
      <c r="AE35" s="15" t="s">
        <v>151</v>
      </c>
      <c r="AF35" s="90" t="s">
        <v>144</v>
      </c>
      <c r="AG35" s="59" t="s">
        <v>144</v>
      </c>
      <c r="AH35" s="94" t="s">
        <v>174</v>
      </c>
      <c r="AI35" s="151" t="s">
        <v>174</v>
      </c>
      <c r="AJ35" s="180" t="s">
        <v>307</v>
      </c>
      <c r="AK35" s="29" t="s">
        <v>138</v>
      </c>
      <c r="AL35" s="29"/>
      <c r="AM35" s="22"/>
      <c r="AN35" s="22"/>
      <c r="AO35" s="29"/>
    </row>
    <row r="36" spans="1:41" x14ac:dyDescent="0.25">
      <c r="A36" s="115" t="s">
        <v>107</v>
      </c>
      <c r="B36" s="29">
        <v>1</v>
      </c>
      <c r="C36" s="141">
        <v>0.98399999999999999</v>
      </c>
      <c r="D36" s="141">
        <v>0.997</v>
      </c>
      <c r="E36" s="227">
        <v>0.999</v>
      </c>
      <c r="F36" s="179">
        <v>168</v>
      </c>
      <c r="G36" s="116">
        <v>168</v>
      </c>
      <c r="H36" s="40">
        <v>280</v>
      </c>
      <c r="I36" s="40">
        <v>280</v>
      </c>
      <c r="J36" s="42" t="s">
        <v>69</v>
      </c>
      <c r="K36" s="42" t="s">
        <v>69</v>
      </c>
      <c r="L36" s="44" t="s">
        <v>70</v>
      </c>
      <c r="M36" s="44" t="s">
        <v>70</v>
      </c>
      <c r="N36" s="96">
        <v>90</v>
      </c>
      <c r="O36" s="96">
        <v>90</v>
      </c>
      <c r="P36" s="96">
        <v>90</v>
      </c>
      <c r="Q36" s="96">
        <v>98</v>
      </c>
      <c r="R36" s="96">
        <v>120</v>
      </c>
      <c r="S36" s="96">
        <v>120</v>
      </c>
      <c r="T36" s="96">
        <v>105</v>
      </c>
      <c r="U36" s="96">
        <v>105</v>
      </c>
      <c r="V36" s="48" t="s">
        <v>137</v>
      </c>
      <c r="W36" s="49" t="s">
        <v>137</v>
      </c>
      <c r="X36" s="76" t="s">
        <v>137</v>
      </c>
      <c r="Y36" s="49" t="s">
        <v>137</v>
      </c>
      <c r="Z36" s="76" t="s">
        <v>137</v>
      </c>
      <c r="AA36" s="49" t="s">
        <v>137</v>
      </c>
      <c r="AB36" s="62" t="s">
        <v>146</v>
      </c>
      <c r="AC36" s="88" t="s">
        <v>146</v>
      </c>
      <c r="AD36" s="62" t="s">
        <v>146</v>
      </c>
      <c r="AE36" s="74" t="s">
        <v>146</v>
      </c>
      <c r="AF36" s="71" t="s">
        <v>146</v>
      </c>
      <c r="AG36" s="96" t="s">
        <v>146</v>
      </c>
      <c r="AH36" s="94" t="s">
        <v>174</v>
      </c>
      <c r="AI36" s="151" t="s">
        <v>174</v>
      </c>
      <c r="AJ36" s="180" t="s">
        <v>305</v>
      </c>
      <c r="AK36" s="29" t="s">
        <v>146</v>
      </c>
      <c r="AL36" s="29"/>
      <c r="AM36" s="22"/>
      <c r="AN36" s="22"/>
      <c r="AO36" s="29"/>
    </row>
    <row r="37" spans="1:41" x14ac:dyDescent="0.25">
      <c r="A37" s="115" t="s">
        <v>108</v>
      </c>
      <c r="B37" s="29">
        <v>1</v>
      </c>
      <c r="C37" s="141">
        <v>0.98199999999999998</v>
      </c>
      <c r="D37" s="141">
        <v>0.997</v>
      </c>
      <c r="E37" s="227">
        <v>0.999</v>
      </c>
      <c r="F37" s="179">
        <v>168</v>
      </c>
      <c r="G37" s="116">
        <v>168</v>
      </c>
      <c r="H37" s="40">
        <v>280</v>
      </c>
      <c r="I37" s="40">
        <v>280</v>
      </c>
      <c r="J37" s="42" t="s">
        <v>69</v>
      </c>
      <c r="K37" s="42" t="s">
        <v>69</v>
      </c>
      <c r="L37" s="44" t="s">
        <v>70</v>
      </c>
      <c r="M37" s="44" t="s">
        <v>70</v>
      </c>
      <c r="N37" s="96">
        <v>90</v>
      </c>
      <c r="O37" s="96">
        <v>90</v>
      </c>
      <c r="P37" s="96">
        <v>98</v>
      </c>
      <c r="Q37" s="96">
        <v>98</v>
      </c>
      <c r="R37" s="139">
        <v>110</v>
      </c>
      <c r="S37" s="96">
        <v>125</v>
      </c>
      <c r="T37" s="96">
        <v>105</v>
      </c>
      <c r="U37" s="96">
        <v>105</v>
      </c>
      <c r="V37" s="48" t="s">
        <v>137</v>
      </c>
      <c r="W37" s="49" t="s">
        <v>137</v>
      </c>
      <c r="X37" s="76" t="s">
        <v>137</v>
      </c>
      <c r="Y37" s="49" t="s">
        <v>137</v>
      </c>
      <c r="Z37" s="76" t="s">
        <v>137</v>
      </c>
      <c r="AA37" s="49" t="s">
        <v>137</v>
      </c>
      <c r="AB37" s="62" t="s">
        <v>146</v>
      </c>
      <c r="AC37" s="88" t="s">
        <v>146</v>
      </c>
      <c r="AD37" s="62" t="s">
        <v>146</v>
      </c>
      <c r="AE37" s="74" t="s">
        <v>146</v>
      </c>
      <c r="AF37" s="71" t="s">
        <v>146</v>
      </c>
      <c r="AG37" s="96" t="s">
        <v>146</v>
      </c>
      <c r="AH37" s="94" t="s">
        <v>174</v>
      </c>
      <c r="AI37" s="151" t="s">
        <v>174</v>
      </c>
      <c r="AJ37" s="180" t="s">
        <v>305</v>
      </c>
      <c r="AK37" s="29" t="s">
        <v>146</v>
      </c>
      <c r="AL37" s="29"/>
      <c r="AM37" s="22"/>
      <c r="AN37" s="22"/>
      <c r="AO37" s="29"/>
    </row>
    <row r="38" spans="1:41" x14ac:dyDescent="0.25">
      <c r="A38" s="115" t="s">
        <v>109</v>
      </c>
      <c r="B38" s="29">
        <v>0</v>
      </c>
      <c r="C38" s="141">
        <v>0.184</v>
      </c>
      <c r="D38" s="141">
        <v>3.0000000000000001E-3</v>
      </c>
      <c r="E38" s="227">
        <v>4.0000000000000001E-3</v>
      </c>
      <c r="F38" s="181">
        <v>180</v>
      </c>
      <c r="G38" s="117">
        <v>180</v>
      </c>
      <c r="H38" s="41">
        <v>450</v>
      </c>
      <c r="I38" s="41">
        <v>450</v>
      </c>
      <c r="J38" s="42" t="s">
        <v>69</v>
      </c>
      <c r="K38" s="42" t="s">
        <v>69</v>
      </c>
      <c r="L38" s="43" t="s">
        <v>68</v>
      </c>
      <c r="M38" s="43" t="s">
        <v>68</v>
      </c>
      <c r="N38" s="135">
        <v>100</v>
      </c>
      <c r="O38" s="15">
        <v>100</v>
      </c>
      <c r="P38" s="59">
        <v>107</v>
      </c>
      <c r="Q38" s="59">
        <v>107</v>
      </c>
      <c r="R38" s="59">
        <v>100</v>
      </c>
      <c r="S38" s="137">
        <v>110</v>
      </c>
      <c r="T38" s="96">
        <v>105</v>
      </c>
      <c r="U38" s="96">
        <v>105</v>
      </c>
      <c r="V38" s="50" t="s">
        <v>138</v>
      </c>
      <c r="W38" s="51" t="s">
        <v>138</v>
      </c>
      <c r="X38" s="77" t="s">
        <v>138</v>
      </c>
      <c r="Y38" s="51" t="s">
        <v>138</v>
      </c>
      <c r="Z38" s="77" t="s">
        <v>138</v>
      </c>
      <c r="AA38" s="51" t="s">
        <v>138</v>
      </c>
      <c r="AB38" s="48" t="s">
        <v>144</v>
      </c>
      <c r="AC38" s="49" t="s">
        <v>144</v>
      </c>
      <c r="AD38" s="48" t="s">
        <v>144</v>
      </c>
      <c r="AE38" s="76" t="s">
        <v>144</v>
      </c>
      <c r="AF38" s="48" t="s">
        <v>144</v>
      </c>
      <c r="AG38" s="76" t="s">
        <v>144</v>
      </c>
      <c r="AH38" s="94" t="s">
        <v>174</v>
      </c>
      <c r="AI38" s="151" t="s">
        <v>174</v>
      </c>
      <c r="AJ38" s="180" t="s">
        <v>307</v>
      </c>
      <c r="AK38" s="29" t="s">
        <v>138</v>
      </c>
      <c r="AL38" s="29"/>
      <c r="AM38" s="22"/>
      <c r="AN38" s="22"/>
      <c r="AO38" s="29"/>
    </row>
    <row r="39" spans="1:41" x14ac:dyDescent="0.25">
      <c r="A39" s="115" t="s">
        <v>110</v>
      </c>
      <c r="B39" s="29">
        <v>0</v>
      </c>
      <c r="C39" s="141">
        <v>2.1000000000000001E-2</v>
      </c>
      <c r="D39" s="141">
        <v>1.7000000000000001E-2</v>
      </c>
      <c r="E39" s="227">
        <v>4.0000000000000001E-3</v>
      </c>
      <c r="F39" s="181">
        <v>180</v>
      </c>
      <c r="G39" s="117">
        <v>180</v>
      </c>
      <c r="H39" s="41">
        <v>450</v>
      </c>
      <c r="I39" s="41">
        <v>450</v>
      </c>
      <c r="J39" s="42" t="s">
        <v>69</v>
      </c>
      <c r="K39" s="42" t="s">
        <v>69</v>
      </c>
      <c r="L39" s="43" t="s">
        <v>68</v>
      </c>
      <c r="M39" s="43" t="s">
        <v>68</v>
      </c>
      <c r="N39" s="15">
        <v>100</v>
      </c>
      <c r="O39" s="15">
        <v>100</v>
      </c>
      <c r="P39" s="59">
        <v>102</v>
      </c>
      <c r="Q39" s="59">
        <v>107</v>
      </c>
      <c r="R39" s="15">
        <v>100</v>
      </c>
      <c r="S39" s="137">
        <v>110</v>
      </c>
      <c r="T39" s="15">
        <v>100</v>
      </c>
      <c r="U39" s="15">
        <v>100</v>
      </c>
      <c r="V39" s="50" t="s">
        <v>138</v>
      </c>
      <c r="W39" s="51" t="s">
        <v>138</v>
      </c>
      <c r="X39" s="77" t="s">
        <v>138</v>
      </c>
      <c r="Y39" s="51" t="s">
        <v>138</v>
      </c>
      <c r="Z39" s="77" t="s">
        <v>138</v>
      </c>
      <c r="AA39" s="51" t="s">
        <v>138</v>
      </c>
      <c r="AB39" s="48" t="s">
        <v>144</v>
      </c>
      <c r="AC39" s="49" t="s">
        <v>144</v>
      </c>
      <c r="AD39" s="48" t="s">
        <v>144</v>
      </c>
      <c r="AE39" s="76" t="s">
        <v>144</v>
      </c>
      <c r="AF39" s="99" t="s">
        <v>143</v>
      </c>
      <c r="AG39" s="100" t="s">
        <v>144</v>
      </c>
      <c r="AH39" s="94" t="s">
        <v>174</v>
      </c>
      <c r="AI39" s="151" t="s">
        <v>174</v>
      </c>
      <c r="AJ39" s="229" t="s">
        <v>309</v>
      </c>
      <c r="AK39" s="29" t="s">
        <v>138</v>
      </c>
      <c r="AL39" s="29"/>
      <c r="AM39" s="22"/>
      <c r="AN39" s="22"/>
      <c r="AO39" s="29"/>
    </row>
    <row r="40" spans="1:41" x14ac:dyDescent="0.25">
      <c r="A40" s="115" t="s">
        <v>111</v>
      </c>
      <c r="B40" s="29">
        <v>0</v>
      </c>
      <c r="C40" s="141">
        <v>4.1000000000000002E-2</v>
      </c>
      <c r="D40" s="141">
        <v>3.0000000000000001E-3</v>
      </c>
      <c r="E40" s="227">
        <v>2E-3</v>
      </c>
      <c r="F40" s="181">
        <v>180</v>
      </c>
      <c r="G40" s="117">
        <v>180</v>
      </c>
      <c r="H40" s="41">
        <v>450</v>
      </c>
      <c r="I40" s="41">
        <v>450</v>
      </c>
      <c r="J40" s="42" t="s">
        <v>69</v>
      </c>
      <c r="K40" s="42" t="s">
        <v>69</v>
      </c>
      <c r="L40" s="43" t="s">
        <v>68</v>
      </c>
      <c r="M40" s="43" t="s">
        <v>68</v>
      </c>
      <c r="N40" s="96">
        <v>90</v>
      </c>
      <c r="O40" s="15">
        <v>100</v>
      </c>
      <c r="P40" s="59">
        <v>107</v>
      </c>
      <c r="Q40" s="59">
        <v>107</v>
      </c>
      <c r="R40" s="15">
        <v>100</v>
      </c>
      <c r="S40" s="15">
        <v>100</v>
      </c>
      <c r="T40" s="15">
        <v>100</v>
      </c>
      <c r="U40" s="15">
        <v>100</v>
      </c>
      <c r="V40" s="50" t="s">
        <v>138</v>
      </c>
      <c r="W40" s="51" t="s">
        <v>138</v>
      </c>
      <c r="X40" s="77" t="s">
        <v>138</v>
      </c>
      <c r="Y40" s="51" t="s">
        <v>138</v>
      </c>
      <c r="Z40" s="77" t="s">
        <v>138</v>
      </c>
      <c r="AA40" s="51" t="s">
        <v>138</v>
      </c>
      <c r="AB40" s="48" t="s">
        <v>144</v>
      </c>
      <c r="AC40" s="49" t="s">
        <v>144</v>
      </c>
      <c r="AD40" s="48" t="s">
        <v>144</v>
      </c>
      <c r="AE40" s="76" t="s">
        <v>144</v>
      </c>
      <c r="AF40" s="48" t="s">
        <v>144</v>
      </c>
      <c r="AG40" s="76" t="s">
        <v>144</v>
      </c>
      <c r="AH40" s="94" t="s">
        <v>174</v>
      </c>
      <c r="AI40" s="151" t="s">
        <v>174</v>
      </c>
      <c r="AJ40" s="180" t="s">
        <v>305</v>
      </c>
      <c r="AK40" s="29" t="s">
        <v>138</v>
      </c>
      <c r="AL40" s="29"/>
      <c r="AM40" s="22"/>
      <c r="AN40" s="22"/>
      <c r="AO40" s="29"/>
    </row>
    <row r="41" spans="1:41" x14ac:dyDescent="0.25">
      <c r="A41" s="115" t="s">
        <v>112</v>
      </c>
      <c r="B41" s="29">
        <v>1</v>
      </c>
      <c r="C41" s="141">
        <v>0.98399999999999999</v>
      </c>
      <c r="D41" s="141">
        <v>0.997</v>
      </c>
      <c r="E41" s="227">
        <v>0.999</v>
      </c>
      <c r="F41" s="179">
        <v>168</v>
      </c>
      <c r="G41" s="116">
        <v>168</v>
      </c>
      <c r="H41" s="40">
        <v>280</v>
      </c>
      <c r="I41" s="40">
        <v>280</v>
      </c>
      <c r="J41" s="42" t="s">
        <v>69</v>
      </c>
      <c r="K41" s="42" t="s">
        <v>69</v>
      </c>
      <c r="L41" s="44" t="s">
        <v>70</v>
      </c>
      <c r="M41" s="44" t="s">
        <v>70</v>
      </c>
      <c r="N41" s="96">
        <v>90</v>
      </c>
      <c r="O41" s="96">
        <v>90</v>
      </c>
      <c r="P41" s="96">
        <v>98</v>
      </c>
      <c r="Q41" s="96">
        <v>98</v>
      </c>
      <c r="R41" s="96">
        <v>120</v>
      </c>
      <c r="S41" s="96">
        <v>120</v>
      </c>
      <c r="T41" s="96">
        <v>105</v>
      </c>
      <c r="U41" s="96">
        <v>105</v>
      </c>
      <c r="V41" s="48" t="s">
        <v>137</v>
      </c>
      <c r="W41" s="49" t="s">
        <v>137</v>
      </c>
      <c r="X41" s="76" t="s">
        <v>137</v>
      </c>
      <c r="Y41" s="49" t="s">
        <v>137</v>
      </c>
      <c r="Z41" s="76" t="s">
        <v>137</v>
      </c>
      <c r="AA41" s="49" t="s">
        <v>137</v>
      </c>
      <c r="AB41" s="62" t="s">
        <v>146</v>
      </c>
      <c r="AC41" s="88" t="s">
        <v>146</v>
      </c>
      <c r="AD41" s="62" t="s">
        <v>146</v>
      </c>
      <c r="AE41" s="74" t="s">
        <v>146</v>
      </c>
      <c r="AF41" s="62" t="s">
        <v>146</v>
      </c>
      <c r="AG41" s="74" t="s">
        <v>146</v>
      </c>
      <c r="AH41" s="94" t="s">
        <v>174</v>
      </c>
      <c r="AI41" s="151" t="s">
        <v>174</v>
      </c>
      <c r="AJ41" s="180" t="s">
        <v>307</v>
      </c>
      <c r="AK41" s="29" t="s">
        <v>146</v>
      </c>
      <c r="AL41" s="29"/>
      <c r="AM41" s="22"/>
      <c r="AN41" s="22"/>
      <c r="AO41" s="29"/>
    </row>
    <row r="42" spans="1:41" x14ac:dyDescent="0.25">
      <c r="A42" s="115" t="s">
        <v>113</v>
      </c>
      <c r="B42" s="29">
        <v>0</v>
      </c>
      <c r="C42" s="141">
        <v>8.2000000000000003E-2</v>
      </c>
      <c r="D42" s="141">
        <v>3.0000000000000001E-3</v>
      </c>
      <c r="E42" s="227">
        <v>4.0000000000000001E-3</v>
      </c>
      <c r="F42" s="181">
        <v>180</v>
      </c>
      <c r="G42" s="117">
        <v>180</v>
      </c>
      <c r="H42" s="41">
        <v>450</v>
      </c>
      <c r="I42" s="41">
        <v>450</v>
      </c>
      <c r="J42" s="42" t="s">
        <v>69</v>
      </c>
      <c r="K42" s="42" t="s">
        <v>69</v>
      </c>
      <c r="L42" s="43" t="s">
        <v>68</v>
      </c>
      <c r="M42" s="43" t="s">
        <v>68</v>
      </c>
      <c r="N42" s="15">
        <v>100</v>
      </c>
      <c r="O42" s="15">
        <v>100</v>
      </c>
      <c r="P42" s="59">
        <v>107</v>
      </c>
      <c r="Q42" s="59">
        <v>107</v>
      </c>
      <c r="R42" s="15">
        <v>100</v>
      </c>
      <c r="S42" s="137">
        <v>110</v>
      </c>
      <c r="T42" s="15">
        <v>100</v>
      </c>
      <c r="U42" s="15">
        <v>108</v>
      </c>
      <c r="V42" s="50" t="s">
        <v>138</v>
      </c>
      <c r="W42" s="51" t="s">
        <v>138</v>
      </c>
      <c r="X42" s="77" t="s">
        <v>138</v>
      </c>
      <c r="Y42" s="51" t="s">
        <v>138</v>
      </c>
      <c r="Z42" s="77" t="s">
        <v>138</v>
      </c>
      <c r="AA42" s="51" t="s">
        <v>138</v>
      </c>
      <c r="AB42" s="48" t="s">
        <v>144</v>
      </c>
      <c r="AC42" s="49" t="s">
        <v>144</v>
      </c>
      <c r="AD42" s="48" t="s">
        <v>144</v>
      </c>
      <c r="AE42" s="76" t="s">
        <v>144</v>
      </c>
      <c r="AF42" s="90" t="s">
        <v>144</v>
      </c>
      <c r="AG42" s="59" t="s">
        <v>144</v>
      </c>
      <c r="AH42" s="95" t="s">
        <v>170</v>
      </c>
      <c r="AI42" s="152" t="s">
        <v>174</v>
      </c>
      <c r="AJ42" s="180" t="s">
        <v>307</v>
      </c>
      <c r="AK42" s="29" t="s">
        <v>138</v>
      </c>
      <c r="AL42" s="29"/>
      <c r="AM42" s="22"/>
      <c r="AN42" s="22"/>
      <c r="AO42" s="29"/>
    </row>
    <row r="43" spans="1:41" x14ac:dyDescent="0.25">
      <c r="A43" s="115" t="s">
        <v>114</v>
      </c>
      <c r="B43" s="29">
        <v>0</v>
      </c>
      <c r="C43" s="141">
        <v>0.104</v>
      </c>
      <c r="D43" s="141">
        <v>3.0000000000000001E-3</v>
      </c>
      <c r="E43" s="227">
        <v>3.0000000000000001E-3</v>
      </c>
      <c r="F43" s="181">
        <v>180</v>
      </c>
      <c r="G43" s="117">
        <v>180</v>
      </c>
      <c r="H43" s="41">
        <v>450</v>
      </c>
      <c r="I43" s="41">
        <v>450</v>
      </c>
      <c r="J43" s="42" t="s">
        <v>69</v>
      </c>
      <c r="K43" s="42" t="s">
        <v>69</v>
      </c>
      <c r="L43" s="118"/>
      <c r="M43" s="118"/>
      <c r="N43" s="15">
        <v>100</v>
      </c>
      <c r="O43" s="15">
        <v>100</v>
      </c>
      <c r="P43" s="59">
        <v>102</v>
      </c>
      <c r="Q43" s="59">
        <v>107</v>
      </c>
      <c r="R43" s="15">
        <v>90</v>
      </c>
      <c r="S43" s="15">
        <v>100</v>
      </c>
      <c r="T43" s="15">
        <v>100</v>
      </c>
      <c r="U43" s="96">
        <v>105</v>
      </c>
      <c r="V43" s="50" t="s">
        <v>138</v>
      </c>
      <c r="W43" s="51" t="s">
        <v>138</v>
      </c>
      <c r="X43" s="77" t="s">
        <v>138</v>
      </c>
      <c r="Y43" s="51" t="s">
        <v>138</v>
      </c>
      <c r="Z43" s="77" t="s">
        <v>138</v>
      </c>
      <c r="AA43" s="51" t="s">
        <v>138</v>
      </c>
      <c r="AB43" s="48" t="s">
        <v>144</v>
      </c>
      <c r="AC43" s="49" t="s">
        <v>144</v>
      </c>
      <c r="AD43" s="48" t="s">
        <v>144</v>
      </c>
      <c r="AE43" s="76" t="s">
        <v>144</v>
      </c>
      <c r="AF43" s="48" t="s">
        <v>144</v>
      </c>
      <c r="AG43" s="76" t="s">
        <v>144</v>
      </c>
      <c r="AH43" s="94" t="s">
        <v>174</v>
      </c>
      <c r="AI43" s="151" t="s">
        <v>174</v>
      </c>
      <c r="AJ43" s="180" t="s">
        <v>307</v>
      </c>
      <c r="AK43" s="29" t="s">
        <v>138</v>
      </c>
      <c r="AL43" s="29"/>
      <c r="AM43" s="22"/>
      <c r="AN43" s="22"/>
      <c r="AO43" s="29"/>
    </row>
    <row r="44" spans="1:41" x14ac:dyDescent="0.25">
      <c r="A44" s="115" t="s">
        <v>115</v>
      </c>
      <c r="B44" s="29">
        <v>0</v>
      </c>
      <c r="C44" s="141">
        <v>0.98099999999999998</v>
      </c>
      <c r="D44" s="141">
        <v>0.997</v>
      </c>
      <c r="E44" s="227">
        <v>0.997</v>
      </c>
      <c r="F44" s="179">
        <v>168</v>
      </c>
      <c r="G44" s="117">
        <v>180</v>
      </c>
      <c r="H44" s="40">
        <v>280</v>
      </c>
      <c r="I44" s="40">
        <v>280</v>
      </c>
      <c r="J44" s="42" t="s">
        <v>69</v>
      </c>
      <c r="K44" s="42" t="s">
        <v>69</v>
      </c>
      <c r="L44" s="44" t="s">
        <v>70</v>
      </c>
      <c r="M44" s="44" t="s">
        <v>70</v>
      </c>
      <c r="N44" s="96">
        <v>90</v>
      </c>
      <c r="O44" s="96">
        <v>90</v>
      </c>
      <c r="P44" s="96">
        <v>98</v>
      </c>
      <c r="Q44" s="96">
        <v>98</v>
      </c>
      <c r="R44" s="15">
        <v>90</v>
      </c>
      <c r="S44" s="96">
        <v>120</v>
      </c>
      <c r="T44" s="96">
        <v>105</v>
      </c>
      <c r="U44" s="96">
        <v>105</v>
      </c>
      <c r="V44" s="48" t="s">
        <v>137</v>
      </c>
      <c r="W44" s="49" t="s">
        <v>137</v>
      </c>
      <c r="X44" s="76" t="s">
        <v>137</v>
      </c>
      <c r="Y44" s="49" t="s">
        <v>137</v>
      </c>
      <c r="Z44" s="76" t="s">
        <v>137</v>
      </c>
      <c r="AA44" s="49" t="s">
        <v>137</v>
      </c>
      <c r="AB44" s="62" t="s">
        <v>146</v>
      </c>
      <c r="AC44" s="88" t="s">
        <v>146</v>
      </c>
      <c r="AD44" s="62" t="s">
        <v>146</v>
      </c>
      <c r="AE44" s="74" t="s">
        <v>146</v>
      </c>
      <c r="AF44" s="62" t="s">
        <v>146</v>
      </c>
      <c r="AG44" s="74" t="s">
        <v>146</v>
      </c>
      <c r="AH44" s="94" t="s">
        <v>174</v>
      </c>
      <c r="AI44" s="151" t="s">
        <v>174</v>
      </c>
      <c r="AJ44" s="229" t="s">
        <v>306</v>
      </c>
      <c r="AK44" s="29" t="s">
        <v>146</v>
      </c>
      <c r="AL44" s="29"/>
      <c r="AM44" s="22"/>
      <c r="AN44" s="22"/>
      <c r="AO44" s="29"/>
    </row>
    <row r="45" spans="1:41" x14ac:dyDescent="0.25">
      <c r="A45" s="115" t="s">
        <v>116</v>
      </c>
      <c r="B45" s="29">
        <v>0</v>
      </c>
      <c r="C45" s="141">
        <v>1.6E-2</v>
      </c>
      <c r="D45" s="141">
        <v>3.0000000000000001E-3</v>
      </c>
      <c r="E45" s="227">
        <v>2E-3</v>
      </c>
      <c r="F45" s="181">
        <v>180</v>
      </c>
      <c r="G45" s="117">
        <v>180</v>
      </c>
      <c r="H45" s="41">
        <v>450</v>
      </c>
      <c r="I45" s="41">
        <v>450</v>
      </c>
      <c r="J45" s="42" t="s">
        <v>69</v>
      </c>
      <c r="K45" s="42" t="s">
        <v>69</v>
      </c>
      <c r="L45" s="43" t="s">
        <v>68</v>
      </c>
      <c r="M45" s="43" t="s">
        <v>68</v>
      </c>
      <c r="N45" s="15">
        <v>100</v>
      </c>
      <c r="O45" s="15">
        <v>100</v>
      </c>
      <c r="P45" s="59">
        <v>107</v>
      </c>
      <c r="Q45" s="59">
        <v>107</v>
      </c>
      <c r="R45" s="15">
        <v>100</v>
      </c>
      <c r="S45" s="15">
        <v>100</v>
      </c>
      <c r="T45" s="15">
        <v>100</v>
      </c>
      <c r="U45" s="15">
        <v>100</v>
      </c>
      <c r="V45" s="50" t="s">
        <v>138</v>
      </c>
      <c r="W45" s="51" t="s">
        <v>138</v>
      </c>
      <c r="X45" s="77" t="s">
        <v>138</v>
      </c>
      <c r="Y45" s="51" t="s">
        <v>138</v>
      </c>
      <c r="Z45" s="77" t="s">
        <v>138</v>
      </c>
      <c r="AA45" s="51" t="s">
        <v>138</v>
      </c>
      <c r="AB45" s="48" t="s">
        <v>144</v>
      </c>
      <c r="AC45" s="49" t="s">
        <v>144</v>
      </c>
      <c r="AD45" s="48" t="s">
        <v>144</v>
      </c>
      <c r="AE45" s="76" t="s">
        <v>144</v>
      </c>
      <c r="AF45" s="48" t="s">
        <v>144</v>
      </c>
      <c r="AG45" s="76" t="s">
        <v>144</v>
      </c>
      <c r="AH45" s="94" t="s">
        <v>174</v>
      </c>
      <c r="AI45" s="151" t="s">
        <v>174</v>
      </c>
      <c r="AJ45" s="180" t="s">
        <v>307</v>
      </c>
      <c r="AK45" s="29" t="s">
        <v>138</v>
      </c>
      <c r="AL45" s="29"/>
      <c r="AM45" s="22"/>
      <c r="AN45" s="22"/>
      <c r="AO45" s="29"/>
    </row>
    <row r="46" spans="1:41" x14ac:dyDescent="0.25">
      <c r="A46" s="115" t="s">
        <v>117</v>
      </c>
      <c r="B46" s="29">
        <v>0</v>
      </c>
      <c r="C46" s="141">
        <v>0.92500000000000004</v>
      </c>
      <c r="D46" s="141">
        <v>0.997</v>
      </c>
      <c r="E46" s="227">
        <v>0.998</v>
      </c>
      <c r="F46" s="179">
        <v>168</v>
      </c>
      <c r="G46" s="116">
        <v>168</v>
      </c>
      <c r="H46" s="40">
        <v>280</v>
      </c>
      <c r="I46" s="40">
        <v>280</v>
      </c>
      <c r="J46" s="42" t="s">
        <v>69</v>
      </c>
      <c r="K46" s="42" t="s">
        <v>69</v>
      </c>
      <c r="L46" s="44" t="s">
        <v>70</v>
      </c>
      <c r="M46" s="44" t="s">
        <v>70</v>
      </c>
      <c r="N46" s="96">
        <v>90</v>
      </c>
      <c r="O46" s="96">
        <v>90</v>
      </c>
      <c r="P46" s="96">
        <v>98</v>
      </c>
      <c r="Q46" s="96">
        <v>98</v>
      </c>
      <c r="R46" s="15">
        <v>100</v>
      </c>
      <c r="S46" s="139">
        <v>110</v>
      </c>
      <c r="T46" s="59">
        <v>-9</v>
      </c>
      <c r="U46" s="59">
        <v>-9</v>
      </c>
      <c r="V46" s="48" t="s">
        <v>137</v>
      </c>
      <c r="W46" s="49" t="s">
        <v>137</v>
      </c>
      <c r="X46" s="76" t="s">
        <v>137</v>
      </c>
      <c r="Y46" s="49" t="s">
        <v>137</v>
      </c>
      <c r="Z46" s="76" t="s">
        <v>137</v>
      </c>
      <c r="AA46" s="49" t="s">
        <v>137</v>
      </c>
      <c r="AB46" s="62" t="s">
        <v>146</v>
      </c>
      <c r="AC46" s="88" t="s">
        <v>146</v>
      </c>
      <c r="AD46" s="62" t="s">
        <v>146</v>
      </c>
      <c r="AE46" s="74" t="s">
        <v>146</v>
      </c>
      <c r="AF46" s="62" t="s">
        <v>146</v>
      </c>
      <c r="AG46" s="74" t="s">
        <v>146</v>
      </c>
      <c r="AH46" s="94" t="s">
        <v>174</v>
      </c>
      <c r="AI46" s="151" t="s">
        <v>174</v>
      </c>
      <c r="AJ46" s="180" t="s">
        <v>308</v>
      </c>
      <c r="AK46" s="29" t="s">
        <v>146</v>
      </c>
      <c r="AL46" s="29"/>
      <c r="AM46" s="22"/>
      <c r="AN46" s="22"/>
      <c r="AO46" s="29"/>
    </row>
    <row r="47" spans="1:41" x14ac:dyDescent="0.25">
      <c r="A47" s="115" t="s">
        <v>118</v>
      </c>
      <c r="B47" s="29">
        <v>0</v>
      </c>
      <c r="C47" s="141">
        <v>0.03</v>
      </c>
      <c r="D47" s="141">
        <v>3.0000000000000001E-3</v>
      </c>
      <c r="E47" s="227">
        <v>2E-3</v>
      </c>
      <c r="F47" s="181">
        <v>180</v>
      </c>
      <c r="G47" s="117">
        <v>180</v>
      </c>
      <c r="H47" s="41">
        <v>450</v>
      </c>
      <c r="I47" s="41">
        <v>450</v>
      </c>
      <c r="J47" s="42" t="s">
        <v>69</v>
      </c>
      <c r="K47" s="42" t="s">
        <v>69</v>
      </c>
      <c r="L47" s="43" t="s">
        <v>68</v>
      </c>
      <c r="M47" s="43" t="s">
        <v>68</v>
      </c>
      <c r="N47" s="15">
        <v>100</v>
      </c>
      <c r="O47" s="15">
        <v>100</v>
      </c>
      <c r="P47" s="59">
        <v>102</v>
      </c>
      <c r="Q47" s="59">
        <v>107</v>
      </c>
      <c r="R47" s="139">
        <v>110</v>
      </c>
      <c r="S47" s="139">
        <v>110</v>
      </c>
      <c r="T47" s="15">
        <v>100</v>
      </c>
      <c r="U47" s="15">
        <v>100</v>
      </c>
      <c r="V47" s="50" t="s">
        <v>138</v>
      </c>
      <c r="W47" s="51" t="s">
        <v>138</v>
      </c>
      <c r="X47" s="77" t="s">
        <v>138</v>
      </c>
      <c r="Y47" s="51" t="s">
        <v>138</v>
      </c>
      <c r="Z47" s="77" t="s">
        <v>138</v>
      </c>
      <c r="AA47" s="51" t="s">
        <v>138</v>
      </c>
      <c r="AB47" s="48" t="s">
        <v>144</v>
      </c>
      <c r="AC47" s="49" t="s">
        <v>144</v>
      </c>
      <c r="AD47" s="48" t="s">
        <v>144</v>
      </c>
      <c r="AE47" s="76" t="s">
        <v>144</v>
      </c>
      <c r="AF47" s="48" t="s">
        <v>144</v>
      </c>
      <c r="AG47" s="76" t="s">
        <v>144</v>
      </c>
      <c r="AH47" s="94" t="s">
        <v>174</v>
      </c>
      <c r="AI47" s="151" t="s">
        <v>174</v>
      </c>
      <c r="AJ47" s="180" t="s">
        <v>305</v>
      </c>
      <c r="AK47" s="29" t="s">
        <v>138</v>
      </c>
      <c r="AL47" s="29"/>
      <c r="AM47" s="22"/>
      <c r="AN47" s="22"/>
      <c r="AO47" s="29"/>
    </row>
    <row r="48" spans="1:41" x14ac:dyDescent="0.25">
      <c r="A48" s="115" t="s">
        <v>119</v>
      </c>
      <c r="B48" s="29">
        <v>0</v>
      </c>
      <c r="C48" s="141">
        <v>1.6E-2</v>
      </c>
      <c r="D48" s="141">
        <v>3.0000000000000001E-3</v>
      </c>
      <c r="E48" s="227">
        <v>1E-3</v>
      </c>
      <c r="F48" s="181">
        <v>180</v>
      </c>
      <c r="G48" s="117">
        <v>180</v>
      </c>
      <c r="H48" s="41">
        <v>450</v>
      </c>
      <c r="I48" s="41">
        <v>450</v>
      </c>
      <c r="J48" s="42" t="s">
        <v>69</v>
      </c>
      <c r="K48" s="46" t="s">
        <v>74</v>
      </c>
      <c r="L48" s="43" t="s">
        <v>68</v>
      </c>
      <c r="M48" s="43" t="s">
        <v>68</v>
      </c>
      <c r="N48" s="15">
        <v>100</v>
      </c>
      <c r="O48" s="15">
        <v>100</v>
      </c>
      <c r="P48" s="59">
        <v>107</v>
      </c>
      <c r="Q48" s="59">
        <v>107</v>
      </c>
      <c r="R48" s="15">
        <v>100</v>
      </c>
      <c r="S48" s="15">
        <v>100</v>
      </c>
      <c r="T48" s="15">
        <v>100</v>
      </c>
      <c r="U48" s="15">
        <v>100</v>
      </c>
      <c r="V48" s="50" t="s">
        <v>138</v>
      </c>
      <c r="W48" s="51" t="s">
        <v>138</v>
      </c>
      <c r="X48" s="77" t="s">
        <v>138</v>
      </c>
      <c r="Y48" s="51" t="s">
        <v>138</v>
      </c>
      <c r="Z48" s="77" t="s">
        <v>138</v>
      </c>
      <c r="AA48" s="51" t="s">
        <v>138</v>
      </c>
      <c r="AB48" s="48" t="s">
        <v>144</v>
      </c>
      <c r="AC48" s="49" t="s">
        <v>144</v>
      </c>
      <c r="AD48" s="48" t="s">
        <v>144</v>
      </c>
      <c r="AE48" s="76" t="s">
        <v>144</v>
      </c>
      <c r="AF48" s="48" t="s">
        <v>144</v>
      </c>
      <c r="AG48" s="76" t="s">
        <v>144</v>
      </c>
      <c r="AH48" s="94" t="s">
        <v>174</v>
      </c>
      <c r="AI48" s="151" t="s">
        <v>174</v>
      </c>
      <c r="AJ48" s="180" t="s">
        <v>307</v>
      </c>
      <c r="AK48" s="29" t="s">
        <v>138</v>
      </c>
      <c r="AL48" s="29"/>
      <c r="AM48" s="22"/>
      <c r="AN48" s="22"/>
      <c r="AO48" s="29"/>
    </row>
    <row r="49" spans="1:41" x14ac:dyDescent="0.25">
      <c r="A49" s="115" t="s">
        <v>120</v>
      </c>
      <c r="B49" s="29">
        <v>1</v>
      </c>
      <c r="C49" s="141">
        <v>0.92600000000000005</v>
      </c>
      <c r="D49" s="141">
        <v>0.997</v>
      </c>
      <c r="E49" s="227">
        <v>0.996</v>
      </c>
      <c r="F49" s="179">
        <v>168</v>
      </c>
      <c r="G49" s="116">
        <v>168</v>
      </c>
      <c r="H49" s="40">
        <v>280</v>
      </c>
      <c r="I49" s="40">
        <v>280</v>
      </c>
      <c r="J49" s="42" t="s">
        <v>69</v>
      </c>
      <c r="K49" s="42" t="s">
        <v>69</v>
      </c>
      <c r="L49" s="44" t="s">
        <v>70</v>
      </c>
      <c r="M49" s="44" t="s">
        <v>70</v>
      </c>
      <c r="N49" s="96">
        <v>90</v>
      </c>
      <c r="O49" s="96">
        <v>90</v>
      </c>
      <c r="P49" s="96">
        <v>98</v>
      </c>
      <c r="Q49" s="96">
        <v>98</v>
      </c>
      <c r="R49" s="139">
        <v>110</v>
      </c>
      <c r="S49" s="96">
        <v>120</v>
      </c>
      <c r="T49" s="15">
        <v>100</v>
      </c>
      <c r="U49" s="96">
        <v>105</v>
      </c>
      <c r="V49" s="48" t="s">
        <v>137</v>
      </c>
      <c r="W49" s="49" t="s">
        <v>137</v>
      </c>
      <c r="X49" s="76" t="s">
        <v>137</v>
      </c>
      <c r="Y49" s="49" t="s">
        <v>137</v>
      </c>
      <c r="Z49" s="76" t="s">
        <v>137</v>
      </c>
      <c r="AA49" s="49" t="s">
        <v>137</v>
      </c>
      <c r="AB49" s="62" t="s">
        <v>146</v>
      </c>
      <c r="AC49" s="88" t="s">
        <v>146</v>
      </c>
      <c r="AD49" s="62" t="s">
        <v>146</v>
      </c>
      <c r="AE49" s="74" t="s">
        <v>146</v>
      </c>
      <c r="AF49" s="62" t="s">
        <v>146</v>
      </c>
      <c r="AG49" s="74" t="s">
        <v>146</v>
      </c>
      <c r="AH49" s="94" t="s">
        <v>174</v>
      </c>
      <c r="AI49" s="151" t="s">
        <v>174</v>
      </c>
      <c r="AJ49" s="180" t="s">
        <v>307</v>
      </c>
      <c r="AK49" s="29" t="s">
        <v>146</v>
      </c>
      <c r="AL49" s="29"/>
      <c r="AM49" s="22"/>
      <c r="AN49" s="22"/>
      <c r="AO49" s="29"/>
    </row>
    <row r="50" spans="1:41" x14ac:dyDescent="0.25">
      <c r="A50" s="115" t="s">
        <v>121</v>
      </c>
      <c r="B50" s="29">
        <v>1</v>
      </c>
      <c r="C50" s="141">
        <v>0.97399999999999998</v>
      </c>
      <c r="D50" s="141">
        <v>0.997</v>
      </c>
      <c r="E50" s="227">
        <v>0.996</v>
      </c>
      <c r="F50" s="179">
        <v>168</v>
      </c>
      <c r="G50" s="117">
        <v>180</v>
      </c>
      <c r="H50" s="40">
        <v>280</v>
      </c>
      <c r="I50" s="40">
        <v>280</v>
      </c>
      <c r="J50" s="42" t="s">
        <v>69</v>
      </c>
      <c r="K50" s="42" t="s">
        <v>69</v>
      </c>
      <c r="L50" s="44" t="s">
        <v>70</v>
      </c>
      <c r="M50" s="44" t="s">
        <v>70</v>
      </c>
      <c r="N50" s="96">
        <v>90</v>
      </c>
      <c r="O50" s="96">
        <v>90</v>
      </c>
      <c r="P50" s="96">
        <v>98</v>
      </c>
      <c r="Q50" s="59">
        <v>100</v>
      </c>
      <c r="R50" s="137">
        <v>110</v>
      </c>
      <c r="S50" s="96">
        <v>130</v>
      </c>
      <c r="T50" s="59">
        <v>-9</v>
      </c>
      <c r="U50" s="59">
        <v>-9</v>
      </c>
      <c r="V50" s="48" t="s">
        <v>137</v>
      </c>
      <c r="W50" s="49" t="s">
        <v>137</v>
      </c>
      <c r="X50" s="76" t="s">
        <v>137</v>
      </c>
      <c r="Y50" s="49" t="s">
        <v>137</v>
      </c>
      <c r="Z50" s="76" t="s">
        <v>137</v>
      </c>
      <c r="AA50" s="49" t="s">
        <v>137</v>
      </c>
      <c r="AB50" s="62" t="s">
        <v>146</v>
      </c>
      <c r="AC50" s="88" t="s">
        <v>146</v>
      </c>
      <c r="AD50" s="62" t="s">
        <v>146</v>
      </c>
      <c r="AE50" s="74" t="s">
        <v>146</v>
      </c>
      <c r="AF50" s="62" t="s">
        <v>146</v>
      </c>
      <c r="AG50" s="74" t="s">
        <v>146</v>
      </c>
      <c r="AH50" s="94" t="s">
        <v>174</v>
      </c>
      <c r="AI50" s="151" t="s">
        <v>174</v>
      </c>
      <c r="AJ50" s="180" t="s">
        <v>307</v>
      </c>
      <c r="AK50" s="29" t="s">
        <v>146</v>
      </c>
      <c r="AL50" s="29"/>
      <c r="AM50" s="22"/>
      <c r="AN50" s="22"/>
      <c r="AO50" s="29"/>
    </row>
    <row r="51" spans="1:41" x14ac:dyDescent="0.25">
      <c r="A51" s="115" t="s">
        <v>122</v>
      </c>
      <c r="B51" s="29">
        <v>1</v>
      </c>
      <c r="C51" s="141">
        <v>0.93600000000000005</v>
      </c>
      <c r="D51" s="141">
        <v>0.997</v>
      </c>
      <c r="E51" s="227">
        <v>0.997</v>
      </c>
      <c r="F51" s="179">
        <v>168</v>
      </c>
      <c r="G51" s="116">
        <v>168</v>
      </c>
      <c r="H51" s="40">
        <v>280</v>
      </c>
      <c r="I51" s="40">
        <v>280</v>
      </c>
      <c r="J51" s="42" t="s">
        <v>69</v>
      </c>
      <c r="K51" s="42" t="s">
        <v>69</v>
      </c>
      <c r="L51" s="44" t="s">
        <v>70</v>
      </c>
      <c r="M51" s="44" t="s">
        <v>70</v>
      </c>
      <c r="N51" s="96">
        <v>90</v>
      </c>
      <c r="O51" s="15">
        <v>100</v>
      </c>
      <c r="P51" s="96">
        <v>93</v>
      </c>
      <c r="Q51" s="96">
        <v>98</v>
      </c>
      <c r="R51" s="139">
        <v>110</v>
      </c>
      <c r="S51" s="139">
        <v>110</v>
      </c>
      <c r="T51" s="96">
        <v>105</v>
      </c>
      <c r="U51" s="96">
        <v>105</v>
      </c>
      <c r="V51" s="48" t="s">
        <v>137</v>
      </c>
      <c r="W51" s="49" t="s">
        <v>137</v>
      </c>
      <c r="X51" s="76" t="s">
        <v>137</v>
      </c>
      <c r="Y51" s="49" t="s">
        <v>137</v>
      </c>
      <c r="Z51" s="76" t="s">
        <v>137</v>
      </c>
      <c r="AA51" s="49" t="s">
        <v>137</v>
      </c>
      <c r="AB51" s="62" t="s">
        <v>146</v>
      </c>
      <c r="AC51" s="88" t="s">
        <v>146</v>
      </c>
      <c r="AD51" s="62" t="s">
        <v>146</v>
      </c>
      <c r="AE51" s="74" t="s">
        <v>146</v>
      </c>
      <c r="AF51" s="62" t="s">
        <v>146</v>
      </c>
      <c r="AG51" s="74" t="s">
        <v>146</v>
      </c>
      <c r="AH51" s="94" t="s">
        <v>174</v>
      </c>
      <c r="AI51" s="151" t="s">
        <v>174</v>
      </c>
      <c r="AJ51" s="229" t="s">
        <v>306</v>
      </c>
      <c r="AK51" s="29" t="s">
        <v>146</v>
      </c>
      <c r="AL51" s="29"/>
      <c r="AM51" s="22"/>
      <c r="AN51" s="22"/>
      <c r="AO51" s="29"/>
    </row>
    <row r="52" spans="1:41" x14ac:dyDescent="0.25">
      <c r="A52" s="115" t="s">
        <v>123</v>
      </c>
      <c r="B52" s="29">
        <v>1</v>
      </c>
      <c r="C52" s="141">
        <v>0.121</v>
      </c>
      <c r="D52" s="141">
        <v>3.0000000000000001E-3</v>
      </c>
      <c r="E52" s="227">
        <v>5.0000000000000001E-3</v>
      </c>
      <c r="F52" s="181">
        <v>180</v>
      </c>
      <c r="G52" s="117">
        <v>180</v>
      </c>
      <c r="H52" s="41">
        <v>450</v>
      </c>
      <c r="I52" s="41">
        <v>450</v>
      </c>
      <c r="J52" s="46" t="s">
        <v>74</v>
      </c>
      <c r="K52" s="46" t="s">
        <v>74</v>
      </c>
      <c r="L52" s="43" t="s">
        <v>68</v>
      </c>
      <c r="M52" s="43" t="s">
        <v>68</v>
      </c>
      <c r="N52" s="15">
        <v>100</v>
      </c>
      <c r="O52" s="15">
        <v>100</v>
      </c>
      <c r="P52" s="96">
        <v>98</v>
      </c>
      <c r="Q52" s="59">
        <v>102</v>
      </c>
      <c r="R52" s="15">
        <v>100</v>
      </c>
      <c r="S52" s="137">
        <v>110</v>
      </c>
      <c r="T52" s="15">
        <v>100</v>
      </c>
      <c r="U52" s="15">
        <v>100</v>
      </c>
      <c r="V52" s="50" t="s">
        <v>138</v>
      </c>
      <c r="W52" s="51" t="s">
        <v>138</v>
      </c>
      <c r="X52" s="77" t="s">
        <v>138</v>
      </c>
      <c r="Y52" s="51" t="s">
        <v>138</v>
      </c>
      <c r="Z52" s="77" t="s">
        <v>138</v>
      </c>
      <c r="AA52" s="51" t="s">
        <v>138</v>
      </c>
      <c r="AB52" s="48" t="s">
        <v>144</v>
      </c>
      <c r="AC52" s="49" t="s">
        <v>144</v>
      </c>
      <c r="AD52" s="48" t="s">
        <v>144</v>
      </c>
      <c r="AE52" s="76" t="s">
        <v>144</v>
      </c>
      <c r="AF52" s="90" t="s">
        <v>144</v>
      </c>
      <c r="AG52" s="59" t="s">
        <v>144</v>
      </c>
      <c r="AH52" s="94" t="s">
        <v>174</v>
      </c>
      <c r="AI52" s="151" t="s">
        <v>174</v>
      </c>
      <c r="AJ52" s="180" t="s">
        <v>307</v>
      </c>
      <c r="AK52" s="29" t="s">
        <v>138</v>
      </c>
      <c r="AL52" s="29"/>
      <c r="AM52" s="22"/>
      <c r="AN52" s="22"/>
      <c r="AO52" s="29"/>
    </row>
    <row r="53" spans="1:41" x14ac:dyDescent="0.25">
      <c r="A53" s="115" t="s">
        <v>124</v>
      </c>
      <c r="B53" s="29">
        <v>1</v>
      </c>
      <c r="C53" s="141">
        <v>0.79800000000000004</v>
      </c>
      <c r="D53" s="141">
        <v>0.997</v>
      </c>
      <c r="E53" s="227">
        <v>0.99299999999999999</v>
      </c>
      <c r="F53" s="179">
        <v>168</v>
      </c>
      <c r="G53" s="116">
        <v>168</v>
      </c>
      <c r="H53" s="40">
        <v>280</v>
      </c>
      <c r="I53" s="40">
        <v>280</v>
      </c>
      <c r="J53" s="42" t="s">
        <v>69</v>
      </c>
      <c r="K53" s="42" t="s">
        <v>69</v>
      </c>
      <c r="L53" s="44" t="s">
        <v>70</v>
      </c>
      <c r="M53" s="44" t="s">
        <v>70</v>
      </c>
      <c r="N53" s="96">
        <v>90</v>
      </c>
      <c r="O53" s="15">
        <v>100</v>
      </c>
      <c r="P53" s="96">
        <v>98</v>
      </c>
      <c r="Q53" s="96">
        <v>98</v>
      </c>
      <c r="R53" s="139">
        <v>110</v>
      </c>
      <c r="S53" s="139">
        <v>110</v>
      </c>
      <c r="T53" s="15">
        <v>100</v>
      </c>
      <c r="U53" s="96">
        <v>105</v>
      </c>
      <c r="V53" s="48" t="s">
        <v>137</v>
      </c>
      <c r="W53" s="49" t="s">
        <v>137</v>
      </c>
      <c r="X53" s="76" t="s">
        <v>137</v>
      </c>
      <c r="Y53" s="49" t="s">
        <v>137</v>
      </c>
      <c r="Z53" s="76" t="s">
        <v>137</v>
      </c>
      <c r="AA53" s="49" t="s">
        <v>137</v>
      </c>
      <c r="AB53" s="62" t="s">
        <v>146</v>
      </c>
      <c r="AC53" s="88" t="s">
        <v>146</v>
      </c>
      <c r="AD53" s="62" t="s">
        <v>146</v>
      </c>
      <c r="AE53" s="74" t="s">
        <v>146</v>
      </c>
      <c r="AF53" s="97" t="s">
        <v>146</v>
      </c>
      <c r="AG53" s="98" t="s">
        <v>146</v>
      </c>
      <c r="AH53" s="94" t="s">
        <v>174</v>
      </c>
      <c r="AI53" s="151" t="s">
        <v>174</v>
      </c>
      <c r="AJ53" s="229" t="s">
        <v>306</v>
      </c>
      <c r="AK53" s="29" t="s">
        <v>146</v>
      </c>
      <c r="AL53" s="29"/>
      <c r="AM53" s="22"/>
      <c r="AN53" s="22"/>
      <c r="AO53" s="29"/>
    </row>
    <row r="54" spans="1:41" x14ac:dyDescent="0.25">
      <c r="A54" s="115" t="s">
        <v>125</v>
      </c>
      <c r="B54" s="29">
        <v>1</v>
      </c>
      <c r="C54" s="141">
        <v>0.98199999999999998</v>
      </c>
      <c r="D54" s="141">
        <v>0.997</v>
      </c>
      <c r="E54" s="227">
        <v>0.998</v>
      </c>
      <c r="F54" s="179">
        <v>168</v>
      </c>
      <c r="G54" s="116">
        <v>168</v>
      </c>
      <c r="H54" s="40">
        <v>280</v>
      </c>
      <c r="I54" s="40">
        <v>280</v>
      </c>
      <c r="J54" s="42" t="s">
        <v>69</v>
      </c>
      <c r="K54" s="42" t="s">
        <v>69</v>
      </c>
      <c r="L54" s="44" t="s">
        <v>70</v>
      </c>
      <c r="M54" s="44" t="s">
        <v>70</v>
      </c>
      <c r="N54" s="96">
        <v>90</v>
      </c>
      <c r="O54" s="96">
        <v>90</v>
      </c>
      <c r="P54" s="96">
        <v>98</v>
      </c>
      <c r="Q54" s="96">
        <v>98</v>
      </c>
      <c r="R54" s="139">
        <v>110</v>
      </c>
      <c r="S54" s="139">
        <v>110</v>
      </c>
      <c r="T54" s="96">
        <v>105</v>
      </c>
      <c r="U54" s="96">
        <v>105</v>
      </c>
      <c r="V54" s="48" t="s">
        <v>137</v>
      </c>
      <c r="W54" s="49" t="s">
        <v>137</v>
      </c>
      <c r="X54" s="76" t="s">
        <v>137</v>
      </c>
      <c r="Y54" s="49" t="s">
        <v>137</v>
      </c>
      <c r="Z54" s="76" t="s">
        <v>137</v>
      </c>
      <c r="AA54" s="49" t="s">
        <v>137</v>
      </c>
      <c r="AB54" s="62" t="s">
        <v>146</v>
      </c>
      <c r="AC54" s="88" t="s">
        <v>146</v>
      </c>
      <c r="AD54" s="62" t="s">
        <v>146</v>
      </c>
      <c r="AE54" s="74" t="s">
        <v>146</v>
      </c>
      <c r="AF54" s="71" t="s">
        <v>146</v>
      </c>
      <c r="AG54" s="96" t="s">
        <v>146</v>
      </c>
      <c r="AH54" s="94" t="s">
        <v>174</v>
      </c>
      <c r="AI54" s="151" t="s">
        <v>174</v>
      </c>
      <c r="AJ54" s="180" t="s">
        <v>305</v>
      </c>
      <c r="AK54" s="29" t="s">
        <v>146</v>
      </c>
      <c r="AL54" s="29"/>
      <c r="AM54" s="22"/>
      <c r="AN54" s="22"/>
      <c r="AO54" s="29"/>
    </row>
    <row r="55" spans="1:41" x14ac:dyDescent="0.25">
      <c r="A55" s="115" t="s">
        <v>126</v>
      </c>
      <c r="B55" s="29">
        <v>0</v>
      </c>
      <c r="C55" s="141">
        <v>1.6E-2</v>
      </c>
      <c r="D55" s="141">
        <v>3.0000000000000001E-3</v>
      </c>
      <c r="E55" s="227">
        <v>2E-3</v>
      </c>
      <c r="F55" s="181">
        <v>180</v>
      </c>
      <c r="G55" s="117">
        <v>180</v>
      </c>
      <c r="H55" s="41">
        <v>450</v>
      </c>
      <c r="I55" s="41">
        <v>450</v>
      </c>
      <c r="J55" s="42" t="s">
        <v>69</v>
      </c>
      <c r="K55" s="42" t="s">
        <v>69</v>
      </c>
      <c r="L55" s="43" t="s">
        <v>68</v>
      </c>
      <c r="M55" s="43" t="s">
        <v>68</v>
      </c>
      <c r="N55" s="15">
        <v>100</v>
      </c>
      <c r="O55" s="15">
        <v>100</v>
      </c>
      <c r="P55" s="59">
        <v>107</v>
      </c>
      <c r="Q55" s="59">
        <v>107</v>
      </c>
      <c r="R55" s="15">
        <v>100</v>
      </c>
      <c r="S55" s="15">
        <v>100</v>
      </c>
      <c r="T55" s="15">
        <v>100</v>
      </c>
      <c r="U55" s="15">
        <v>100</v>
      </c>
      <c r="V55" s="50" t="s">
        <v>138</v>
      </c>
      <c r="W55" s="51" t="s">
        <v>138</v>
      </c>
      <c r="X55" s="77" t="s">
        <v>138</v>
      </c>
      <c r="Y55" s="51" t="s">
        <v>138</v>
      </c>
      <c r="Z55" s="77" t="s">
        <v>138</v>
      </c>
      <c r="AA55" s="51" t="s">
        <v>138</v>
      </c>
      <c r="AB55" s="48" t="s">
        <v>144</v>
      </c>
      <c r="AC55" s="49" t="s">
        <v>144</v>
      </c>
      <c r="AD55" s="48" t="s">
        <v>144</v>
      </c>
      <c r="AE55" s="76" t="s">
        <v>144</v>
      </c>
      <c r="AF55" s="90" t="s">
        <v>144</v>
      </c>
      <c r="AG55" s="59" t="s">
        <v>144</v>
      </c>
      <c r="AH55" s="94" t="s">
        <v>174</v>
      </c>
      <c r="AI55" s="151" t="s">
        <v>174</v>
      </c>
      <c r="AJ55" s="180" t="s">
        <v>307</v>
      </c>
      <c r="AK55" s="29" t="s">
        <v>138</v>
      </c>
      <c r="AL55" s="29"/>
      <c r="AM55" s="22"/>
      <c r="AN55" s="22"/>
      <c r="AO55" s="29"/>
    </row>
    <row r="56" spans="1:41" ht="15.75" thickBot="1" x14ac:dyDescent="0.3">
      <c r="A56" s="119" t="s">
        <v>127</v>
      </c>
      <c r="B56" s="133">
        <v>1</v>
      </c>
      <c r="C56" s="142">
        <v>0.94899999999999995</v>
      </c>
      <c r="D56" s="142">
        <v>0.997</v>
      </c>
      <c r="E56" s="228">
        <v>0.998</v>
      </c>
      <c r="F56" s="182">
        <v>168</v>
      </c>
      <c r="G56" s="120">
        <v>168</v>
      </c>
      <c r="H56" s="121">
        <v>280</v>
      </c>
      <c r="I56" s="121">
        <v>280</v>
      </c>
      <c r="J56" s="122" t="s">
        <v>69</v>
      </c>
      <c r="K56" s="122" t="s">
        <v>69</v>
      </c>
      <c r="L56" s="123" t="s">
        <v>70</v>
      </c>
      <c r="M56" s="123" t="s">
        <v>70</v>
      </c>
      <c r="N56" s="131">
        <v>90</v>
      </c>
      <c r="O56" s="131">
        <v>90</v>
      </c>
      <c r="P56" s="131">
        <v>98</v>
      </c>
      <c r="Q56" s="131">
        <v>98</v>
      </c>
      <c r="R56" s="140">
        <v>90</v>
      </c>
      <c r="S56" s="140">
        <v>100</v>
      </c>
      <c r="T56" s="131">
        <v>105</v>
      </c>
      <c r="U56" s="131">
        <v>105</v>
      </c>
      <c r="V56" s="124" t="s">
        <v>137</v>
      </c>
      <c r="W56" s="125" t="s">
        <v>137</v>
      </c>
      <c r="X56" s="126" t="s">
        <v>137</v>
      </c>
      <c r="Y56" s="125" t="s">
        <v>137</v>
      </c>
      <c r="Z56" s="126" t="s">
        <v>137</v>
      </c>
      <c r="AA56" s="125" t="s">
        <v>137</v>
      </c>
      <c r="AB56" s="127" t="s">
        <v>146</v>
      </c>
      <c r="AC56" s="128" t="s">
        <v>146</v>
      </c>
      <c r="AD56" s="127" t="s">
        <v>146</v>
      </c>
      <c r="AE56" s="129" t="s">
        <v>146</v>
      </c>
      <c r="AF56" s="130" t="s">
        <v>146</v>
      </c>
      <c r="AG56" s="131" t="s">
        <v>146</v>
      </c>
      <c r="AH56" s="132" t="s">
        <v>174</v>
      </c>
      <c r="AI56" s="153" t="s">
        <v>174</v>
      </c>
      <c r="AJ56" s="183" t="s">
        <v>307</v>
      </c>
      <c r="AK56" s="29" t="s">
        <v>146</v>
      </c>
      <c r="AL56" s="29"/>
      <c r="AM56" s="22"/>
      <c r="AN56" s="22"/>
      <c r="AO56" s="29"/>
    </row>
    <row r="57" spans="1:41" x14ac:dyDescent="0.25">
      <c r="A57" s="105" t="s">
        <v>132</v>
      </c>
      <c r="B57" s="105"/>
      <c r="C57" s="105"/>
      <c r="D57" s="105"/>
      <c r="E57" s="105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48" t="s">
        <v>137</v>
      </c>
      <c r="W57" s="49" t="s">
        <v>137</v>
      </c>
      <c r="X57" s="76" t="s">
        <v>137</v>
      </c>
      <c r="Y57" s="49" t="s">
        <v>137</v>
      </c>
      <c r="Z57" s="76" t="s">
        <v>137</v>
      </c>
      <c r="AA57" s="49" t="s">
        <v>137</v>
      </c>
      <c r="AB57" s="48" t="s">
        <v>144</v>
      </c>
      <c r="AC57" s="49" t="s">
        <v>144</v>
      </c>
      <c r="AD57" s="48" t="s">
        <v>144</v>
      </c>
      <c r="AE57" s="76" t="s">
        <v>144</v>
      </c>
      <c r="AF57" s="90" t="s">
        <v>144</v>
      </c>
      <c r="AG57" s="59" t="s">
        <v>144</v>
      </c>
      <c r="AH57" s="103" t="s">
        <v>170</v>
      </c>
      <c r="AI57" s="154" t="s">
        <v>170</v>
      </c>
      <c r="AJ57" s="156" t="s">
        <v>307</v>
      </c>
      <c r="AK57" s="76" t="s">
        <v>312</v>
      </c>
      <c r="AL57" s="22"/>
      <c r="AM57" s="22"/>
      <c r="AN57" s="22"/>
      <c r="AO57" s="22"/>
    </row>
    <row r="58" spans="1:41" x14ac:dyDescent="0.25">
      <c r="A58" s="105" t="s">
        <v>133</v>
      </c>
      <c r="B58" s="105"/>
      <c r="C58" s="105"/>
      <c r="D58" s="105"/>
      <c r="E58" s="105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48" t="s">
        <v>137</v>
      </c>
      <c r="W58" s="49" t="s">
        <v>137</v>
      </c>
      <c r="X58" s="76" t="s">
        <v>137</v>
      </c>
      <c r="Y58" s="49" t="s">
        <v>137</v>
      </c>
      <c r="Z58" s="76" t="s">
        <v>137</v>
      </c>
      <c r="AA58" s="49" t="s">
        <v>137</v>
      </c>
      <c r="AB58" s="48" t="s">
        <v>144</v>
      </c>
      <c r="AC58" s="49" t="s">
        <v>144</v>
      </c>
      <c r="AD58" s="48" t="s">
        <v>144</v>
      </c>
      <c r="AE58" s="76" t="s">
        <v>144</v>
      </c>
      <c r="AF58" s="90" t="s">
        <v>144</v>
      </c>
      <c r="AG58" s="59" t="s">
        <v>144</v>
      </c>
      <c r="AH58" s="103" t="s">
        <v>170</v>
      </c>
      <c r="AI58" s="154" t="s">
        <v>170</v>
      </c>
      <c r="AJ58" s="156" t="s">
        <v>305</v>
      </c>
      <c r="AK58" s="76" t="s">
        <v>312</v>
      </c>
      <c r="AL58" s="22"/>
      <c r="AM58" s="22"/>
      <c r="AN58" s="22"/>
      <c r="AO58" s="22"/>
    </row>
    <row r="59" spans="1:41" x14ac:dyDescent="0.25">
      <c r="A59" s="106" t="s">
        <v>128</v>
      </c>
      <c r="B59" s="106"/>
      <c r="C59" s="106"/>
      <c r="D59" s="106"/>
      <c r="E59" s="106"/>
      <c r="F59" s="40">
        <v>168</v>
      </c>
      <c r="G59" s="40">
        <v>168</v>
      </c>
      <c r="H59" s="40">
        <v>280</v>
      </c>
      <c r="I59" s="40">
        <v>280</v>
      </c>
      <c r="J59" s="54">
        <v>300</v>
      </c>
      <c r="K59" s="54">
        <v>300</v>
      </c>
      <c r="L59" s="55" t="s">
        <v>68</v>
      </c>
      <c r="M59" s="55" t="s">
        <v>68</v>
      </c>
      <c r="N59" s="113"/>
      <c r="O59" s="113"/>
      <c r="P59" s="110"/>
      <c r="Q59" s="110"/>
      <c r="R59" s="110"/>
      <c r="S59" s="110"/>
      <c r="T59" s="110"/>
      <c r="U59" s="110"/>
      <c r="V59" s="50" t="s">
        <v>138</v>
      </c>
      <c r="W59" s="51" t="s">
        <v>138</v>
      </c>
      <c r="X59" s="77" t="s">
        <v>138</v>
      </c>
      <c r="Y59" s="51" t="s">
        <v>138</v>
      </c>
      <c r="Z59" s="77" t="s">
        <v>138</v>
      </c>
      <c r="AA59" s="51" t="s">
        <v>138</v>
      </c>
      <c r="AB59" s="231" t="s">
        <v>56</v>
      </c>
      <c r="AC59" s="232" t="s">
        <v>56</v>
      </c>
      <c r="AD59" s="48" t="s">
        <v>144</v>
      </c>
      <c r="AE59" s="76" t="s">
        <v>144</v>
      </c>
      <c r="AF59" s="90" t="s">
        <v>144</v>
      </c>
      <c r="AG59" s="59" t="s">
        <v>144</v>
      </c>
      <c r="AH59" s="94" t="s">
        <v>174</v>
      </c>
      <c r="AI59" s="151" t="s">
        <v>174</v>
      </c>
      <c r="AJ59" s="157" t="s">
        <v>305</v>
      </c>
      <c r="AK59" s="76" t="s">
        <v>313</v>
      </c>
      <c r="AL59" s="22"/>
      <c r="AM59" s="22"/>
      <c r="AN59" s="22"/>
      <c r="AO59" s="22"/>
    </row>
    <row r="60" spans="1:41" x14ac:dyDescent="0.25">
      <c r="A60" s="107" t="s">
        <v>129</v>
      </c>
      <c r="B60" s="107"/>
      <c r="C60" s="107"/>
      <c r="D60" s="107"/>
      <c r="E60" s="107"/>
      <c r="F60" s="56">
        <v>180</v>
      </c>
      <c r="G60" s="56">
        <v>180</v>
      </c>
      <c r="H60" s="56">
        <v>450</v>
      </c>
      <c r="I60" s="56">
        <v>450</v>
      </c>
      <c r="J60" s="57">
        <v>300</v>
      </c>
      <c r="K60" s="57">
        <v>300</v>
      </c>
      <c r="L60" s="58">
        <v>1035</v>
      </c>
      <c r="M60" s="58">
        <v>1035</v>
      </c>
      <c r="N60" s="114"/>
      <c r="O60" s="114"/>
      <c r="P60" s="110"/>
      <c r="Q60" s="110"/>
      <c r="R60" s="110"/>
      <c r="S60" s="110"/>
      <c r="T60" s="110"/>
      <c r="U60" s="110"/>
      <c r="V60" s="50" t="s">
        <v>138</v>
      </c>
      <c r="W60" s="51" t="s">
        <v>138</v>
      </c>
      <c r="X60" s="77" t="s">
        <v>138</v>
      </c>
      <c r="Y60" s="51" t="s">
        <v>138</v>
      </c>
      <c r="Z60" s="77" t="s">
        <v>138</v>
      </c>
      <c r="AA60" s="51" t="s">
        <v>138</v>
      </c>
      <c r="AB60" s="48" t="s">
        <v>144</v>
      </c>
      <c r="AC60" s="49" t="s">
        <v>144</v>
      </c>
      <c r="AD60" s="48" t="s">
        <v>144</v>
      </c>
      <c r="AE60" s="76" t="s">
        <v>144</v>
      </c>
      <c r="AF60" s="90" t="s">
        <v>144</v>
      </c>
      <c r="AG60" s="59" t="s">
        <v>144</v>
      </c>
      <c r="AH60" s="94" t="s">
        <v>174</v>
      </c>
      <c r="AI60" s="151" t="s">
        <v>174</v>
      </c>
      <c r="AJ60" s="157" t="s">
        <v>307</v>
      </c>
      <c r="AK60" s="76" t="s">
        <v>313</v>
      </c>
      <c r="AL60" s="22"/>
      <c r="AM60" s="22"/>
      <c r="AN60" s="22"/>
      <c r="AO60" s="22"/>
    </row>
    <row r="61" spans="1:41" x14ac:dyDescent="0.25">
      <c r="A61" s="67" t="s">
        <v>130</v>
      </c>
      <c r="B61" s="67"/>
      <c r="C61" s="67"/>
      <c r="D61" s="67"/>
      <c r="E61" s="67"/>
      <c r="F61" s="44">
        <v>168</v>
      </c>
      <c r="G61" s="44">
        <v>168</v>
      </c>
      <c r="H61" s="61">
        <v>280</v>
      </c>
      <c r="I61" s="61">
        <v>280</v>
      </c>
      <c r="J61" s="111"/>
      <c r="K61" s="111"/>
      <c r="L61" s="112"/>
      <c r="M61" s="112"/>
      <c r="N61" s="110"/>
      <c r="O61" s="110"/>
      <c r="P61" s="110"/>
      <c r="Q61" s="110"/>
      <c r="R61" s="110"/>
      <c r="S61" s="110"/>
      <c r="T61" s="110"/>
      <c r="U61" s="110"/>
      <c r="V61" s="48" t="s">
        <v>137</v>
      </c>
      <c r="W61" s="49" t="s">
        <v>137</v>
      </c>
      <c r="X61" s="76" t="s">
        <v>137</v>
      </c>
      <c r="Y61" s="49" t="s">
        <v>137</v>
      </c>
      <c r="Z61" s="76" t="s">
        <v>137</v>
      </c>
      <c r="AA61" s="49" t="s">
        <v>137</v>
      </c>
      <c r="AB61" s="62" t="s">
        <v>146</v>
      </c>
      <c r="AC61" s="88" t="s">
        <v>146</v>
      </c>
      <c r="AD61" s="62" t="s">
        <v>146</v>
      </c>
      <c r="AE61" s="74" t="s">
        <v>146</v>
      </c>
      <c r="AF61" s="71" t="s">
        <v>146</v>
      </c>
      <c r="AG61" s="96" t="s">
        <v>146</v>
      </c>
      <c r="AH61" s="94" t="s">
        <v>174</v>
      </c>
      <c r="AI61" s="151" t="s">
        <v>174</v>
      </c>
      <c r="AJ61" s="158" t="s">
        <v>307</v>
      </c>
      <c r="AK61" s="76" t="s">
        <v>314</v>
      </c>
      <c r="AL61" s="22"/>
      <c r="AM61" s="22"/>
      <c r="AN61" s="22"/>
      <c r="AO61" s="22"/>
    </row>
    <row r="62" spans="1:41" x14ac:dyDescent="0.25">
      <c r="A62" s="67" t="s">
        <v>131</v>
      </c>
      <c r="B62" s="67"/>
      <c r="C62" s="67"/>
      <c r="D62" s="67"/>
      <c r="E62" s="67"/>
      <c r="F62" s="44">
        <v>168</v>
      </c>
      <c r="G62" s="44">
        <v>168</v>
      </c>
      <c r="H62" s="61">
        <v>280</v>
      </c>
      <c r="I62" s="61">
        <v>280</v>
      </c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52" t="s">
        <v>137</v>
      </c>
      <c r="W62" s="53" t="s">
        <v>137</v>
      </c>
      <c r="X62" s="76" t="s">
        <v>137</v>
      </c>
      <c r="Y62" s="49" t="s">
        <v>137</v>
      </c>
      <c r="Z62" s="76" t="s">
        <v>137</v>
      </c>
      <c r="AA62" s="49" t="s">
        <v>137</v>
      </c>
      <c r="AB62" s="62" t="s">
        <v>146</v>
      </c>
      <c r="AC62" s="88" t="s">
        <v>146</v>
      </c>
      <c r="AD62" s="62" t="s">
        <v>146</v>
      </c>
      <c r="AE62" s="74" t="s">
        <v>146</v>
      </c>
      <c r="AF62" s="71" t="s">
        <v>146</v>
      </c>
      <c r="AG62" s="96" t="s">
        <v>146</v>
      </c>
      <c r="AH62" s="94" t="s">
        <v>174</v>
      </c>
      <c r="AI62" s="151" t="s">
        <v>174</v>
      </c>
      <c r="AJ62" s="158" t="s">
        <v>307</v>
      </c>
      <c r="AK62" s="76" t="s">
        <v>314</v>
      </c>
      <c r="AL62" s="22"/>
      <c r="AM62" s="22"/>
      <c r="AN62" s="22"/>
      <c r="AO62" s="22"/>
    </row>
    <row r="63" spans="1:41" x14ac:dyDescent="0.25">
      <c r="A63" s="108" t="s">
        <v>149</v>
      </c>
      <c r="B63" s="108"/>
      <c r="C63" s="108"/>
      <c r="D63" s="108"/>
      <c r="E63" s="108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"/>
      <c r="W63" s="11"/>
      <c r="X63" s="69" t="s">
        <v>139</v>
      </c>
      <c r="Y63" s="72" t="s">
        <v>137</v>
      </c>
      <c r="Z63" s="78" t="s">
        <v>138</v>
      </c>
      <c r="AA63" s="70" t="s">
        <v>138</v>
      </c>
      <c r="AB63" s="62" t="s">
        <v>143</v>
      </c>
      <c r="AC63" s="49" t="s">
        <v>144</v>
      </c>
      <c r="AD63" s="71" t="s">
        <v>143</v>
      </c>
      <c r="AE63" s="59" t="s">
        <v>144</v>
      </c>
      <c r="AF63" s="62" t="s">
        <v>143</v>
      </c>
      <c r="AG63" s="76" t="s">
        <v>144</v>
      </c>
      <c r="AH63" s="103" t="s">
        <v>170</v>
      </c>
      <c r="AI63" s="151" t="s">
        <v>174</v>
      </c>
      <c r="AJ63" s="159" t="s">
        <v>307</v>
      </c>
      <c r="AK63" s="76" t="s">
        <v>315</v>
      </c>
      <c r="AL63" s="22"/>
      <c r="AM63" s="22"/>
      <c r="AN63" s="22"/>
      <c r="AO63" s="22"/>
    </row>
    <row r="64" spans="1:41" x14ac:dyDescent="0.25">
      <c r="A64" s="108" t="s">
        <v>150</v>
      </c>
      <c r="B64" s="108"/>
      <c r="C64" s="108"/>
      <c r="D64" s="108"/>
      <c r="E64" s="108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"/>
      <c r="W64" s="11"/>
      <c r="X64" s="83" t="s">
        <v>139</v>
      </c>
      <c r="Y64" s="80" t="s">
        <v>137</v>
      </c>
      <c r="Z64" s="82" t="s">
        <v>138</v>
      </c>
      <c r="AA64" s="68" t="s">
        <v>138</v>
      </c>
      <c r="AB64" s="63" t="s">
        <v>143</v>
      </c>
      <c r="AC64" s="53" t="s">
        <v>144</v>
      </c>
      <c r="AD64" s="79" t="s">
        <v>143</v>
      </c>
      <c r="AE64" s="81" t="s">
        <v>144</v>
      </c>
      <c r="AF64" s="63" t="s">
        <v>143</v>
      </c>
      <c r="AG64" s="89" t="s">
        <v>144</v>
      </c>
      <c r="AH64" s="104" t="s">
        <v>170</v>
      </c>
      <c r="AI64" s="155" t="s">
        <v>174</v>
      </c>
      <c r="AJ64" s="160"/>
      <c r="AL64" s="22"/>
      <c r="AM64" s="22"/>
      <c r="AN64" s="22"/>
      <c r="AO64" s="22"/>
    </row>
  </sheetData>
  <sortState ref="AN5:AO63">
    <sortCondition ref="AO5:AO63"/>
  </sortState>
  <mergeCells count="37">
    <mergeCell ref="A1:A4"/>
    <mergeCell ref="AD3:AE3"/>
    <mergeCell ref="AF3:AG3"/>
    <mergeCell ref="AH3:AI3"/>
    <mergeCell ref="AD4:AE4"/>
    <mergeCell ref="C1:C4"/>
    <mergeCell ref="D1:D4"/>
    <mergeCell ref="E1:E4"/>
    <mergeCell ref="P3:Q4"/>
    <mergeCell ref="AD1:AE2"/>
    <mergeCell ref="AF1:AG2"/>
    <mergeCell ref="AH1:AI2"/>
    <mergeCell ref="R3:S4"/>
    <mergeCell ref="T3:U4"/>
    <mergeCell ref="V3:W3"/>
    <mergeCell ref="X3:Y3"/>
    <mergeCell ref="Z3:AA3"/>
    <mergeCell ref="X4:Y4"/>
    <mergeCell ref="Z4:AA4"/>
    <mergeCell ref="B1:B4"/>
    <mergeCell ref="AF4:AG4"/>
    <mergeCell ref="AJ1:AJ2"/>
    <mergeCell ref="AH4:AI4"/>
    <mergeCell ref="F1:M2"/>
    <mergeCell ref="N1:U2"/>
    <mergeCell ref="V1:W2"/>
    <mergeCell ref="AB1:AC2"/>
    <mergeCell ref="X1:Y2"/>
    <mergeCell ref="Z1:AA2"/>
    <mergeCell ref="F3:G3"/>
    <mergeCell ref="H3:I3"/>
    <mergeCell ref="J3:K3"/>
    <mergeCell ref="L3:M3"/>
    <mergeCell ref="N3:O4"/>
    <mergeCell ref="AB3:AC3"/>
    <mergeCell ref="V4:W4"/>
    <mergeCell ref="AB4:A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10" workbookViewId="0">
      <selection activeCell="W21" sqref="W21"/>
    </sheetView>
  </sheetViews>
  <sheetFormatPr defaultRowHeight="15" x14ac:dyDescent="0.25"/>
  <sheetData>
    <row r="1" spans="1:11" x14ac:dyDescent="0.25">
      <c r="A1" t="s">
        <v>180</v>
      </c>
      <c r="B1" t="s">
        <v>289</v>
      </c>
      <c r="C1" t="s">
        <v>181</v>
      </c>
      <c r="D1" t="s">
        <v>182</v>
      </c>
    </row>
    <row r="2" spans="1:11" x14ac:dyDescent="0.25">
      <c r="A2" s="143" t="s">
        <v>82</v>
      </c>
      <c r="B2" s="143">
        <v>0</v>
      </c>
      <c r="C2" s="143">
        <v>1.6E-2</v>
      </c>
      <c r="D2" s="143">
        <v>3.0000000000000001E-3</v>
      </c>
      <c r="F2">
        <v>0</v>
      </c>
      <c r="G2">
        <v>0</v>
      </c>
      <c r="J2">
        <v>0.47</v>
      </c>
      <c r="K2">
        <v>0.45</v>
      </c>
    </row>
    <row r="3" spans="1:11" x14ac:dyDescent="0.25">
      <c r="A3" s="143" t="s">
        <v>86</v>
      </c>
      <c r="B3" s="143">
        <v>0</v>
      </c>
      <c r="C3" s="143">
        <v>1.6E-2</v>
      </c>
      <c r="D3" s="143">
        <v>3.0000000000000001E-3</v>
      </c>
      <c r="F3">
        <v>0.1</v>
      </c>
      <c r="G3">
        <v>0.1</v>
      </c>
    </row>
    <row r="4" spans="1:11" x14ac:dyDescent="0.25">
      <c r="A4" s="143" t="s">
        <v>92</v>
      </c>
      <c r="B4" s="143">
        <v>0</v>
      </c>
      <c r="C4" s="143">
        <v>1.6E-2</v>
      </c>
      <c r="D4" s="143">
        <v>5.0000000000000001E-3</v>
      </c>
      <c r="F4">
        <v>0.2</v>
      </c>
      <c r="G4">
        <v>0.2</v>
      </c>
    </row>
    <row r="5" spans="1:11" x14ac:dyDescent="0.25">
      <c r="A5" s="143" t="s">
        <v>100</v>
      </c>
      <c r="B5" s="143">
        <v>0</v>
      </c>
      <c r="C5" s="143">
        <v>1.6E-2</v>
      </c>
      <c r="D5" s="143">
        <v>1.7999999999999999E-2</v>
      </c>
      <c r="F5">
        <v>0.3</v>
      </c>
      <c r="G5">
        <v>0.3</v>
      </c>
    </row>
    <row r="6" spans="1:11" x14ac:dyDescent="0.25">
      <c r="A6" s="143" t="s">
        <v>103</v>
      </c>
      <c r="B6" s="143">
        <v>0</v>
      </c>
      <c r="C6" s="143">
        <v>1.6E-2</v>
      </c>
      <c r="D6" s="143">
        <v>3.0000000000000001E-3</v>
      </c>
      <c r="F6">
        <v>0.4</v>
      </c>
      <c r="G6">
        <v>0.4</v>
      </c>
    </row>
    <row r="7" spans="1:11" x14ac:dyDescent="0.25">
      <c r="A7" s="143" t="s">
        <v>116</v>
      </c>
      <c r="B7" s="143">
        <v>0</v>
      </c>
      <c r="C7" s="143">
        <v>1.6E-2</v>
      </c>
      <c r="D7" s="143">
        <v>3.0000000000000001E-3</v>
      </c>
      <c r="F7">
        <v>0.5</v>
      </c>
      <c r="G7">
        <v>0.5</v>
      </c>
    </row>
    <row r="8" spans="1:11" x14ac:dyDescent="0.25">
      <c r="A8" s="143" t="s">
        <v>119</v>
      </c>
      <c r="B8" s="143">
        <v>0</v>
      </c>
      <c r="C8" s="143">
        <v>1.6E-2</v>
      </c>
      <c r="D8" s="143">
        <v>3.0000000000000001E-3</v>
      </c>
      <c r="F8">
        <v>0.6</v>
      </c>
      <c r="G8">
        <v>0.6</v>
      </c>
    </row>
    <row r="9" spans="1:11" x14ac:dyDescent="0.25">
      <c r="A9" s="143" t="s">
        <v>126</v>
      </c>
      <c r="B9" s="143">
        <v>0</v>
      </c>
      <c r="C9" s="143">
        <v>1.6E-2</v>
      </c>
      <c r="D9" s="143">
        <v>3.0000000000000001E-3</v>
      </c>
      <c r="F9">
        <v>0.7</v>
      </c>
      <c r="G9">
        <v>0.7</v>
      </c>
    </row>
    <row r="10" spans="1:11" x14ac:dyDescent="0.25">
      <c r="A10" s="143" t="s">
        <v>99</v>
      </c>
      <c r="B10" s="143">
        <v>0</v>
      </c>
      <c r="C10" s="143">
        <v>2.1000000000000001E-2</v>
      </c>
      <c r="D10" s="143">
        <v>0.182</v>
      </c>
      <c r="F10">
        <v>0.8</v>
      </c>
      <c r="G10">
        <v>0.8</v>
      </c>
    </row>
    <row r="11" spans="1:11" x14ac:dyDescent="0.25">
      <c r="A11" s="143" t="s">
        <v>104</v>
      </c>
      <c r="B11" s="143">
        <v>0</v>
      </c>
      <c r="C11" s="143">
        <v>2.1000000000000001E-2</v>
      </c>
      <c r="D11" s="143">
        <v>3.0000000000000001E-3</v>
      </c>
      <c r="F11">
        <v>0.9</v>
      </c>
      <c r="G11">
        <v>0.9</v>
      </c>
    </row>
    <row r="12" spans="1:11" x14ac:dyDescent="0.25">
      <c r="A12" s="143" t="s">
        <v>110</v>
      </c>
      <c r="B12" s="143">
        <v>0</v>
      </c>
      <c r="C12" s="143">
        <v>2.1000000000000001E-2</v>
      </c>
      <c r="D12" s="143">
        <v>1.7000000000000001E-2</v>
      </c>
      <c r="F12">
        <v>1</v>
      </c>
      <c r="G12">
        <v>1</v>
      </c>
    </row>
    <row r="13" spans="1:11" x14ac:dyDescent="0.25">
      <c r="A13" s="143" t="s">
        <v>80</v>
      </c>
      <c r="B13" s="143">
        <v>0</v>
      </c>
      <c r="C13" s="143">
        <v>2.5999999999999999E-2</v>
      </c>
      <c r="D13" s="143">
        <v>3.0000000000000001E-3</v>
      </c>
    </row>
    <row r="14" spans="1:11" x14ac:dyDescent="0.25">
      <c r="A14" s="143" t="s">
        <v>118</v>
      </c>
      <c r="B14" s="143">
        <v>0</v>
      </c>
      <c r="C14" s="143">
        <v>0.03</v>
      </c>
      <c r="D14" s="143">
        <v>3.0000000000000001E-3</v>
      </c>
      <c r="F14">
        <v>0.2</v>
      </c>
      <c r="G14">
        <v>0</v>
      </c>
      <c r="I14">
        <v>0</v>
      </c>
      <c r="J14">
        <v>0.8</v>
      </c>
      <c r="K14">
        <v>1</v>
      </c>
    </row>
    <row r="15" spans="1:11" x14ac:dyDescent="0.25">
      <c r="A15" s="143" t="s">
        <v>88</v>
      </c>
      <c r="B15" s="143">
        <v>0</v>
      </c>
      <c r="C15" s="143">
        <v>4.1000000000000002E-2</v>
      </c>
      <c r="D15" s="143">
        <v>3.0000000000000001E-3</v>
      </c>
      <c r="F15">
        <v>0.2</v>
      </c>
      <c r="G15">
        <v>0.1</v>
      </c>
      <c r="I15">
        <v>0.1</v>
      </c>
      <c r="J15">
        <v>0.8</v>
      </c>
      <c r="K15">
        <v>1</v>
      </c>
    </row>
    <row r="16" spans="1:11" x14ac:dyDescent="0.25">
      <c r="A16" s="143" t="s">
        <v>111</v>
      </c>
      <c r="B16" s="143">
        <v>0</v>
      </c>
      <c r="C16" s="143">
        <v>4.1000000000000002E-2</v>
      </c>
      <c r="D16" s="143">
        <v>3.0000000000000001E-3</v>
      </c>
      <c r="F16">
        <v>0.2</v>
      </c>
      <c r="G16">
        <v>0.2</v>
      </c>
      <c r="I16">
        <v>0.2</v>
      </c>
      <c r="J16">
        <v>0.8</v>
      </c>
      <c r="K16">
        <v>1</v>
      </c>
    </row>
    <row r="17" spans="1:11" x14ac:dyDescent="0.25">
      <c r="A17" s="143" t="s">
        <v>89</v>
      </c>
      <c r="B17" s="143">
        <v>0</v>
      </c>
      <c r="C17" s="143">
        <v>5.7000000000000002E-2</v>
      </c>
      <c r="D17" s="143">
        <v>3.0000000000000001E-3</v>
      </c>
      <c r="F17">
        <v>0.2</v>
      </c>
      <c r="G17">
        <v>0.3</v>
      </c>
      <c r="I17">
        <v>0.3</v>
      </c>
      <c r="J17">
        <v>0.8</v>
      </c>
      <c r="K17">
        <v>1</v>
      </c>
    </row>
    <row r="18" spans="1:11" x14ac:dyDescent="0.25">
      <c r="A18" s="143" t="s">
        <v>97</v>
      </c>
      <c r="B18" s="143">
        <v>0</v>
      </c>
      <c r="C18" s="143">
        <v>7.2999999999999995E-2</v>
      </c>
      <c r="D18" s="143">
        <v>3.0000000000000001E-3</v>
      </c>
      <c r="F18">
        <v>0.2</v>
      </c>
      <c r="G18">
        <v>0.4</v>
      </c>
      <c r="I18">
        <v>0.4</v>
      </c>
      <c r="J18">
        <v>0.8</v>
      </c>
      <c r="K18">
        <v>1</v>
      </c>
    </row>
    <row r="19" spans="1:11" x14ac:dyDescent="0.25">
      <c r="A19" s="143" t="s">
        <v>113</v>
      </c>
      <c r="B19" s="143">
        <v>0</v>
      </c>
      <c r="C19" s="143">
        <v>8.2000000000000003E-2</v>
      </c>
      <c r="D19" s="143">
        <v>3.0000000000000001E-3</v>
      </c>
      <c r="F19">
        <v>0.2</v>
      </c>
      <c r="G19">
        <v>0.5</v>
      </c>
      <c r="I19">
        <v>0.5</v>
      </c>
      <c r="J19">
        <v>0.8</v>
      </c>
      <c r="K19">
        <v>1</v>
      </c>
    </row>
    <row r="20" spans="1:11" x14ac:dyDescent="0.25">
      <c r="A20" s="143" t="s">
        <v>114</v>
      </c>
      <c r="B20" s="143">
        <v>0</v>
      </c>
      <c r="C20" s="143">
        <v>0.104</v>
      </c>
      <c r="D20" s="143">
        <v>3.0000000000000001E-3</v>
      </c>
      <c r="F20">
        <v>0.2</v>
      </c>
      <c r="G20">
        <v>0.6</v>
      </c>
      <c r="I20">
        <v>0.6</v>
      </c>
      <c r="J20">
        <v>0.8</v>
      </c>
      <c r="K20">
        <v>1</v>
      </c>
    </row>
    <row r="21" spans="1:11" x14ac:dyDescent="0.25">
      <c r="A21" s="143" t="s">
        <v>85</v>
      </c>
      <c r="B21" s="143">
        <v>0</v>
      </c>
      <c r="C21" s="143">
        <v>0.11700000000000001</v>
      </c>
      <c r="D21" s="143">
        <v>3.0000000000000001E-3</v>
      </c>
      <c r="F21">
        <v>0.2</v>
      </c>
      <c r="G21">
        <v>0.7</v>
      </c>
      <c r="I21">
        <v>0.7</v>
      </c>
      <c r="J21">
        <v>0.8</v>
      </c>
      <c r="K21">
        <v>1</v>
      </c>
    </row>
    <row r="22" spans="1:11" x14ac:dyDescent="0.25">
      <c r="A22" s="143" t="s">
        <v>84</v>
      </c>
      <c r="B22" s="143">
        <v>0</v>
      </c>
      <c r="C22" s="143">
        <v>0.11899999999999999</v>
      </c>
      <c r="D22" s="143">
        <v>3.0000000000000001E-3</v>
      </c>
      <c r="F22">
        <v>0.2</v>
      </c>
      <c r="G22">
        <v>0.8</v>
      </c>
      <c r="I22">
        <v>0.8</v>
      </c>
      <c r="J22">
        <v>0.8</v>
      </c>
      <c r="K22">
        <v>1</v>
      </c>
    </row>
    <row r="23" spans="1:11" x14ac:dyDescent="0.25">
      <c r="A23" s="143" t="s">
        <v>91</v>
      </c>
      <c r="B23" s="143">
        <v>0</v>
      </c>
      <c r="C23" s="143">
        <v>0.155</v>
      </c>
      <c r="D23" s="143">
        <v>3.0000000000000001E-3</v>
      </c>
      <c r="F23">
        <v>0.2</v>
      </c>
      <c r="G23">
        <v>0.9</v>
      </c>
      <c r="I23">
        <v>0.9</v>
      </c>
      <c r="J23">
        <v>0.8</v>
      </c>
      <c r="K23">
        <v>1</v>
      </c>
    </row>
    <row r="24" spans="1:11" x14ac:dyDescent="0.25">
      <c r="A24" s="143" t="s">
        <v>109</v>
      </c>
      <c r="B24" s="143">
        <v>0</v>
      </c>
      <c r="C24" s="143">
        <v>0.184</v>
      </c>
      <c r="D24" s="143">
        <v>3.0000000000000001E-3</v>
      </c>
      <c r="F24">
        <v>0.2</v>
      </c>
      <c r="G24">
        <v>1</v>
      </c>
      <c r="I24">
        <v>1</v>
      </c>
      <c r="J24">
        <v>0.8</v>
      </c>
      <c r="K24">
        <v>1</v>
      </c>
    </row>
    <row r="25" spans="1:11" x14ac:dyDescent="0.25">
      <c r="A25" s="143" t="s">
        <v>106</v>
      </c>
      <c r="B25" s="143">
        <v>0</v>
      </c>
      <c r="C25" s="143">
        <v>0.26500000000000001</v>
      </c>
      <c r="D25" s="143">
        <v>3.1E-2</v>
      </c>
    </row>
    <row r="26" spans="1:11" x14ac:dyDescent="0.25">
      <c r="A26" s="143" t="s">
        <v>78</v>
      </c>
      <c r="B26" s="143">
        <v>0</v>
      </c>
      <c r="C26" s="143">
        <v>0.37</v>
      </c>
      <c r="D26" s="143">
        <v>5.0000000000000001E-3</v>
      </c>
    </row>
    <row r="27" spans="1:11" x14ac:dyDescent="0.25">
      <c r="A27" s="143" t="s">
        <v>102</v>
      </c>
      <c r="B27" s="143">
        <v>1</v>
      </c>
      <c r="C27" s="143">
        <v>4.2000000000000003E-2</v>
      </c>
      <c r="D27" s="143">
        <v>5.0000000000000001E-3</v>
      </c>
    </row>
    <row r="28" spans="1:11" x14ac:dyDescent="0.25">
      <c r="A28" s="143" t="s">
        <v>105</v>
      </c>
      <c r="B28" s="143">
        <v>1</v>
      </c>
      <c r="C28" s="143">
        <v>4.3999999999999997E-2</v>
      </c>
      <c r="D28" s="143">
        <v>3.5999999999999997E-2</v>
      </c>
    </row>
    <row r="29" spans="1:11" x14ac:dyDescent="0.25">
      <c r="A29" s="143" t="s">
        <v>123</v>
      </c>
      <c r="B29" s="143">
        <v>1</v>
      </c>
      <c r="C29" s="143">
        <v>0.121</v>
      </c>
      <c r="D29" s="143">
        <v>3.0000000000000001E-3</v>
      </c>
    </row>
    <row r="30" spans="1:11" x14ac:dyDescent="0.25">
      <c r="A30" s="143" t="s">
        <v>96</v>
      </c>
      <c r="B30" s="143">
        <v>1</v>
      </c>
      <c r="C30" s="143">
        <v>0.21199999999999999</v>
      </c>
      <c r="D30" s="143">
        <v>3.1E-2</v>
      </c>
    </row>
    <row r="31" spans="1:11" x14ac:dyDescent="0.25">
      <c r="A31" s="145" t="s">
        <v>117</v>
      </c>
      <c r="B31" s="145">
        <v>0</v>
      </c>
      <c r="C31" s="145">
        <v>0.92500000000000004</v>
      </c>
      <c r="D31" s="145">
        <v>0.997</v>
      </c>
    </row>
    <row r="32" spans="1:11" x14ac:dyDescent="0.25">
      <c r="A32" s="145" t="s">
        <v>101</v>
      </c>
      <c r="B32" s="145">
        <v>0</v>
      </c>
      <c r="C32" s="145">
        <v>0.95399999999999996</v>
      </c>
      <c r="D32" s="145">
        <v>0.997</v>
      </c>
    </row>
    <row r="33" spans="1:9" x14ac:dyDescent="0.25">
      <c r="A33" s="145" t="s">
        <v>115</v>
      </c>
      <c r="B33" s="145">
        <v>0</v>
      </c>
      <c r="C33" s="145">
        <v>0.98099999999999998</v>
      </c>
      <c r="D33" s="145">
        <v>0.997</v>
      </c>
    </row>
    <row r="34" spans="1:9" x14ac:dyDescent="0.25">
      <c r="A34" s="145" t="s">
        <v>124</v>
      </c>
      <c r="B34" s="145">
        <v>1</v>
      </c>
      <c r="C34" s="145">
        <v>0.79800000000000004</v>
      </c>
      <c r="D34" s="145">
        <v>0.997</v>
      </c>
    </row>
    <row r="35" spans="1:9" x14ac:dyDescent="0.25">
      <c r="A35" s="145" t="s">
        <v>90</v>
      </c>
      <c r="B35" s="145">
        <v>1</v>
      </c>
      <c r="C35" s="145">
        <v>0.85099999999999998</v>
      </c>
      <c r="D35" s="145">
        <v>0.997</v>
      </c>
    </row>
    <row r="36" spans="1:9" x14ac:dyDescent="0.25">
      <c r="A36" s="145" t="s">
        <v>94</v>
      </c>
      <c r="B36" s="145">
        <v>1</v>
      </c>
      <c r="C36" s="145">
        <v>0.92200000000000004</v>
      </c>
      <c r="D36" s="145">
        <v>0.997</v>
      </c>
    </row>
    <row r="37" spans="1:9" x14ac:dyDescent="0.25">
      <c r="A37" s="145" t="s">
        <v>120</v>
      </c>
      <c r="B37" s="145">
        <v>1</v>
      </c>
      <c r="C37" s="145">
        <v>0.92600000000000005</v>
      </c>
      <c r="D37" s="145">
        <v>0.997</v>
      </c>
    </row>
    <row r="38" spans="1:9" x14ac:dyDescent="0.25">
      <c r="A38" s="145" t="s">
        <v>122</v>
      </c>
      <c r="B38" s="145">
        <v>1</v>
      </c>
      <c r="C38" s="145">
        <v>0.93600000000000005</v>
      </c>
      <c r="D38" s="145">
        <v>0.997</v>
      </c>
    </row>
    <row r="39" spans="1:9" x14ac:dyDescent="0.25">
      <c r="A39" s="145" t="s">
        <v>127</v>
      </c>
      <c r="B39" s="145">
        <v>1</v>
      </c>
      <c r="C39" s="145">
        <v>0.94899999999999995</v>
      </c>
      <c r="D39" s="145">
        <v>0.997</v>
      </c>
    </row>
    <row r="40" spans="1:9" x14ac:dyDescent="0.25">
      <c r="A40" s="145" t="s">
        <v>81</v>
      </c>
      <c r="B40" s="145">
        <v>1</v>
      </c>
      <c r="C40" s="145">
        <v>0.95199999999999996</v>
      </c>
      <c r="D40" s="145">
        <v>0.997</v>
      </c>
      <c r="F40" t="s">
        <v>300</v>
      </c>
    </row>
    <row r="41" spans="1:9" x14ac:dyDescent="0.25">
      <c r="A41" s="145" t="s">
        <v>121</v>
      </c>
      <c r="B41" s="145">
        <v>1</v>
      </c>
      <c r="C41" s="145">
        <v>0.97399999999999998</v>
      </c>
      <c r="D41" s="145">
        <v>0.997</v>
      </c>
      <c r="G41" t="s">
        <v>301</v>
      </c>
      <c r="H41" t="s">
        <v>302</v>
      </c>
    </row>
    <row r="42" spans="1:9" x14ac:dyDescent="0.25">
      <c r="A42" s="145" t="s">
        <v>87</v>
      </c>
      <c r="B42" s="145">
        <v>1</v>
      </c>
      <c r="C42" s="145">
        <v>0.98099999999999998</v>
      </c>
      <c r="D42" s="145">
        <v>0.997</v>
      </c>
      <c r="F42" t="s">
        <v>143</v>
      </c>
      <c r="G42" s="11">
        <v>20</v>
      </c>
      <c r="H42" s="11">
        <v>3</v>
      </c>
      <c r="I42" s="11">
        <v>23</v>
      </c>
    </row>
    <row r="43" spans="1:9" x14ac:dyDescent="0.25">
      <c r="A43" s="145" t="s">
        <v>83</v>
      </c>
      <c r="B43" s="145">
        <v>1</v>
      </c>
      <c r="C43" s="145">
        <v>0.98199999999999998</v>
      </c>
      <c r="D43" s="145">
        <v>0.997</v>
      </c>
      <c r="F43" t="s">
        <v>139</v>
      </c>
      <c r="G43" s="11">
        <v>4</v>
      </c>
      <c r="H43" s="11">
        <v>25</v>
      </c>
      <c r="I43" s="11">
        <v>29</v>
      </c>
    </row>
    <row r="44" spans="1:9" x14ac:dyDescent="0.25">
      <c r="A44" s="145" t="s">
        <v>108</v>
      </c>
      <c r="B44" s="145">
        <v>1</v>
      </c>
      <c r="C44" s="145">
        <v>0.98199999999999998</v>
      </c>
      <c r="D44" s="145">
        <v>0.997</v>
      </c>
    </row>
    <row r="45" spans="1:9" x14ac:dyDescent="0.25">
      <c r="A45" s="145" t="s">
        <v>125</v>
      </c>
      <c r="B45" s="145">
        <v>1</v>
      </c>
      <c r="C45" s="145">
        <v>0.98199999999999998</v>
      </c>
      <c r="D45" s="145">
        <v>0.997</v>
      </c>
    </row>
    <row r="46" spans="1:9" x14ac:dyDescent="0.25">
      <c r="A46" s="145" t="s">
        <v>76</v>
      </c>
      <c r="B46" s="145">
        <v>1</v>
      </c>
      <c r="C46" s="145">
        <v>0.98299999999999998</v>
      </c>
      <c r="D46" s="145">
        <v>0.997</v>
      </c>
      <c r="G46" t="s">
        <v>303</v>
      </c>
      <c r="H46">
        <f>20/23</f>
        <v>0.86956521739130432</v>
      </c>
      <c r="I46">
        <f>1-H46</f>
        <v>0.13043478260869568</v>
      </c>
    </row>
    <row r="47" spans="1:9" x14ac:dyDescent="0.25">
      <c r="A47" s="145" t="s">
        <v>77</v>
      </c>
      <c r="B47" s="145">
        <v>1</v>
      </c>
      <c r="C47" s="145">
        <v>0.98299999999999998</v>
      </c>
      <c r="D47" s="145">
        <v>0.997</v>
      </c>
      <c r="G47" t="s">
        <v>304</v>
      </c>
      <c r="H47">
        <f>4/29</f>
        <v>0.13793103448275862</v>
      </c>
      <c r="I47">
        <f>1-H47</f>
        <v>0.86206896551724133</v>
      </c>
    </row>
    <row r="48" spans="1:9" x14ac:dyDescent="0.25">
      <c r="A48" s="145" t="s">
        <v>95</v>
      </c>
      <c r="B48" s="145">
        <v>1</v>
      </c>
      <c r="C48" s="145">
        <v>0.98299999999999998</v>
      </c>
      <c r="D48" s="145">
        <v>0.997</v>
      </c>
    </row>
    <row r="49" spans="1:4" x14ac:dyDescent="0.25">
      <c r="A49" s="145" t="s">
        <v>98</v>
      </c>
      <c r="B49" s="145">
        <v>1</v>
      </c>
      <c r="C49" s="145">
        <v>0.98299999999999998</v>
      </c>
      <c r="D49" s="145">
        <v>0.997</v>
      </c>
    </row>
    <row r="50" spans="1:4" x14ac:dyDescent="0.25">
      <c r="A50" s="145" t="s">
        <v>79</v>
      </c>
      <c r="B50" s="145">
        <v>1</v>
      </c>
      <c r="C50" s="145">
        <v>0.98399999999999999</v>
      </c>
      <c r="D50" s="145">
        <v>0.997</v>
      </c>
    </row>
    <row r="51" spans="1:4" x14ac:dyDescent="0.25">
      <c r="A51" s="145" t="s">
        <v>93</v>
      </c>
      <c r="B51" s="145">
        <v>1</v>
      </c>
      <c r="C51" s="145">
        <v>0.98399999999999999</v>
      </c>
      <c r="D51" s="145">
        <v>0.997</v>
      </c>
    </row>
    <row r="52" spans="1:4" x14ac:dyDescent="0.25">
      <c r="A52" s="145" t="s">
        <v>107</v>
      </c>
      <c r="B52" s="145">
        <v>1</v>
      </c>
      <c r="C52" s="145">
        <v>0.98399999999999999</v>
      </c>
      <c r="D52" s="145">
        <v>0.997</v>
      </c>
    </row>
    <row r="53" spans="1:4" x14ac:dyDescent="0.25">
      <c r="A53" s="145" t="s">
        <v>112</v>
      </c>
      <c r="B53" s="145">
        <v>1</v>
      </c>
      <c r="C53" s="145">
        <v>0.98399999999999999</v>
      </c>
      <c r="D53" s="145">
        <v>0.997</v>
      </c>
    </row>
    <row r="55" spans="1:4" x14ac:dyDescent="0.25">
      <c r="A55" t="s">
        <v>82</v>
      </c>
      <c r="B55">
        <v>0</v>
      </c>
      <c r="C55">
        <v>1.6E-2</v>
      </c>
      <c r="D55">
        <v>3.0000000000000001E-3</v>
      </c>
    </row>
    <row r="56" spans="1:4" x14ac:dyDescent="0.25">
      <c r="A56" t="s">
        <v>86</v>
      </c>
      <c r="B56">
        <v>0</v>
      </c>
      <c r="C56">
        <v>1.6E-2</v>
      </c>
      <c r="D56">
        <v>3.0000000000000001E-3</v>
      </c>
    </row>
    <row r="57" spans="1:4" x14ac:dyDescent="0.25">
      <c r="A57" t="s">
        <v>103</v>
      </c>
      <c r="B57">
        <v>0</v>
      </c>
      <c r="C57">
        <v>1.6E-2</v>
      </c>
      <c r="D57">
        <v>3.0000000000000001E-3</v>
      </c>
    </row>
    <row r="58" spans="1:4" x14ac:dyDescent="0.25">
      <c r="A58" t="s">
        <v>116</v>
      </c>
      <c r="B58">
        <v>0</v>
      </c>
      <c r="C58">
        <v>1.6E-2</v>
      </c>
      <c r="D58">
        <v>3.0000000000000001E-3</v>
      </c>
    </row>
    <row r="59" spans="1:4" x14ac:dyDescent="0.25">
      <c r="A59" t="s">
        <v>119</v>
      </c>
      <c r="B59">
        <v>0</v>
      </c>
      <c r="C59">
        <v>1.6E-2</v>
      </c>
      <c r="D59">
        <v>3.0000000000000001E-3</v>
      </c>
    </row>
    <row r="60" spans="1:4" x14ac:dyDescent="0.25">
      <c r="A60" t="s">
        <v>126</v>
      </c>
      <c r="B60">
        <v>0</v>
      </c>
      <c r="C60">
        <v>1.6E-2</v>
      </c>
      <c r="D60">
        <v>3.0000000000000001E-3</v>
      </c>
    </row>
    <row r="61" spans="1:4" x14ac:dyDescent="0.25">
      <c r="A61" t="s">
        <v>104</v>
      </c>
      <c r="B61">
        <v>0</v>
      </c>
      <c r="C61">
        <v>2.1000000000000001E-2</v>
      </c>
      <c r="D61">
        <v>3.0000000000000001E-3</v>
      </c>
    </row>
    <row r="62" spans="1:4" x14ac:dyDescent="0.25">
      <c r="A62" t="s">
        <v>80</v>
      </c>
      <c r="B62">
        <v>0</v>
      </c>
      <c r="C62">
        <v>2.5999999999999999E-2</v>
      </c>
      <c r="D62">
        <v>3.0000000000000001E-3</v>
      </c>
    </row>
    <row r="63" spans="1:4" x14ac:dyDescent="0.25">
      <c r="A63" t="s">
        <v>118</v>
      </c>
      <c r="B63">
        <v>0</v>
      </c>
      <c r="C63">
        <v>0.03</v>
      </c>
      <c r="D63">
        <v>3.0000000000000001E-3</v>
      </c>
    </row>
    <row r="64" spans="1:4" x14ac:dyDescent="0.25">
      <c r="A64" t="s">
        <v>88</v>
      </c>
      <c r="B64">
        <v>0</v>
      </c>
      <c r="C64">
        <v>4.1000000000000002E-2</v>
      </c>
      <c r="D64">
        <v>3.0000000000000001E-3</v>
      </c>
    </row>
    <row r="65" spans="1:4" x14ac:dyDescent="0.25">
      <c r="A65" t="s">
        <v>111</v>
      </c>
      <c r="B65">
        <v>0</v>
      </c>
      <c r="C65">
        <v>4.1000000000000002E-2</v>
      </c>
      <c r="D65">
        <v>3.0000000000000001E-3</v>
      </c>
    </row>
    <row r="66" spans="1:4" x14ac:dyDescent="0.25">
      <c r="A66" t="s">
        <v>89</v>
      </c>
      <c r="B66">
        <v>0</v>
      </c>
      <c r="C66">
        <v>5.7000000000000002E-2</v>
      </c>
      <c r="D66">
        <v>3.0000000000000001E-3</v>
      </c>
    </row>
    <row r="67" spans="1:4" x14ac:dyDescent="0.25">
      <c r="A67" t="s">
        <v>97</v>
      </c>
      <c r="B67">
        <v>0</v>
      </c>
      <c r="C67">
        <v>7.2999999999999995E-2</v>
      </c>
      <c r="D67">
        <v>3.0000000000000001E-3</v>
      </c>
    </row>
    <row r="68" spans="1:4" x14ac:dyDescent="0.25">
      <c r="A68" t="s">
        <v>113</v>
      </c>
      <c r="B68">
        <v>0</v>
      </c>
      <c r="C68">
        <v>8.2000000000000003E-2</v>
      </c>
      <c r="D68">
        <v>3.0000000000000001E-3</v>
      </c>
    </row>
    <row r="69" spans="1:4" x14ac:dyDescent="0.25">
      <c r="A69" t="s">
        <v>114</v>
      </c>
      <c r="B69">
        <v>0</v>
      </c>
      <c r="C69">
        <v>0.104</v>
      </c>
      <c r="D69">
        <v>3.0000000000000001E-3</v>
      </c>
    </row>
    <row r="70" spans="1:4" x14ac:dyDescent="0.25">
      <c r="A70" t="s">
        <v>85</v>
      </c>
      <c r="B70">
        <v>0</v>
      </c>
      <c r="C70">
        <v>0.11700000000000001</v>
      </c>
      <c r="D70">
        <v>3.0000000000000001E-3</v>
      </c>
    </row>
    <row r="71" spans="1:4" x14ac:dyDescent="0.25">
      <c r="A71" t="s">
        <v>84</v>
      </c>
      <c r="B71">
        <v>0</v>
      </c>
      <c r="C71">
        <v>0.11899999999999999</v>
      </c>
      <c r="D71">
        <v>3.0000000000000001E-3</v>
      </c>
    </row>
    <row r="72" spans="1:4" x14ac:dyDescent="0.25">
      <c r="A72" t="s">
        <v>91</v>
      </c>
      <c r="B72">
        <v>0</v>
      </c>
      <c r="C72">
        <v>0.155</v>
      </c>
      <c r="D72">
        <v>3.0000000000000001E-3</v>
      </c>
    </row>
    <row r="73" spans="1:4" x14ac:dyDescent="0.25">
      <c r="A73" t="s">
        <v>109</v>
      </c>
      <c r="B73">
        <v>0</v>
      </c>
      <c r="C73">
        <v>0.184</v>
      </c>
      <c r="D73">
        <v>3.0000000000000001E-3</v>
      </c>
    </row>
    <row r="74" spans="1:4" x14ac:dyDescent="0.25">
      <c r="A74" t="s">
        <v>123</v>
      </c>
      <c r="B74">
        <v>1</v>
      </c>
      <c r="C74">
        <v>0.121</v>
      </c>
      <c r="D74">
        <v>3.0000000000000001E-3</v>
      </c>
    </row>
    <row r="75" spans="1:4" x14ac:dyDescent="0.25">
      <c r="A75" t="s">
        <v>92</v>
      </c>
      <c r="B75">
        <v>0</v>
      </c>
      <c r="C75">
        <v>1.6E-2</v>
      </c>
      <c r="D75">
        <v>5.0000000000000001E-3</v>
      </c>
    </row>
    <row r="76" spans="1:4" x14ac:dyDescent="0.25">
      <c r="A76" t="s">
        <v>78</v>
      </c>
      <c r="B76">
        <v>0</v>
      </c>
      <c r="C76">
        <v>0.37</v>
      </c>
      <c r="D76">
        <v>5.0000000000000001E-3</v>
      </c>
    </row>
    <row r="77" spans="1:4" x14ac:dyDescent="0.25">
      <c r="A77" t="s">
        <v>102</v>
      </c>
      <c r="B77">
        <v>1</v>
      </c>
      <c r="C77">
        <v>4.2000000000000003E-2</v>
      </c>
      <c r="D77">
        <v>5.0000000000000001E-3</v>
      </c>
    </row>
    <row r="78" spans="1:4" x14ac:dyDescent="0.25">
      <c r="A78" t="s">
        <v>110</v>
      </c>
      <c r="B78">
        <v>0</v>
      </c>
      <c r="C78">
        <v>2.1000000000000001E-2</v>
      </c>
      <c r="D78">
        <v>1.7000000000000001E-2</v>
      </c>
    </row>
    <row r="79" spans="1:4" x14ac:dyDescent="0.25">
      <c r="A79" t="s">
        <v>100</v>
      </c>
      <c r="B79">
        <v>0</v>
      </c>
      <c r="C79">
        <v>1.6E-2</v>
      </c>
      <c r="D79">
        <v>1.7999999999999999E-2</v>
      </c>
    </row>
    <row r="80" spans="1:4" x14ac:dyDescent="0.25">
      <c r="A80" t="s">
        <v>106</v>
      </c>
      <c r="B80">
        <v>0</v>
      </c>
      <c r="C80">
        <v>0.26500000000000001</v>
      </c>
      <c r="D80">
        <v>3.1E-2</v>
      </c>
    </row>
    <row r="81" spans="1:4" x14ac:dyDescent="0.25">
      <c r="A81" t="s">
        <v>96</v>
      </c>
      <c r="B81">
        <v>1</v>
      </c>
      <c r="C81">
        <v>0.21199999999999999</v>
      </c>
      <c r="D81">
        <v>3.1E-2</v>
      </c>
    </row>
    <row r="82" spans="1:4" x14ac:dyDescent="0.25">
      <c r="A82" t="s">
        <v>105</v>
      </c>
      <c r="B82">
        <v>1</v>
      </c>
      <c r="C82">
        <v>4.3999999999999997E-2</v>
      </c>
      <c r="D82">
        <v>3.5999999999999997E-2</v>
      </c>
    </row>
    <row r="83" spans="1:4" x14ac:dyDescent="0.25">
      <c r="A83" t="s">
        <v>99</v>
      </c>
      <c r="B83">
        <v>0</v>
      </c>
      <c r="C83">
        <v>2.1000000000000001E-2</v>
      </c>
      <c r="D83">
        <v>0.182</v>
      </c>
    </row>
    <row r="84" spans="1:4" x14ac:dyDescent="0.25">
      <c r="A84" t="s">
        <v>117</v>
      </c>
      <c r="B84">
        <v>0</v>
      </c>
      <c r="C84">
        <v>0.92500000000000004</v>
      </c>
      <c r="D84">
        <v>0.997</v>
      </c>
    </row>
    <row r="85" spans="1:4" x14ac:dyDescent="0.25">
      <c r="A85" t="s">
        <v>101</v>
      </c>
      <c r="B85">
        <v>0</v>
      </c>
      <c r="C85">
        <v>0.95399999999999996</v>
      </c>
      <c r="D85">
        <v>0.997</v>
      </c>
    </row>
    <row r="86" spans="1:4" x14ac:dyDescent="0.25">
      <c r="A86" t="s">
        <v>115</v>
      </c>
      <c r="B86">
        <v>0</v>
      </c>
      <c r="C86">
        <v>0.98099999999999998</v>
      </c>
      <c r="D86">
        <v>0.997</v>
      </c>
    </row>
    <row r="87" spans="1:4" x14ac:dyDescent="0.25">
      <c r="A87" t="s">
        <v>124</v>
      </c>
      <c r="B87">
        <v>1</v>
      </c>
      <c r="C87">
        <v>0.79800000000000004</v>
      </c>
      <c r="D87">
        <v>0.997</v>
      </c>
    </row>
    <row r="88" spans="1:4" x14ac:dyDescent="0.25">
      <c r="A88" t="s">
        <v>90</v>
      </c>
      <c r="B88">
        <v>1</v>
      </c>
      <c r="C88">
        <v>0.85099999999999998</v>
      </c>
      <c r="D88">
        <v>0.997</v>
      </c>
    </row>
    <row r="89" spans="1:4" x14ac:dyDescent="0.25">
      <c r="A89" t="s">
        <v>94</v>
      </c>
      <c r="B89">
        <v>1</v>
      </c>
      <c r="C89">
        <v>0.92200000000000004</v>
      </c>
      <c r="D89">
        <v>0.997</v>
      </c>
    </row>
    <row r="90" spans="1:4" x14ac:dyDescent="0.25">
      <c r="A90" t="s">
        <v>120</v>
      </c>
      <c r="B90">
        <v>1</v>
      </c>
      <c r="C90">
        <v>0.92600000000000005</v>
      </c>
      <c r="D90">
        <v>0.997</v>
      </c>
    </row>
    <row r="91" spans="1:4" x14ac:dyDescent="0.25">
      <c r="A91" t="s">
        <v>122</v>
      </c>
      <c r="B91">
        <v>1</v>
      </c>
      <c r="C91">
        <v>0.93600000000000005</v>
      </c>
      <c r="D91">
        <v>0.997</v>
      </c>
    </row>
    <row r="92" spans="1:4" x14ac:dyDescent="0.25">
      <c r="A92" t="s">
        <v>127</v>
      </c>
      <c r="B92">
        <v>1</v>
      </c>
      <c r="C92">
        <v>0.94899999999999995</v>
      </c>
      <c r="D92">
        <v>0.997</v>
      </c>
    </row>
    <row r="93" spans="1:4" x14ac:dyDescent="0.25">
      <c r="A93" t="s">
        <v>81</v>
      </c>
      <c r="B93">
        <v>1</v>
      </c>
      <c r="C93">
        <v>0.95199999999999996</v>
      </c>
      <c r="D93">
        <v>0.997</v>
      </c>
    </row>
    <row r="94" spans="1:4" x14ac:dyDescent="0.25">
      <c r="A94" t="s">
        <v>121</v>
      </c>
      <c r="B94">
        <v>1</v>
      </c>
      <c r="C94">
        <v>0.97399999999999998</v>
      </c>
      <c r="D94">
        <v>0.997</v>
      </c>
    </row>
    <row r="95" spans="1:4" x14ac:dyDescent="0.25">
      <c r="A95" t="s">
        <v>87</v>
      </c>
      <c r="B95">
        <v>1</v>
      </c>
      <c r="C95">
        <v>0.98099999999999998</v>
      </c>
      <c r="D95">
        <v>0.997</v>
      </c>
    </row>
    <row r="96" spans="1:4" x14ac:dyDescent="0.25">
      <c r="A96" t="s">
        <v>83</v>
      </c>
      <c r="B96">
        <v>1</v>
      </c>
      <c r="C96">
        <v>0.98199999999999998</v>
      </c>
      <c r="D96">
        <v>0.997</v>
      </c>
    </row>
    <row r="97" spans="1:4" x14ac:dyDescent="0.25">
      <c r="A97" t="s">
        <v>108</v>
      </c>
      <c r="B97">
        <v>1</v>
      </c>
      <c r="C97">
        <v>0.98199999999999998</v>
      </c>
      <c r="D97">
        <v>0.997</v>
      </c>
    </row>
    <row r="98" spans="1:4" x14ac:dyDescent="0.25">
      <c r="A98" t="s">
        <v>125</v>
      </c>
      <c r="B98">
        <v>1</v>
      </c>
      <c r="C98">
        <v>0.98199999999999998</v>
      </c>
      <c r="D98">
        <v>0.997</v>
      </c>
    </row>
    <row r="99" spans="1:4" x14ac:dyDescent="0.25">
      <c r="A99" t="s">
        <v>76</v>
      </c>
      <c r="B99">
        <v>1</v>
      </c>
      <c r="C99">
        <v>0.98299999999999998</v>
      </c>
      <c r="D99">
        <v>0.997</v>
      </c>
    </row>
    <row r="100" spans="1:4" x14ac:dyDescent="0.25">
      <c r="A100" t="s">
        <v>77</v>
      </c>
      <c r="B100">
        <v>1</v>
      </c>
      <c r="C100">
        <v>0.98299999999999998</v>
      </c>
      <c r="D100">
        <v>0.997</v>
      </c>
    </row>
    <row r="101" spans="1:4" x14ac:dyDescent="0.25">
      <c r="A101" t="s">
        <v>95</v>
      </c>
      <c r="B101">
        <v>1</v>
      </c>
      <c r="C101">
        <v>0.98299999999999998</v>
      </c>
      <c r="D101">
        <v>0.997</v>
      </c>
    </row>
    <row r="102" spans="1:4" x14ac:dyDescent="0.25">
      <c r="A102" t="s">
        <v>98</v>
      </c>
      <c r="B102">
        <v>1</v>
      </c>
      <c r="C102">
        <v>0.98299999999999998</v>
      </c>
      <c r="D102">
        <v>0.997</v>
      </c>
    </row>
    <row r="103" spans="1:4" x14ac:dyDescent="0.25">
      <c r="A103" t="s">
        <v>79</v>
      </c>
      <c r="B103">
        <v>1</v>
      </c>
      <c r="C103">
        <v>0.98399999999999999</v>
      </c>
      <c r="D103">
        <v>0.997</v>
      </c>
    </row>
    <row r="104" spans="1:4" x14ac:dyDescent="0.25">
      <c r="A104" t="s">
        <v>93</v>
      </c>
      <c r="B104">
        <v>1</v>
      </c>
      <c r="C104">
        <v>0.98399999999999999</v>
      </c>
      <c r="D104">
        <v>0.997</v>
      </c>
    </row>
    <row r="105" spans="1:4" x14ac:dyDescent="0.25">
      <c r="A105" t="s">
        <v>107</v>
      </c>
      <c r="B105">
        <v>1</v>
      </c>
      <c r="C105">
        <v>0.98399999999999999</v>
      </c>
      <c r="D105">
        <v>0.997</v>
      </c>
    </row>
    <row r="106" spans="1:4" x14ac:dyDescent="0.25">
      <c r="A106" t="s">
        <v>112</v>
      </c>
      <c r="B106">
        <v>1</v>
      </c>
      <c r="C106">
        <v>0.98399999999999999</v>
      </c>
      <c r="D106">
        <v>0.997</v>
      </c>
    </row>
  </sheetData>
  <sortState ref="A55:D106">
    <sortCondition ref="D55:D10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3"/>
  <sheetViews>
    <sheetView topLeftCell="B1" workbookViewId="0">
      <selection activeCell="W35" sqref="W35"/>
    </sheetView>
  </sheetViews>
  <sheetFormatPr defaultRowHeight="15" x14ac:dyDescent="0.25"/>
  <sheetData>
    <row r="1" spans="2:24" x14ac:dyDescent="0.25">
      <c r="D1" t="s">
        <v>138</v>
      </c>
      <c r="E1" t="s">
        <v>146</v>
      </c>
      <c r="F1" t="s">
        <v>170</v>
      </c>
    </row>
    <row r="2" spans="2:24" x14ac:dyDescent="0.25">
      <c r="B2">
        <v>1</v>
      </c>
      <c r="C2" t="s">
        <v>76</v>
      </c>
      <c r="D2">
        <v>2E-3</v>
      </c>
      <c r="E2">
        <v>0.97</v>
      </c>
      <c r="F2">
        <v>2.8000000000000001E-2</v>
      </c>
      <c r="H2">
        <v>1</v>
      </c>
      <c r="I2" t="s">
        <v>76</v>
      </c>
      <c r="J2">
        <v>1.7000000000000001E-2</v>
      </c>
      <c r="K2">
        <v>0.98299999999999998</v>
      </c>
      <c r="M2" t="s">
        <v>183</v>
      </c>
      <c r="N2">
        <v>1</v>
      </c>
      <c r="O2" t="s">
        <v>184</v>
      </c>
      <c r="P2">
        <v>0.997</v>
      </c>
      <c r="Q2">
        <v>3.0000000000000001E-3</v>
      </c>
      <c r="V2" t="s">
        <v>237</v>
      </c>
      <c r="W2">
        <v>0.999</v>
      </c>
      <c r="X2">
        <v>1E-3</v>
      </c>
    </row>
    <row r="3" spans="2:24" x14ac:dyDescent="0.25">
      <c r="B3">
        <v>2</v>
      </c>
      <c r="C3" t="s">
        <v>77</v>
      </c>
      <c r="D3">
        <v>2E-3</v>
      </c>
      <c r="E3">
        <v>0.97899999999999998</v>
      </c>
      <c r="F3">
        <v>1.9E-2</v>
      </c>
      <c r="H3">
        <v>2</v>
      </c>
      <c r="I3" t="s">
        <v>77</v>
      </c>
      <c r="J3">
        <v>1.7000000000000001E-2</v>
      </c>
      <c r="K3">
        <v>0.98299999999999998</v>
      </c>
      <c r="M3" t="s">
        <v>183</v>
      </c>
      <c r="N3">
        <v>2</v>
      </c>
      <c r="O3" t="s">
        <v>185</v>
      </c>
      <c r="P3">
        <v>0.997</v>
      </c>
      <c r="Q3">
        <v>3.0000000000000001E-3</v>
      </c>
      <c r="V3" t="s">
        <v>238</v>
      </c>
      <c r="W3">
        <v>0.998</v>
      </c>
      <c r="X3">
        <v>2E-3</v>
      </c>
    </row>
    <row r="4" spans="2:24" x14ac:dyDescent="0.25">
      <c r="B4">
        <v>3</v>
      </c>
      <c r="C4" t="s">
        <v>78</v>
      </c>
      <c r="D4">
        <v>0.56000000000000005</v>
      </c>
      <c r="E4">
        <v>6.3E-2</v>
      </c>
      <c r="F4">
        <v>0.377</v>
      </c>
      <c r="H4">
        <v>3</v>
      </c>
      <c r="I4" t="s">
        <v>78</v>
      </c>
      <c r="J4">
        <v>0.63</v>
      </c>
      <c r="K4">
        <v>0.37</v>
      </c>
      <c r="M4" t="s">
        <v>183</v>
      </c>
      <c r="N4">
        <v>3</v>
      </c>
      <c r="O4" t="s">
        <v>186</v>
      </c>
      <c r="P4">
        <v>5.0000000000000001E-3</v>
      </c>
      <c r="Q4">
        <v>0.995</v>
      </c>
      <c r="V4" t="s">
        <v>239</v>
      </c>
      <c r="W4">
        <v>0.114</v>
      </c>
      <c r="X4">
        <v>0.88600000000000001</v>
      </c>
    </row>
    <row r="5" spans="2:24" x14ac:dyDescent="0.25">
      <c r="B5">
        <v>4</v>
      </c>
      <c r="C5" t="s">
        <v>79</v>
      </c>
      <c r="D5">
        <v>2E-3</v>
      </c>
      <c r="E5">
        <v>0.96199999999999997</v>
      </c>
      <c r="F5">
        <v>3.5999999999999997E-2</v>
      </c>
      <c r="H5">
        <v>4</v>
      </c>
      <c r="I5" t="s">
        <v>79</v>
      </c>
      <c r="J5">
        <v>1.6E-2</v>
      </c>
      <c r="K5">
        <v>0.98399999999999999</v>
      </c>
      <c r="M5" t="s">
        <v>183</v>
      </c>
      <c r="N5">
        <v>4</v>
      </c>
      <c r="O5" t="s">
        <v>187</v>
      </c>
      <c r="P5">
        <v>0.997</v>
      </c>
      <c r="Q5">
        <v>3.0000000000000001E-3</v>
      </c>
      <c r="V5" t="s">
        <v>240</v>
      </c>
      <c r="W5">
        <v>0.998</v>
      </c>
      <c r="X5">
        <v>2E-3</v>
      </c>
    </row>
    <row r="6" spans="2:24" x14ac:dyDescent="0.25">
      <c r="B6">
        <v>5</v>
      </c>
      <c r="C6" t="s">
        <v>80</v>
      </c>
      <c r="D6">
        <v>0.755</v>
      </c>
      <c r="E6">
        <v>2E-3</v>
      </c>
      <c r="F6">
        <v>0.24299999999999999</v>
      </c>
      <c r="H6">
        <v>5</v>
      </c>
      <c r="I6" t="s">
        <v>80</v>
      </c>
      <c r="J6">
        <v>0.97399999999999998</v>
      </c>
      <c r="K6">
        <v>2.5999999999999999E-2</v>
      </c>
      <c r="M6" t="s">
        <v>183</v>
      </c>
      <c r="N6">
        <v>5</v>
      </c>
      <c r="O6" t="s">
        <v>188</v>
      </c>
      <c r="P6">
        <v>3.0000000000000001E-3</v>
      </c>
      <c r="Q6">
        <v>0.997</v>
      </c>
      <c r="V6" t="s">
        <v>241</v>
      </c>
      <c r="W6">
        <v>2E-3</v>
      </c>
      <c r="X6">
        <v>0.998</v>
      </c>
    </row>
    <row r="7" spans="2:24" x14ac:dyDescent="0.25">
      <c r="B7">
        <v>6</v>
      </c>
      <c r="C7" t="s">
        <v>81</v>
      </c>
      <c r="D7">
        <v>3.0000000000000001E-3</v>
      </c>
      <c r="E7">
        <v>0.94</v>
      </c>
      <c r="F7">
        <v>5.8000000000000003E-2</v>
      </c>
      <c r="H7">
        <v>6</v>
      </c>
      <c r="I7" t="s">
        <v>81</v>
      </c>
      <c r="J7">
        <v>4.8000000000000001E-2</v>
      </c>
      <c r="K7">
        <v>0.95199999999999996</v>
      </c>
      <c r="M7" t="s">
        <v>183</v>
      </c>
      <c r="N7">
        <v>6</v>
      </c>
      <c r="O7" t="s">
        <v>189</v>
      </c>
      <c r="P7">
        <v>0.997</v>
      </c>
      <c r="Q7">
        <v>3.0000000000000001E-3</v>
      </c>
      <c r="V7" t="s">
        <v>242</v>
      </c>
      <c r="W7">
        <v>0.998</v>
      </c>
      <c r="X7">
        <v>2E-3</v>
      </c>
    </row>
    <row r="8" spans="2:24" x14ac:dyDescent="0.25">
      <c r="B8">
        <v>7</v>
      </c>
      <c r="C8" t="s">
        <v>82</v>
      </c>
      <c r="D8">
        <v>0.76</v>
      </c>
      <c r="E8">
        <v>2E-3</v>
      </c>
      <c r="F8">
        <v>0.23799999999999999</v>
      </c>
      <c r="H8">
        <v>7</v>
      </c>
      <c r="I8" t="s">
        <v>82</v>
      </c>
      <c r="J8">
        <v>0.98399999999999999</v>
      </c>
      <c r="K8">
        <v>1.6E-2</v>
      </c>
      <c r="M8" t="s">
        <v>183</v>
      </c>
      <c r="N8">
        <v>7</v>
      </c>
      <c r="O8" t="s">
        <v>190</v>
      </c>
      <c r="P8">
        <v>3.0000000000000001E-3</v>
      </c>
      <c r="Q8">
        <v>0.997</v>
      </c>
      <c r="V8" t="s">
        <v>243</v>
      </c>
      <c r="W8">
        <v>2E-3</v>
      </c>
      <c r="X8">
        <v>0.998</v>
      </c>
    </row>
    <row r="9" spans="2:24" x14ac:dyDescent="0.25">
      <c r="B9">
        <v>8</v>
      </c>
      <c r="C9" t="s">
        <v>83</v>
      </c>
      <c r="D9">
        <v>2E-3</v>
      </c>
      <c r="E9">
        <v>0.95299999999999996</v>
      </c>
      <c r="F9">
        <v>4.4999999999999998E-2</v>
      </c>
      <c r="H9">
        <v>8</v>
      </c>
      <c r="I9" t="s">
        <v>83</v>
      </c>
      <c r="J9">
        <v>1.7999999999999999E-2</v>
      </c>
      <c r="K9">
        <v>0.98199999999999998</v>
      </c>
      <c r="M9" t="s">
        <v>183</v>
      </c>
      <c r="N9">
        <v>8</v>
      </c>
      <c r="O9" t="s">
        <v>191</v>
      </c>
      <c r="P9">
        <v>0.997</v>
      </c>
      <c r="Q9">
        <v>3.0000000000000001E-3</v>
      </c>
      <c r="V9" t="s">
        <v>244</v>
      </c>
      <c r="W9">
        <v>0.998</v>
      </c>
      <c r="X9">
        <v>2E-3</v>
      </c>
    </row>
    <row r="10" spans="2:24" x14ac:dyDescent="0.25">
      <c r="B10">
        <v>9</v>
      </c>
      <c r="C10" t="s">
        <v>84</v>
      </c>
      <c r="D10">
        <v>0.71499999999999997</v>
      </c>
      <c r="E10">
        <v>7.0000000000000001E-3</v>
      </c>
      <c r="F10">
        <v>0.27800000000000002</v>
      </c>
      <c r="H10">
        <v>9</v>
      </c>
      <c r="I10" t="s">
        <v>84</v>
      </c>
      <c r="J10">
        <v>0.88100000000000001</v>
      </c>
      <c r="K10">
        <v>0.11899999999999999</v>
      </c>
      <c r="M10" t="s">
        <v>183</v>
      </c>
      <c r="N10">
        <v>9</v>
      </c>
      <c r="O10" t="s">
        <v>192</v>
      </c>
      <c r="P10">
        <v>3.0000000000000001E-3</v>
      </c>
      <c r="Q10">
        <v>0.997</v>
      </c>
      <c r="V10" t="s">
        <v>245</v>
      </c>
      <c r="W10">
        <v>7.0000000000000001E-3</v>
      </c>
      <c r="X10">
        <v>0.99299999999999999</v>
      </c>
    </row>
    <row r="11" spans="2:24" x14ac:dyDescent="0.25">
      <c r="B11">
        <v>10</v>
      </c>
      <c r="C11" t="s">
        <v>85</v>
      </c>
      <c r="D11">
        <v>0.79600000000000004</v>
      </c>
      <c r="E11">
        <v>4.0000000000000001E-3</v>
      </c>
      <c r="F11">
        <v>0.2</v>
      </c>
      <c r="H11">
        <v>10</v>
      </c>
      <c r="I11" t="s">
        <v>85</v>
      </c>
      <c r="J11">
        <v>0.88300000000000001</v>
      </c>
      <c r="K11">
        <v>0.11700000000000001</v>
      </c>
      <c r="M11" t="s">
        <v>183</v>
      </c>
      <c r="N11">
        <v>10</v>
      </c>
      <c r="O11" t="s">
        <v>193</v>
      </c>
      <c r="P11">
        <v>3.0000000000000001E-3</v>
      </c>
      <c r="Q11">
        <v>0.997</v>
      </c>
      <c r="V11" t="s">
        <v>246</v>
      </c>
      <c r="W11">
        <v>3.0000000000000001E-3</v>
      </c>
      <c r="X11">
        <v>0.997</v>
      </c>
    </row>
    <row r="12" spans="2:24" x14ac:dyDescent="0.25">
      <c r="B12">
        <v>11</v>
      </c>
      <c r="C12" t="s">
        <v>86</v>
      </c>
      <c r="D12">
        <v>0.78800000000000003</v>
      </c>
      <c r="E12">
        <v>2E-3</v>
      </c>
      <c r="F12">
        <v>0.21</v>
      </c>
      <c r="H12">
        <v>11</v>
      </c>
      <c r="I12" t="s">
        <v>86</v>
      </c>
      <c r="J12">
        <v>0.98399999999999999</v>
      </c>
      <c r="K12">
        <v>1.6E-2</v>
      </c>
      <c r="M12" t="s">
        <v>183</v>
      </c>
      <c r="N12">
        <v>11</v>
      </c>
      <c r="O12" t="s">
        <v>194</v>
      </c>
      <c r="P12">
        <v>3.0000000000000001E-3</v>
      </c>
      <c r="Q12">
        <v>0.997</v>
      </c>
      <c r="V12" t="s">
        <v>247</v>
      </c>
      <c r="W12">
        <v>2E-3</v>
      </c>
      <c r="X12">
        <v>0.998</v>
      </c>
    </row>
    <row r="13" spans="2:24" x14ac:dyDescent="0.25">
      <c r="B13">
        <v>12</v>
      </c>
      <c r="C13" t="s">
        <v>87</v>
      </c>
      <c r="D13">
        <v>0.01</v>
      </c>
      <c r="E13">
        <v>0.93400000000000005</v>
      </c>
      <c r="F13">
        <v>5.6000000000000001E-2</v>
      </c>
      <c r="H13">
        <v>12</v>
      </c>
      <c r="I13" t="s">
        <v>87</v>
      </c>
      <c r="J13">
        <v>1.9E-2</v>
      </c>
      <c r="K13">
        <v>0.98099999999999998</v>
      </c>
      <c r="M13" t="s">
        <v>183</v>
      </c>
      <c r="N13">
        <v>12</v>
      </c>
      <c r="O13" t="s">
        <v>195</v>
      </c>
      <c r="P13">
        <v>0.997</v>
      </c>
      <c r="Q13">
        <v>3.0000000000000001E-3</v>
      </c>
      <c r="V13" t="s">
        <v>248</v>
      </c>
      <c r="W13">
        <v>0.99299999999999999</v>
      </c>
      <c r="X13">
        <v>7.0000000000000001E-3</v>
      </c>
    </row>
    <row r="14" spans="2:24" x14ac:dyDescent="0.25">
      <c r="B14">
        <v>13</v>
      </c>
      <c r="C14" t="s">
        <v>88</v>
      </c>
      <c r="D14">
        <v>0.79400000000000004</v>
      </c>
      <c r="E14">
        <v>2E-3</v>
      </c>
      <c r="F14">
        <v>0.20399999999999999</v>
      </c>
      <c r="H14">
        <v>13</v>
      </c>
      <c r="I14" t="s">
        <v>88</v>
      </c>
      <c r="J14">
        <v>0.95899999999999996</v>
      </c>
      <c r="K14">
        <v>4.1000000000000002E-2</v>
      </c>
      <c r="M14" t="s">
        <v>183</v>
      </c>
      <c r="N14">
        <v>13</v>
      </c>
      <c r="O14" t="s">
        <v>196</v>
      </c>
      <c r="P14">
        <v>3.0000000000000001E-3</v>
      </c>
      <c r="Q14">
        <v>0.997</v>
      </c>
      <c r="V14" t="s">
        <v>249</v>
      </c>
      <c r="W14">
        <v>2E-3</v>
      </c>
      <c r="X14">
        <v>0.998</v>
      </c>
    </row>
    <row r="15" spans="2:24" x14ac:dyDescent="0.25">
      <c r="B15">
        <v>14</v>
      </c>
      <c r="C15" t="s">
        <v>89</v>
      </c>
      <c r="D15">
        <v>0.71399999999999997</v>
      </c>
      <c r="E15">
        <v>2E-3</v>
      </c>
      <c r="F15">
        <v>0.28399999999999997</v>
      </c>
      <c r="H15">
        <v>14</v>
      </c>
      <c r="I15" t="s">
        <v>89</v>
      </c>
      <c r="J15">
        <v>0.94299999999999995</v>
      </c>
      <c r="K15">
        <v>5.7000000000000002E-2</v>
      </c>
      <c r="M15" t="s">
        <v>183</v>
      </c>
      <c r="N15">
        <v>14</v>
      </c>
      <c r="O15" t="s">
        <v>197</v>
      </c>
      <c r="P15">
        <v>3.0000000000000001E-3</v>
      </c>
      <c r="Q15">
        <v>0.997</v>
      </c>
      <c r="V15" t="s">
        <v>250</v>
      </c>
      <c r="W15">
        <v>2E-3</v>
      </c>
      <c r="X15">
        <v>0.998</v>
      </c>
    </row>
    <row r="16" spans="2:24" x14ac:dyDescent="0.25">
      <c r="B16">
        <v>15</v>
      </c>
      <c r="C16" t="s">
        <v>90</v>
      </c>
      <c r="D16">
        <v>4.5999999999999999E-2</v>
      </c>
      <c r="E16">
        <v>0.85599999999999998</v>
      </c>
      <c r="F16">
        <v>9.9000000000000005E-2</v>
      </c>
      <c r="H16">
        <v>15</v>
      </c>
      <c r="I16" t="s">
        <v>90</v>
      </c>
      <c r="J16">
        <v>0.14899999999999999</v>
      </c>
      <c r="K16">
        <v>0.85099999999999998</v>
      </c>
      <c r="M16" t="s">
        <v>183</v>
      </c>
      <c r="N16">
        <v>15</v>
      </c>
      <c r="O16" t="s">
        <v>198</v>
      </c>
      <c r="P16">
        <v>0.997</v>
      </c>
      <c r="Q16">
        <v>3.0000000000000001E-3</v>
      </c>
      <c r="V16" t="s">
        <v>251</v>
      </c>
      <c r="W16">
        <v>0.97</v>
      </c>
      <c r="X16">
        <v>0.03</v>
      </c>
    </row>
    <row r="17" spans="2:24" x14ac:dyDescent="0.25">
      <c r="B17">
        <v>16</v>
      </c>
      <c r="C17" t="s">
        <v>91</v>
      </c>
      <c r="D17">
        <v>0.74199999999999999</v>
      </c>
      <c r="E17">
        <v>6.0000000000000001E-3</v>
      </c>
      <c r="F17">
        <v>0.252</v>
      </c>
      <c r="H17">
        <v>16</v>
      </c>
      <c r="I17" t="s">
        <v>91</v>
      </c>
      <c r="J17">
        <v>0.84499999999999997</v>
      </c>
      <c r="K17">
        <v>0.155</v>
      </c>
      <c r="M17" t="s">
        <v>183</v>
      </c>
      <c r="N17">
        <v>16</v>
      </c>
      <c r="O17" t="s">
        <v>199</v>
      </c>
      <c r="P17">
        <v>3.0000000000000001E-3</v>
      </c>
      <c r="Q17">
        <v>0.997</v>
      </c>
      <c r="V17" t="s">
        <v>252</v>
      </c>
      <c r="W17">
        <v>6.0000000000000001E-3</v>
      </c>
      <c r="X17">
        <v>0.99399999999999999</v>
      </c>
    </row>
    <row r="18" spans="2:24" x14ac:dyDescent="0.25">
      <c r="B18">
        <v>17</v>
      </c>
      <c r="C18" t="s">
        <v>92</v>
      </c>
      <c r="D18">
        <v>0.79300000000000004</v>
      </c>
      <c r="E18">
        <v>3.0000000000000001E-3</v>
      </c>
      <c r="F18">
        <v>0.20399999999999999</v>
      </c>
      <c r="H18">
        <v>17</v>
      </c>
      <c r="I18" t="s">
        <v>92</v>
      </c>
      <c r="J18">
        <v>0.98399999999999999</v>
      </c>
      <c r="K18">
        <v>1.6E-2</v>
      </c>
      <c r="M18" t="s">
        <v>183</v>
      </c>
      <c r="N18">
        <v>17</v>
      </c>
      <c r="O18" t="s">
        <v>200</v>
      </c>
      <c r="P18">
        <v>5.0000000000000001E-3</v>
      </c>
      <c r="Q18">
        <v>0.995</v>
      </c>
      <c r="V18" t="s">
        <v>253</v>
      </c>
      <c r="W18">
        <v>2E-3</v>
      </c>
      <c r="X18">
        <v>0.998</v>
      </c>
    </row>
    <row r="19" spans="2:24" x14ac:dyDescent="0.25">
      <c r="B19">
        <v>18</v>
      </c>
      <c r="C19" t="s">
        <v>93</v>
      </c>
      <c r="D19">
        <v>2E-3</v>
      </c>
      <c r="E19">
        <v>0.96299999999999997</v>
      </c>
      <c r="F19">
        <v>3.5000000000000003E-2</v>
      </c>
      <c r="H19">
        <v>18</v>
      </c>
      <c r="I19" t="s">
        <v>93</v>
      </c>
      <c r="J19">
        <v>1.6E-2</v>
      </c>
      <c r="K19">
        <v>0.98399999999999999</v>
      </c>
      <c r="M19" t="s">
        <v>183</v>
      </c>
      <c r="N19">
        <v>18</v>
      </c>
      <c r="O19" t="s">
        <v>201</v>
      </c>
      <c r="P19">
        <v>0.997</v>
      </c>
      <c r="Q19">
        <v>3.0000000000000001E-3</v>
      </c>
      <c r="V19" t="s">
        <v>254</v>
      </c>
      <c r="W19">
        <v>0.999</v>
      </c>
      <c r="X19">
        <v>1E-3</v>
      </c>
    </row>
    <row r="20" spans="2:24" x14ac:dyDescent="0.25">
      <c r="B20">
        <v>19</v>
      </c>
      <c r="C20" t="s">
        <v>94</v>
      </c>
      <c r="D20">
        <v>3.3000000000000002E-2</v>
      </c>
      <c r="E20">
        <v>0.81299999999999994</v>
      </c>
      <c r="F20">
        <v>0.154</v>
      </c>
      <c r="H20">
        <v>19</v>
      </c>
      <c r="I20" t="s">
        <v>94</v>
      </c>
      <c r="J20">
        <v>7.8E-2</v>
      </c>
      <c r="K20">
        <v>0.92200000000000004</v>
      </c>
      <c r="M20" t="s">
        <v>183</v>
      </c>
      <c r="N20">
        <v>19</v>
      </c>
      <c r="O20" t="s">
        <v>202</v>
      </c>
      <c r="P20">
        <v>0.997</v>
      </c>
      <c r="Q20">
        <v>3.0000000000000001E-3</v>
      </c>
      <c r="V20" t="s">
        <v>255</v>
      </c>
      <c r="W20">
        <v>0.97299999999999998</v>
      </c>
      <c r="X20">
        <v>2.7E-2</v>
      </c>
    </row>
    <row r="21" spans="2:24" x14ac:dyDescent="0.25">
      <c r="B21">
        <v>20</v>
      </c>
      <c r="C21" t="s">
        <v>95</v>
      </c>
      <c r="D21">
        <v>2E-3</v>
      </c>
      <c r="E21">
        <v>0.96899999999999997</v>
      </c>
      <c r="F21">
        <v>2.9000000000000001E-2</v>
      </c>
      <c r="H21">
        <v>20</v>
      </c>
      <c r="I21" t="s">
        <v>95</v>
      </c>
      <c r="J21">
        <v>1.7000000000000001E-2</v>
      </c>
      <c r="K21">
        <v>0.98299999999999998</v>
      </c>
      <c r="M21" t="s">
        <v>183</v>
      </c>
      <c r="N21">
        <v>20</v>
      </c>
      <c r="O21" t="s">
        <v>203</v>
      </c>
      <c r="P21">
        <v>0.997</v>
      </c>
      <c r="Q21">
        <v>3.0000000000000001E-3</v>
      </c>
      <c r="V21" t="s">
        <v>256</v>
      </c>
      <c r="W21">
        <v>0.998</v>
      </c>
      <c r="X21">
        <v>2E-3</v>
      </c>
    </row>
    <row r="22" spans="2:24" x14ac:dyDescent="0.25">
      <c r="B22">
        <v>21</v>
      </c>
      <c r="C22" t="s">
        <v>96</v>
      </c>
      <c r="D22">
        <v>0.55400000000000005</v>
      </c>
      <c r="E22">
        <v>7.0000000000000001E-3</v>
      </c>
      <c r="F22">
        <v>0.439</v>
      </c>
      <c r="H22">
        <v>21</v>
      </c>
      <c r="I22" t="s">
        <v>96</v>
      </c>
      <c r="J22">
        <v>0.78800000000000003</v>
      </c>
      <c r="K22">
        <v>0.21199999999999999</v>
      </c>
      <c r="M22" t="s">
        <v>183</v>
      </c>
      <c r="N22">
        <v>21</v>
      </c>
      <c r="O22" t="s">
        <v>204</v>
      </c>
      <c r="P22">
        <v>3.1E-2</v>
      </c>
      <c r="Q22">
        <v>0.96899999999999997</v>
      </c>
      <c r="V22" t="s">
        <v>257</v>
      </c>
      <c r="W22">
        <v>1.7999999999999999E-2</v>
      </c>
      <c r="X22">
        <v>0.98199999999999998</v>
      </c>
    </row>
    <row r="23" spans="2:24" x14ac:dyDescent="0.25">
      <c r="B23">
        <v>22</v>
      </c>
      <c r="C23" t="s">
        <v>97</v>
      </c>
      <c r="D23">
        <v>0.78700000000000003</v>
      </c>
      <c r="E23">
        <v>2E-3</v>
      </c>
      <c r="F23">
        <v>0.21099999999999999</v>
      </c>
      <c r="H23">
        <v>22</v>
      </c>
      <c r="I23" t="s">
        <v>97</v>
      </c>
      <c r="J23">
        <v>0.92700000000000005</v>
      </c>
      <c r="K23">
        <v>7.2999999999999995E-2</v>
      </c>
      <c r="M23" t="s">
        <v>183</v>
      </c>
      <c r="N23">
        <v>22</v>
      </c>
      <c r="O23" t="s">
        <v>205</v>
      </c>
      <c r="P23">
        <v>3.0000000000000001E-3</v>
      </c>
      <c r="Q23">
        <v>0.997</v>
      </c>
      <c r="V23" t="s">
        <v>258</v>
      </c>
      <c r="W23">
        <v>2E-3</v>
      </c>
      <c r="X23">
        <v>0.998</v>
      </c>
    </row>
    <row r="24" spans="2:24" x14ac:dyDescent="0.25">
      <c r="B24">
        <v>23</v>
      </c>
      <c r="C24" t="s">
        <v>98</v>
      </c>
      <c r="D24">
        <v>1.7999999999999999E-2</v>
      </c>
      <c r="E24">
        <v>0.77800000000000002</v>
      </c>
      <c r="F24">
        <v>0.20399999999999999</v>
      </c>
      <c r="H24">
        <v>23</v>
      </c>
      <c r="I24" t="s">
        <v>98</v>
      </c>
      <c r="J24">
        <v>1.7000000000000001E-2</v>
      </c>
      <c r="K24">
        <v>0.98299999999999998</v>
      </c>
      <c r="M24" t="s">
        <v>183</v>
      </c>
      <c r="N24">
        <v>23</v>
      </c>
      <c r="O24" t="s">
        <v>206</v>
      </c>
      <c r="P24">
        <v>0.997</v>
      </c>
      <c r="Q24">
        <v>3.0000000000000001E-3</v>
      </c>
      <c r="V24" t="s">
        <v>259</v>
      </c>
      <c r="W24">
        <v>0.997</v>
      </c>
      <c r="X24">
        <v>3.0000000000000001E-3</v>
      </c>
    </row>
    <row r="25" spans="2:24" x14ac:dyDescent="0.25">
      <c r="B25">
        <v>24</v>
      </c>
      <c r="C25" t="s">
        <v>99</v>
      </c>
      <c r="D25">
        <v>0.71199999999999997</v>
      </c>
      <c r="E25">
        <v>4.1000000000000002E-2</v>
      </c>
      <c r="F25">
        <v>0.247</v>
      </c>
      <c r="H25">
        <v>24</v>
      </c>
      <c r="I25" t="s">
        <v>99</v>
      </c>
      <c r="J25">
        <v>0.97899999999999998</v>
      </c>
      <c r="K25">
        <v>2.1000000000000001E-2</v>
      </c>
      <c r="M25" t="s">
        <v>183</v>
      </c>
      <c r="N25">
        <v>24</v>
      </c>
      <c r="O25" t="s">
        <v>207</v>
      </c>
      <c r="P25">
        <v>0.182</v>
      </c>
      <c r="Q25">
        <v>0.81799999999999995</v>
      </c>
      <c r="V25" t="s">
        <v>260</v>
      </c>
      <c r="W25">
        <v>4.5999999999999999E-2</v>
      </c>
      <c r="X25">
        <v>0.95399999999999996</v>
      </c>
    </row>
    <row r="26" spans="2:24" x14ac:dyDescent="0.25">
      <c r="B26">
        <v>25</v>
      </c>
      <c r="C26" t="s">
        <v>100</v>
      </c>
      <c r="D26">
        <v>0.78700000000000003</v>
      </c>
      <c r="E26">
        <v>4.0000000000000001E-3</v>
      </c>
      <c r="F26">
        <v>0.20899999999999999</v>
      </c>
      <c r="H26">
        <v>25</v>
      </c>
      <c r="I26" t="s">
        <v>100</v>
      </c>
      <c r="J26">
        <v>0.98399999999999999</v>
      </c>
      <c r="K26">
        <v>1.6E-2</v>
      </c>
      <c r="M26" t="s">
        <v>183</v>
      </c>
      <c r="N26">
        <v>25</v>
      </c>
      <c r="O26" t="s">
        <v>208</v>
      </c>
      <c r="P26">
        <v>1.7999999999999999E-2</v>
      </c>
      <c r="Q26">
        <v>0.98199999999999998</v>
      </c>
      <c r="V26" t="s">
        <v>261</v>
      </c>
      <c r="W26">
        <v>3.0000000000000001E-3</v>
      </c>
      <c r="X26">
        <v>0.997</v>
      </c>
    </row>
    <row r="27" spans="2:24" x14ac:dyDescent="0.25">
      <c r="B27">
        <v>26</v>
      </c>
      <c r="C27" t="s">
        <v>101</v>
      </c>
      <c r="D27">
        <v>3.0000000000000001E-3</v>
      </c>
      <c r="E27">
        <v>0.873</v>
      </c>
      <c r="F27">
        <v>0.123</v>
      </c>
      <c r="H27">
        <v>26</v>
      </c>
      <c r="I27" t="s">
        <v>101</v>
      </c>
      <c r="J27">
        <v>4.5999999999999999E-2</v>
      </c>
      <c r="K27">
        <v>0.95399999999999996</v>
      </c>
      <c r="M27" t="s">
        <v>183</v>
      </c>
      <c r="N27">
        <v>26</v>
      </c>
      <c r="O27" t="s">
        <v>209</v>
      </c>
      <c r="P27">
        <v>0.997</v>
      </c>
      <c r="Q27">
        <v>3.0000000000000001E-3</v>
      </c>
      <c r="V27" t="s">
        <v>262</v>
      </c>
      <c r="W27">
        <v>0.998</v>
      </c>
      <c r="X27">
        <v>2E-3</v>
      </c>
    </row>
    <row r="28" spans="2:24" x14ac:dyDescent="0.25">
      <c r="B28">
        <v>27</v>
      </c>
      <c r="C28" t="s">
        <v>102</v>
      </c>
      <c r="D28">
        <v>0.78700000000000003</v>
      </c>
      <c r="E28">
        <v>5.0000000000000001E-3</v>
      </c>
      <c r="F28">
        <v>0.20799999999999999</v>
      </c>
      <c r="H28">
        <v>27</v>
      </c>
      <c r="I28" t="s">
        <v>102</v>
      </c>
      <c r="J28">
        <v>0.95799999999999996</v>
      </c>
      <c r="K28">
        <v>4.2000000000000003E-2</v>
      </c>
      <c r="M28" t="s">
        <v>183</v>
      </c>
      <c r="N28">
        <v>27</v>
      </c>
      <c r="O28" t="s">
        <v>210</v>
      </c>
      <c r="P28">
        <v>5.0000000000000001E-3</v>
      </c>
      <c r="Q28">
        <v>0.995</v>
      </c>
      <c r="V28" t="s">
        <v>263</v>
      </c>
      <c r="W28">
        <v>3.0000000000000001E-3</v>
      </c>
      <c r="X28">
        <v>0.997</v>
      </c>
    </row>
    <row r="29" spans="2:24" x14ac:dyDescent="0.25">
      <c r="B29">
        <v>28</v>
      </c>
      <c r="C29" t="s">
        <v>103</v>
      </c>
      <c r="D29">
        <v>0.77100000000000002</v>
      </c>
      <c r="E29">
        <v>2E-3</v>
      </c>
      <c r="F29">
        <v>0.22700000000000001</v>
      </c>
      <c r="H29">
        <v>28</v>
      </c>
      <c r="I29" t="s">
        <v>103</v>
      </c>
      <c r="J29">
        <v>0.98399999999999999</v>
      </c>
      <c r="K29">
        <v>1.6E-2</v>
      </c>
      <c r="M29" t="s">
        <v>183</v>
      </c>
      <c r="N29">
        <v>28</v>
      </c>
      <c r="O29" t="s">
        <v>211</v>
      </c>
      <c r="P29">
        <v>3.0000000000000001E-3</v>
      </c>
      <c r="Q29">
        <v>0.997</v>
      </c>
      <c r="V29" t="s">
        <v>264</v>
      </c>
      <c r="W29">
        <v>2E-3</v>
      </c>
      <c r="X29">
        <v>0.998</v>
      </c>
    </row>
    <row r="30" spans="2:24" x14ac:dyDescent="0.25">
      <c r="B30">
        <v>29</v>
      </c>
      <c r="C30" t="s">
        <v>104</v>
      </c>
      <c r="D30">
        <v>0.748</v>
      </c>
      <c r="E30">
        <v>2E-3</v>
      </c>
      <c r="F30">
        <v>0.25</v>
      </c>
      <c r="H30">
        <v>29</v>
      </c>
      <c r="I30" t="s">
        <v>104</v>
      </c>
      <c r="J30">
        <v>0.97899999999999998</v>
      </c>
      <c r="K30">
        <v>2.1000000000000001E-2</v>
      </c>
      <c r="M30" t="s">
        <v>183</v>
      </c>
      <c r="N30">
        <v>29</v>
      </c>
      <c r="O30" t="s">
        <v>212</v>
      </c>
      <c r="P30">
        <v>3.0000000000000001E-3</v>
      </c>
      <c r="Q30">
        <v>0.997</v>
      </c>
      <c r="V30" t="s">
        <v>265</v>
      </c>
      <c r="W30">
        <v>2E-3</v>
      </c>
      <c r="X30">
        <v>0.998</v>
      </c>
    </row>
    <row r="31" spans="2:24" x14ac:dyDescent="0.25">
      <c r="B31">
        <v>30</v>
      </c>
      <c r="C31" t="s">
        <v>105</v>
      </c>
      <c r="D31">
        <v>0.71399999999999997</v>
      </c>
      <c r="E31">
        <v>8.0000000000000002E-3</v>
      </c>
      <c r="F31">
        <v>0.27800000000000002</v>
      </c>
      <c r="H31">
        <v>30</v>
      </c>
      <c r="I31" t="s">
        <v>105</v>
      </c>
      <c r="J31">
        <v>0.95599999999999996</v>
      </c>
      <c r="K31">
        <v>4.3999999999999997E-2</v>
      </c>
      <c r="M31" t="s">
        <v>183</v>
      </c>
      <c r="N31">
        <v>30</v>
      </c>
      <c r="O31" t="s">
        <v>213</v>
      </c>
      <c r="P31">
        <v>3.5999999999999997E-2</v>
      </c>
      <c r="Q31">
        <v>0.96399999999999997</v>
      </c>
      <c r="V31" t="s">
        <v>266</v>
      </c>
      <c r="W31">
        <v>1.4E-2</v>
      </c>
      <c r="X31">
        <v>0.98599999999999999</v>
      </c>
    </row>
    <row r="32" spans="2:24" x14ac:dyDescent="0.25">
      <c r="B32">
        <v>31</v>
      </c>
      <c r="C32" t="s">
        <v>106</v>
      </c>
      <c r="D32">
        <v>0.50900000000000001</v>
      </c>
      <c r="E32">
        <v>0.11899999999999999</v>
      </c>
      <c r="F32">
        <v>0.372</v>
      </c>
      <c r="H32">
        <v>31</v>
      </c>
      <c r="I32" t="s">
        <v>106</v>
      </c>
      <c r="J32">
        <v>0.73499999999999999</v>
      </c>
      <c r="K32">
        <v>0.26500000000000001</v>
      </c>
      <c r="M32" t="s">
        <v>183</v>
      </c>
      <c r="N32">
        <v>31</v>
      </c>
      <c r="O32" t="s">
        <v>214</v>
      </c>
      <c r="P32">
        <v>3.1E-2</v>
      </c>
      <c r="Q32">
        <v>0.96899999999999997</v>
      </c>
      <c r="V32" t="s">
        <v>267</v>
      </c>
      <c r="W32">
        <v>0.20699999999999999</v>
      </c>
      <c r="X32">
        <v>0.79300000000000004</v>
      </c>
    </row>
    <row r="33" spans="2:24" x14ac:dyDescent="0.25">
      <c r="B33">
        <v>32</v>
      </c>
      <c r="C33" t="s">
        <v>107</v>
      </c>
      <c r="D33">
        <v>2E-3</v>
      </c>
      <c r="E33">
        <v>0.97699999999999998</v>
      </c>
      <c r="F33">
        <v>2.1000000000000001E-2</v>
      </c>
      <c r="H33">
        <v>32</v>
      </c>
      <c r="I33" t="s">
        <v>107</v>
      </c>
      <c r="J33">
        <v>1.6E-2</v>
      </c>
      <c r="K33">
        <v>0.98399999999999999</v>
      </c>
      <c r="M33" t="s">
        <v>183</v>
      </c>
      <c r="N33">
        <v>32</v>
      </c>
      <c r="O33" t="s">
        <v>215</v>
      </c>
      <c r="P33">
        <v>0.997</v>
      </c>
      <c r="Q33">
        <v>3.0000000000000001E-3</v>
      </c>
      <c r="V33" t="s">
        <v>268</v>
      </c>
      <c r="W33">
        <v>0.999</v>
      </c>
      <c r="X33">
        <v>1E-3</v>
      </c>
    </row>
    <row r="34" spans="2:24" x14ac:dyDescent="0.25">
      <c r="B34">
        <v>33</v>
      </c>
      <c r="C34" t="s">
        <v>108</v>
      </c>
      <c r="D34">
        <v>3.0000000000000001E-3</v>
      </c>
      <c r="E34">
        <v>0.94499999999999995</v>
      </c>
      <c r="F34">
        <v>5.1999999999999998E-2</v>
      </c>
      <c r="H34">
        <v>33</v>
      </c>
      <c r="I34" t="s">
        <v>108</v>
      </c>
      <c r="J34">
        <v>1.7999999999999999E-2</v>
      </c>
      <c r="K34">
        <v>0.98199999999999998</v>
      </c>
      <c r="M34" t="s">
        <v>183</v>
      </c>
      <c r="N34">
        <v>33</v>
      </c>
      <c r="O34" t="s">
        <v>216</v>
      </c>
      <c r="P34">
        <v>0.997</v>
      </c>
      <c r="Q34">
        <v>3.0000000000000001E-3</v>
      </c>
      <c r="V34" t="s">
        <v>269</v>
      </c>
      <c r="W34">
        <v>0.999</v>
      </c>
      <c r="X34">
        <v>1E-3</v>
      </c>
    </row>
    <row r="35" spans="2:24" x14ac:dyDescent="0.25">
      <c r="B35">
        <v>34</v>
      </c>
      <c r="C35" t="s">
        <v>109</v>
      </c>
      <c r="D35">
        <v>0.76500000000000001</v>
      </c>
      <c r="E35">
        <v>4.0000000000000001E-3</v>
      </c>
      <c r="F35">
        <v>0.23100000000000001</v>
      </c>
      <c r="H35">
        <v>34</v>
      </c>
      <c r="I35" t="s">
        <v>109</v>
      </c>
      <c r="J35">
        <v>0.81599999999999995</v>
      </c>
      <c r="K35">
        <v>0.184</v>
      </c>
      <c r="M35" t="s">
        <v>183</v>
      </c>
      <c r="N35">
        <v>34</v>
      </c>
      <c r="O35" t="s">
        <v>217</v>
      </c>
      <c r="P35">
        <v>3.0000000000000001E-3</v>
      </c>
      <c r="Q35">
        <v>0.997</v>
      </c>
      <c r="V35" t="s">
        <v>270</v>
      </c>
      <c r="W35">
        <v>4.0000000000000001E-3</v>
      </c>
      <c r="X35">
        <v>0.996</v>
      </c>
    </row>
    <row r="36" spans="2:24" x14ac:dyDescent="0.25">
      <c r="B36">
        <v>35</v>
      </c>
      <c r="C36" t="s">
        <v>110</v>
      </c>
      <c r="D36">
        <v>0.754</v>
      </c>
      <c r="E36">
        <v>5.0000000000000001E-3</v>
      </c>
      <c r="F36">
        <v>0.24199999999999999</v>
      </c>
      <c r="H36">
        <v>35</v>
      </c>
      <c r="I36" t="s">
        <v>110</v>
      </c>
      <c r="J36">
        <v>0.97899999999999998</v>
      </c>
      <c r="K36">
        <v>2.1000000000000001E-2</v>
      </c>
      <c r="M36" t="s">
        <v>183</v>
      </c>
      <c r="N36">
        <v>35</v>
      </c>
      <c r="O36" t="s">
        <v>218</v>
      </c>
      <c r="P36">
        <v>1.7000000000000001E-2</v>
      </c>
      <c r="Q36">
        <v>0.98299999999999998</v>
      </c>
      <c r="V36" t="s">
        <v>271</v>
      </c>
      <c r="W36">
        <v>4.0000000000000001E-3</v>
      </c>
      <c r="X36">
        <v>0.996</v>
      </c>
    </row>
    <row r="37" spans="2:24" x14ac:dyDescent="0.25">
      <c r="B37">
        <v>36</v>
      </c>
      <c r="C37" t="s">
        <v>111</v>
      </c>
      <c r="D37">
        <v>0.78900000000000003</v>
      </c>
      <c r="E37">
        <v>2E-3</v>
      </c>
      <c r="F37">
        <v>0.20799999999999999</v>
      </c>
      <c r="H37">
        <v>36</v>
      </c>
      <c r="I37" t="s">
        <v>111</v>
      </c>
      <c r="J37">
        <v>0.95899999999999996</v>
      </c>
      <c r="K37">
        <v>4.1000000000000002E-2</v>
      </c>
      <c r="M37" t="s">
        <v>183</v>
      </c>
      <c r="N37">
        <v>36</v>
      </c>
      <c r="O37" t="s">
        <v>219</v>
      </c>
      <c r="P37">
        <v>3.0000000000000001E-3</v>
      </c>
      <c r="Q37">
        <v>0.997</v>
      </c>
      <c r="V37" t="s">
        <v>272</v>
      </c>
      <c r="W37">
        <v>2E-3</v>
      </c>
      <c r="X37">
        <v>0.998</v>
      </c>
    </row>
    <row r="38" spans="2:24" x14ac:dyDescent="0.25">
      <c r="B38">
        <v>37</v>
      </c>
      <c r="C38" t="s">
        <v>112</v>
      </c>
      <c r="D38">
        <v>2E-3</v>
      </c>
      <c r="E38">
        <v>0.96599999999999997</v>
      </c>
      <c r="F38">
        <v>3.2000000000000001E-2</v>
      </c>
      <c r="H38">
        <v>37</v>
      </c>
      <c r="I38" t="s">
        <v>112</v>
      </c>
      <c r="J38">
        <v>1.6E-2</v>
      </c>
      <c r="K38">
        <v>0.98399999999999999</v>
      </c>
      <c r="M38" t="s">
        <v>183</v>
      </c>
      <c r="N38">
        <v>37</v>
      </c>
      <c r="O38" t="s">
        <v>220</v>
      </c>
      <c r="P38">
        <v>0.997</v>
      </c>
      <c r="Q38">
        <v>3.0000000000000001E-3</v>
      </c>
      <c r="V38" t="s">
        <v>273</v>
      </c>
      <c r="W38">
        <v>0.999</v>
      </c>
      <c r="X38">
        <v>1E-3</v>
      </c>
    </row>
    <row r="39" spans="2:24" x14ac:dyDescent="0.25">
      <c r="B39">
        <v>38</v>
      </c>
      <c r="C39" t="s">
        <v>113</v>
      </c>
      <c r="D39">
        <v>0.751</v>
      </c>
      <c r="E39">
        <v>3.0000000000000001E-3</v>
      </c>
      <c r="F39">
        <v>0.246</v>
      </c>
      <c r="H39">
        <v>38</v>
      </c>
      <c r="I39" t="s">
        <v>113</v>
      </c>
      <c r="J39">
        <v>0.91800000000000004</v>
      </c>
      <c r="K39">
        <v>8.2000000000000003E-2</v>
      </c>
      <c r="M39" t="s">
        <v>183</v>
      </c>
      <c r="N39">
        <v>38</v>
      </c>
      <c r="O39" t="s">
        <v>221</v>
      </c>
      <c r="P39">
        <v>3.0000000000000001E-3</v>
      </c>
      <c r="Q39">
        <v>0.997</v>
      </c>
      <c r="V39" t="s">
        <v>274</v>
      </c>
      <c r="W39">
        <v>4.0000000000000001E-3</v>
      </c>
      <c r="X39">
        <v>0.996</v>
      </c>
    </row>
    <row r="40" spans="2:24" x14ac:dyDescent="0.25">
      <c r="B40">
        <v>39</v>
      </c>
      <c r="C40" t="s">
        <v>114</v>
      </c>
      <c r="D40">
        <v>0.76</v>
      </c>
      <c r="E40">
        <v>3.0000000000000001E-3</v>
      </c>
      <c r="F40">
        <v>0.23599999999999999</v>
      </c>
      <c r="H40">
        <v>39</v>
      </c>
      <c r="I40" t="s">
        <v>114</v>
      </c>
      <c r="J40">
        <v>0.89600000000000002</v>
      </c>
      <c r="K40">
        <v>0.104</v>
      </c>
      <c r="M40" t="s">
        <v>183</v>
      </c>
      <c r="N40">
        <v>39</v>
      </c>
      <c r="O40" t="s">
        <v>222</v>
      </c>
      <c r="P40">
        <v>3.0000000000000001E-3</v>
      </c>
      <c r="Q40">
        <v>0.997</v>
      </c>
      <c r="V40" t="s">
        <v>275</v>
      </c>
      <c r="W40">
        <v>3.0000000000000001E-3</v>
      </c>
      <c r="X40">
        <v>0.997</v>
      </c>
    </row>
    <row r="41" spans="2:24" x14ac:dyDescent="0.25">
      <c r="B41">
        <v>40</v>
      </c>
      <c r="C41" t="s">
        <v>115</v>
      </c>
      <c r="D41">
        <v>7.0000000000000001E-3</v>
      </c>
      <c r="E41">
        <v>0.91100000000000003</v>
      </c>
      <c r="F41">
        <v>8.3000000000000004E-2</v>
      </c>
      <c r="H41">
        <v>40</v>
      </c>
      <c r="I41" t="s">
        <v>115</v>
      </c>
      <c r="J41">
        <v>1.9E-2</v>
      </c>
      <c r="K41">
        <v>0.98099999999999998</v>
      </c>
      <c r="M41" t="s">
        <v>183</v>
      </c>
      <c r="N41">
        <v>40</v>
      </c>
      <c r="O41" t="s">
        <v>223</v>
      </c>
      <c r="P41">
        <v>0.997</v>
      </c>
      <c r="Q41">
        <v>3.0000000000000001E-3</v>
      </c>
      <c r="V41" t="s">
        <v>276</v>
      </c>
      <c r="W41">
        <v>0.997</v>
      </c>
      <c r="X41">
        <v>3.0000000000000001E-3</v>
      </c>
    </row>
    <row r="42" spans="2:24" x14ac:dyDescent="0.25">
      <c r="B42">
        <v>41</v>
      </c>
      <c r="C42" t="s">
        <v>116</v>
      </c>
      <c r="D42">
        <v>0.76100000000000001</v>
      </c>
      <c r="E42">
        <v>2E-3</v>
      </c>
      <c r="F42">
        <v>0.23699999999999999</v>
      </c>
      <c r="H42">
        <v>41</v>
      </c>
      <c r="I42" t="s">
        <v>116</v>
      </c>
      <c r="J42">
        <v>0.98399999999999999</v>
      </c>
      <c r="K42">
        <v>1.6E-2</v>
      </c>
      <c r="M42" t="s">
        <v>183</v>
      </c>
      <c r="N42">
        <v>41</v>
      </c>
      <c r="O42" t="s">
        <v>224</v>
      </c>
      <c r="P42">
        <v>3.0000000000000001E-3</v>
      </c>
      <c r="Q42">
        <v>0.997</v>
      </c>
      <c r="V42" t="s">
        <v>277</v>
      </c>
      <c r="W42">
        <v>2E-3</v>
      </c>
      <c r="X42">
        <v>0.998</v>
      </c>
    </row>
    <row r="43" spans="2:24" x14ac:dyDescent="0.25">
      <c r="B43">
        <v>42</v>
      </c>
      <c r="C43" t="s">
        <v>117</v>
      </c>
      <c r="D43">
        <v>3.0000000000000001E-3</v>
      </c>
      <c r="E43">
        <v>0.93300000000000005</v>
      </c>
      <c r="F43">
        <v>6.4000000000000001E-2</v>
      </c>
      <c r="H43">
        <v>42</v>
      </c>
      <c r="I43" t="s">
        <v>117</v>
      </c>
      <c r="J43">
        <v>7.4999999999999997E-2</v>
      </c>
      <c r="K43">
        <v>0.92500000000000004</v>
      </c>
      <c r="M43" t="s">
        <v>183</v>
      </c>
      <c r="N43">
        <v>42</v>
      </c>
      <c r="O43" t="s">
        <v>225</v>
      </c>
      <c r="P43">
        <v>0.997</v>
      </c>
      <c r="Q43">
        <v>3.0000000000000001E-3</v>
      </c>
      <c r="V43" t="s">
        <v>278</v>
      </c>
      <c r="W43">
        <v>0.998</v>
      </c>
      <c r="X43">
        <v>2E-3</v>
      </c>
    </row>
    <row r="44" spans="2:24" x14ac:dyDescent="0.25">
      <c r="B44">
        <v>43</v>
      </c>
      <c r="C44" t="s">
        <v>118</v>
      </c>
      <c r="D44">
        <v>0.74099999999999999</v>
      </c>
      <c r="E44">
        <v>2E-3</v>
      </c>
      <c r="F44">
        <v>0.25700000000000001</v>
      </c>
      <c r="H44">
        <v>43</v>
      </c>
      <c r="I44" t="s">
        <v>118</v>
      </c>
      <c r="J44">
        <v>0.97</v>
      </c>
      <c r="K44">
        <v>0.03</v>
      </c>
      <c r="M44" t="s">
        <v>183</v>
      </c>
      <c r="N44">
        <v>43</v>
      </c>
      <c r="O44" t="s">
        <v>226</v>
      </c>
      <c r="P44">
        <v>3.0000000000000001E-3</v>
      </c>
      <c r="Q44">
        <v>0.997</v>
      </c>
      <c r="V44" t="s">
        <v>279</v>
      </c>
      <c r="W44">
        <v>2E-3</v>
      </c>
      <c r="X44">
        <v>0.998</v>
      </c>
    </row>
    <row r="45" spans="2:24" x14ac:dyDescent="0.25">
      <c r="B45">
        <v>44</v>
      </c>
      <c r="C45" t="s">
        <v>119</v>
      </c>
      <c r="D45">
        <v>0.78600000000000003</v>
      </c>
      <c r="E45">
        <v>2E-3</v>
      </c>
      <c r="F45">
        <v>0.21199999999999999</v>
      </c>
      <c r="H45">
        <v>44</v>
      </c>
      <c r="I45" t="s">
        <v>119</v>
      </c>
      <c r="J45">
        <v>0.98399999999999999</v>
      </c>
      <c r="K45">
        <v>1.6E-2</v>
      </c>
      <c r="M45" t="s">
        <v>183</v>
      </c>
      <c r="N45">
        <v>44</v>
      </c>
      <c r="O45" t="s">
        <v>227</v>
      </c>
      <c r="P45">
        <v>3.0000000000000001E-3</v>
      </c>
      <c r="Q45">
        <v>0.997</v>
      </c>
      <c r="V45" t="s">
        <v>280</v>
      </c>
      <c r="W45">
        <v>1E-3</v>
      </c>
      <c r="X45">
        <v>0.999</v>
      </c>
    </row>
    <row r="46" spans="2:24" x14ac:dyDescent="0.25">
      <c r="B46">
        <v>45</v>
      </c>
      <c r="C46" t="s">
        <v>120</v>
      </c>
      <c r="D46">
        <v>6.0000000000000001E-3</v>
      </c>
      <c r="E46">
        <v>0.95699999999999996</v>
      </c>
      <c r="F46">
        <v>3.7999999999999999E-2</v>
      </c>
      <c r="H46">
        <v>45</v>
      </c>
      <c r="I46" t="s">
        <v>120</v>
      </c>
      <c r="J46">
        <v>7.3999999999999996E-2</v>
      </c>
      <c r="K46">
        <v>0.92600000000000005</v>
      </c>
      <c r="M46" t="s">
        <v>183</v>
      </c>
      <c r="N46">
        <v>45</v>
      </c>
      <c r="O46" t="s">
        <v>228</v>
      </c>
      <c r="P46">
        <v>0.997</v>
      </c>
      <c r="Q46">
        <v>3.0000000000000001E-3</v>
      </c>
      <c r="V46" t="s">
        <v>281</v>
      </c>
      <c r="W46">
        <v>0.996</v>
      </c>
      <c r="X46">
        <v>4.0000000000000001E-3</v>
      </c>
    </row>
    <row r="47" spans="2:24" x14ac:dyDescent="0.25">
      <c r="B47">
        <v>46</v>
      </c>
      <c r="C47" t="s">
        <v>121</v>
      </c>
      <c r="D47">
        <v>2.3E-2</v>
      </c>
      <c r="E47">
        <v>0.78700000000000003</v>
      </c>
      <c r="F47">
        <v>0.19</v>
      </c>
      <c r="H47">
        <v>46</v>
      </c>
      <c r="I47" t="s">
        <v>121</v>
      </c>
      <c r="J47">
        <v>2.5999999999999999E-2</v>
      </c>
      <c r="K47">
        <v>0.97399999999999998</v>
      </c>
      <c r="M47" t="s">
        <v>183</v>
      </c>
      <c r="N47">
        <v>46</v>
      </c>
      <c r="O47" t="s">
        <v>229</v>
      </c>
      <c r="P47">
        <v>0.997</v>
      </c>
      <c r="Q47">
        <v>3.0000000000000001E-3</v>
      </c>
      <c r="V47" t="s">
        <v>282</v>
      </c>
      <c r="W47">
        <v>0.996</v>
      </c>
      <c r="X47">
        <v>4.0000000000000001E-3</v>
      </c>
    </row>
    <row r="48" spans="2:24" x14ac:dyDescent="0.25">
      <c r="B48">
        <v>47</v>
      </c>
      <c r="C48" t="s">
        <v>122</v>
      </c>
      <c r="D48">
        <v>4.0000000000000001E-3</v>
      </c>
      <c r="E48">
        <v>0.95799999999999996</v>
      </c>
      <c r="F48">
        <v>3.7999999999999999E-2</v>
      </c>
      <c r="H48">
        <v>47</v>
      </c>
      <c r="I48" t="s">
        <v>122</v>
      </c>
      <c r="J48">
        <v>6.4000000000000001E-2</v>
      </c>
      <c r="K48">
        <v>0.93600000000000005</v>
      </c>
      <c r="M48" t="s">
        <v>183</v>
      </c>
      <c r="N48">
        <v>47</v>
      </c>
      <c r="O48" t="s">
        <v>230</v>
      </c>
      <c r="P48">
        <v>0.997</v>
      </c>
      <c r="Q48">
        <v>3.0000000000000001E-3</v>
      </c>
      <c r="V48" t="s">
        <v>283</v>
      </c>
      <c r="W48">
        <v>0.997</v>
      </c>
      <c r="X48">
        <v>3.0000000000000001E-3</v>
      </c>
    </row>
    <row r="49" spans="2:24" x14ac:dyDescent="0.25">
      <c r="B49">
        <v>48</v>
      </c>
      <c r="C49" t="s">
        <v>123</v>
      </c>
      <c r="D49">
        <v>0.77800000000000002</v>
      </c>
      <c r="E49">
        <v>6.0000000000000001E-3</v>
      </c>
      <c r="F49">
        <v>0.216</v>
      </c>
      <c r="H49">
        <v>48</v>
      </c>
      <c r="I49" t="s">
        <v>123</v>
      </c>
      <c r="J49">
        <v>0.879</v>
      </c>
      <c r="K49">
        <v>0.121</v>
      </c>
      <c r="M49" t="s">
        <v>183</v>
      </c>
      <c r="N49">
        <v>48</v>
      </c>
      <c r="O49" t="s">
        <v>231</v>
      </c>
      <c r="P49">
        <v>3.0000000000000001E-3</v>
      </c>
      <c r="Q49">
        <v>0.997</v>
      </c>
      <c r="V49" t="s">
        <v>284</v>
      </c>
      <c r="W49">
        <v>5.0000000000000001E-3</v>
      </c>
      <c r="X49">
        <v>0.995</v>
      </c>
    </row>
    <row r="50" spans="2:24" x14ac:dyDescent="0.25">
      <c r="B50">
        <v>49</v>
      </c>
      <c r="C50" t="s">
        <v>124</v>
      </c>
      <c r="D50">
        <v>0.01</v>
      </c>
      <c r="E50">
        <v>0.94399999999999995</v>
      </c>
      <c r="F50">
        <v>4.5999999999999999E-2</v>
      </c>
      <c r="H50">
        <v>49</v>
      </c>
      <c r="I50" t="s">
        <v>124</v>
      </c>
      <c r="J50">
        <v>0.20200000000000001</v>
      </c>
      <c r="K50">
        <v>0.79800000000000004</v>
      </c>
      <c r="M50" t="s">
        <v>183</v>
      </c>
      <c r="N50">
        <v>49</v>
      </c>
      <c r="O50" t="s">
        <v>232</v>
      </c>
      <c r="P50">
        <v>0.997</v>
      </c>
      <c r="Q50">
        <v>3.0000000000000001E-3</v>
      </c>
      <c r="V50" t="s">
        <v>285</v>
      </c>
      <c r="W50">
        <v>0.99299999999999999</v>
      </c>
      <c r="X50">
        <v>7.0000000000000001E-3</v>
      </c>
    </row>
    <row r="51" spans="2:24" x14ac:dyDescent="0.25">
      <c r="B51">
        <v>50</v>
      </c>
      <c r="C51" t="s">
        <v>125</v>
      </c>
      <c r="D51">
        <v>2E-3</v>
      </c>
      <c r="E51">
        <v>0.96099999999999997</v>
      </c>
      <c r="F51">
        <v>3.6999999999999998E-2</v>
      </c>
      <c r="H51">
        <v>50</v>
      </c>
      <c r="I51" t="s">
        <v>125</v>
      </c>
      <c r="J51">
        <v>1.7999999999999999E-2</v>
      </c>
      <c r="K51">
        <v>0.98199999999999998</v>
      </c>
      <c r="M51" t="s">
        <v>183</v>
      </c>
      <c r="N51">
        <v>50</v>
      </c>
      <c r="O51" t="s">
        <v>233</v>
      </c>
      <c r="P51">
        <v>0.997</v>
      </c>
      <c r="Q51">
        <v>3.0000000000000001E-3</v>
      </c>
      <c r="V51" t="s">
        <v>286</v>
      </c>
      <c r="W51">
        <v>0.998</v>
      </c>
      <c r="X51">
        <v>2E-3</v>
      </c>
    </row>
    <row r="52" spans="2:24" x14ac:dyDescent="0.25">
      <c r="B52">
        <v>51</v>
      </c>
      <c r="C52" t="s">
        <v>126</v>
      </c>
      <c r="D52">
        <v>0.76300000000000001</v>
      </c>
      <c r="E52">
        <v>2E-3</v>
      </c>
      <c r="F52">
        <v>0.23499999999999999</v>
      </c>
      <c r="H52">
        <v>51</v>
      </c>
      <c r="I52" t="s">
        <v>126</v>
      </c>
      <c r="J52">
        <v>0.98399999999999999</v>
      </c>
      <c r="K52">
        <v>1.6E-2</v>
      </c>
      <c r="M52" t="s">
        <v>183</v>
      </c>
      <c r="N52">
        <v>51</v>
      </c>
      <c r="O52" t="s">
        <v>234</v>
      </c>
      <c r="P52">
        <v>3.0000000000000001E-3</v>
      </c>
      <c r="Q52">
        <v>0.997</v>
      </c>
      <c r="V52" t="s">
        <v>287</v>
      </c>
      <c r="W52">
        <v>2E-3</v>
      </c>
      <c r="X52">
        <v>0.998</v>
      </c>
    </row>
    <row r="53" spans="2:24" x14ac:dyDescent="0.25">
      <c r="B53">
        <v>52</v>
      </c>
      <c r="C53" t="s">
        <v>127</v>
      </c>
      <c r="D53">
        <v>3.0000000000000001E-3</v>
      </c>
      <c r="E53">
        <v>0.91600000000000004</v>
      </c>
      <c r="F53">
        <v>8.1000000000000003E-2</v>
      </c>
      <c r="H53">
        <v>52</v>
      </c>
      <c r="I53" t="s">
        <v>127</v>
      </c>
      <c r="J53">
        <v>5.0999999999999997E-2</v>
      </c>
      <c r="K53">
        <v>0.94899999999999995</v>
      </c>
      <c r="M53" t="s">
        <v>183</v>
      </c>
      <c r="N53">
        <v>52</v>
      </c>
      <c r="O53" t="s">
        <v>235</v>
      </c>
      <c r="P53">
        <v>0.997</v>
      </c>
      <c r="Q53">
        <v>3.0000000000000001E-3</v>
      </c>
      <c r="V53" t="s">
        <v>288</v>
      </c>
      <c r="W53">
        <v>0.998</v>
      </c>
      <c r="X53">
        <v>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Q21" sqref="Q21"/>
    </sheetView>
  </sheetViews>
  <sheetFormatPr defaultRowHeight="15" x14ac:dyDescent="0.25"/>
  <sheetData>
    <row r="1" spans="1:7" x14ac:dyDescent="0.25">
      <c r="A1" s="147" t="s">
        <v>290</v>
      </c>
      <c r="B1" s="147">
        <v>1</v>
      </c>
      <c r="C1" s="147" t="s">
        <v>291</v>
      </c>
      <c r="D1" s="147"/>
      <c r="E1" s="147" t="s">
        <v>292</v>
      </c>
      <c r="F1" s="147"/>
      <c r="G1">
        <f>MAX(G4:G192)</f>
        <v>0.878</v>
      </c>
    </row>
    <row r="2" spans="1:7" x14ac:dyDescent="0.25">
      <c r="A2">
        <v>2</v>
      </c>
      <c r="B2" t="s">
        <v>293</v>
      </c>
    </row>
    <row r="3" spans="1:7" x14ac:dyDescent="0.25">
      <c r="A3" s="146">
        <v>0</v>
      </c>
      <c r="B3" t="s">
        <v>294</v>
      </c>
      <c r="C3" t="s">
        <v>295</v>
      </c>
      <c r="E3" t="s">
        <v>138</v>
      </c>
      <c r="F3" t="s">
        <v>146</v>
      </c>
      <c r="G3" t="s">
        <v>170</v>
      </c>
    </row>
    <row r="4" spans="1:7" x14ac:dyDescent="0.25">
      <c r="B4">
        <v>2</v>
      </c>
      <c r="C4">
        <v>0.44600000000000001</v>
      </c>
      <c r="E4">
        <v>7.2999999999999995E-2</v>
      </c>
      <c r="F4">
        <v>0.99299999999999999</v>
      </c>
      <c r="G4">
        <v>0.36699999999999999</v>
      </c>
    </row>
    <row r="5" spans="1:7" x14ac:dyDescent="0.25">
      <c r="B5">
        <v>1</v>
      </c>
      <c r="C5">
        <v>0.55400000000000005</v>
      </c>
      <c r="E5">
        <v>0.92700000000000005</v>
      </c>
      <c r="F5">
        <v>7.0000000000000001E-3</v>
      </c>
      <c r="G5">
        <v>0.63300000000000001</v>
      </c>
    </row>
    <row r="7" spans="1:7" x14ac:dyDescent="0.25">
      <c r="A7" s="147" t="s">
        <v>290</v>
      </c>
      <c r="B7" s="147">
        <v>2</v>
      </c>
      <c r="C7" s="147" t="s">
        <v>291</v>
      </c>
      <c r="D7" s="147"/>
      <c r="E7" s="147" t="s">
        <v>296</v>
      </c>
      <c r="F7" s="147"/>
    </row>
    <row r="8" spans="1:7" x14ac:dyDescent="0.25">
      <c r="A8">
        <v>2</v>
      </c>
      <c r="B8" t="s">
        <v>293</v>
      </c>
    </row>
    <row r="9" spans="1:7" x14ac:dyDescent="0.25">
      <c r="A9" s="146">
        <v>3.7999999999999999E-2</v>
      </c>
      <c r="B9" t="s">
        <v>294</v>
      </c>
      <c r="C9" t="s">
        <v>295</v>
      </c>
    </row>
    <row r="10" spans="1:7" x14ac:dyDescent="0.25">
      <c r="B10">
        <v>2</v>
      </c>
      <c r="C10">
        <v>0.44400000000000001</v>
      </c>
      <c r="E10">
        <v>6.6000000000000003E-2</v>
      </c>
      <c r="F10">
        <v>0.99299999999999999</v>
      </c>
      <c r="G10">
        <v>0.378</v>
      </c>
    </row>
    <row r="11" spans="1:7" x14ac:dyDescent="0.25">
      <c r="B11">
        <v>1</v>
      </c>
      <c r="C11">
        <v>0.55600000000000005</v>
      </c>
      <c r="E11">
        <v>0.93400000000000005</v>
      </c>
      <c r="F11">
        <v>7.0000000000000001E-3</v>
      </c>
      <c r="G11">
        <v>0.622</v>
      </c>
    </row>
    <row r="13" spans="1:7" x14ac:dyDescent="0.25">
      <c r="A13" s="147" t="s">
        <v>290</v>
      </c>
      <c r="B13" s="147">
        <v>3</v>
      </c>
      <c r="C13" s="147" t="s">
        <v>291</v>
      </c>
      <c r="D13" s="147"/>
      <c r="E13" s="147" t="s">
        <v>148</v>
      </c>
      <c r="F13" s="147"/>
    </row>
    <row r="14" spans="1:7" x14ac:dyDescent="0.25">
      <c r="A14">
        <v>2</v>
      </c>
      <c r="B14" t="s">
        <v>293</v>
      </c>
    </row>
    <row r="15" spans="1:7" x14ac:dyDescent="0.25">
      <c r="A15" s="146">
        <v>0</v>
      </c>
      <c r="B15" t="s">
        <v>294</v>
      </c>
      <c r="C15" t="s">
        <v>295</v>
      </c>
    </row>
    <row r="16" spans="1:7" x14ac:dyDescent="0.25">
      <c r="B16">
        <v>2</v>
      </c>
      <c r="C16">
        <v>0.376</v>
      </c>
      <c r="E16">
        <v>0.05</v>
      </c>
      <c r="F16">
        <v>0.99199999999999999</v>
      </c>
      <c r="G16">
        <v>0.318</v>
      </c>
    </row>
    <row r="17" spans="1:7" x14ac:dyDescent="0.25">
      <c r="B17">
        <v>1</v>
      </c>
      <c r="C17">
        <v>0.624</v>
      </c>
      <c r="E17">
        <v>0.95</v>
      </c>
      <c r="F17">
        <v>8.0000000000000002E-3</v>
      </c>
      <c r="G17">
        <v>0.68200000000000005</v>
      </c>
    </row>
    <row r="19" spans="1:7" x14ac:dyDescent="0.25">
      <c r="A19" s="84" t="s">
        <v>290</v>
      </c>
      <c r="B19" s="84">
        <v>4</v>
      </c>
      <c r="C19" s="84" t="s">
        <v>291</v>
      </c>
      <c r="D19" s="84"/>
      <c r="E19" s="84" t="s">
        <v>297</v>
      </c>
      <c r="F19" s="84"/>
    </row>
    <row r="20" spans="1:7" x14ac:dyDescent="0.25">
      <c r="A20">
        <v>2</v>
      </c>
      <c r="B20" t="s">
        <v>293</v>
      </c>
    </row>
    <row r="21" spans="1:7" x14ac:dyDescent="0.25">
      <c r="A21" s="146">
        <v>0</v>
      </c>
      <c r="B21" t="s">
        <v>294</v>
      </c>
      <c r="C21" t="s">
        <v>295</v>
      </c>
    </row>
    <row r="22" spans="1:7" x14ac:dyDescent="0.25">
      <c r="B22">
        <v>1</v>
      </c>
      <c r="C22">
        <v>0.69899999999999995</v>
      </c>
      <c r="E22">
        <v>0.19500000000000001</v>
      </c>
      <c r="F22">
        <v>0.996</v>
      </c>
      <c r="G22">
        <v>0.59</v>
      </c>
    </row>
    <row r="23" spans="1:7" x14ac:dyDescent="0.25">
      <c r="B23">
        <v>2</v>
      </c>
      <c r="C23">
        <v>0.30099999999999999</v>
      </c>
      <c r="E23">
        <v>0.80500000000000005</v>
      </c>
      <c r="F23">
        <v>4.0000000000000001E-3</v>
      </c>
      <c r="G23">
        <v>0.41</v>
      </c>
    </row>
    <row r="25" spans="1:7" x14ac:dyDescent="0.25">
      <c r="A25" s="84" t="s">
        <v>290</v>
      </c>
      <c r="B25" s="84">
        <v>5</v>
      </c>
      <c r="C25" s="84" t="s">
        <v>291</v>
      </c>
      <c r="D25" s="84"/>
      <c r="E25" s="84" t="s">
        <v>145</v>
      </c>
      <c r="F25" s="84"/>
    </row>
    <row r="26" spans="1:7" x14ac:dyDescent="0.25">
      <c r="A26">
        <v>2</v>
      </c>
      <c r="B26" t="s">
        <v>293</v>
      </c>
    </row>
    <row r="27" spans="1:7" x14ac:dyDescent="0.25">
      <c r="A27" s="146">
        <v>3.7999999999999999E-2</v>
      </c>
      <c r="B27" t="s">
        <v>294</v>
      </c>
      <c r="C27" t="s">
        <v>295</v>
      </c>
    </row>
    <row r="28" spans="1:7" x14ac:dyDescent="0.25">
      <c r="B28">
        <v>1</v>
      </c>
      <c r="C28">
        <v>0.502</v>
      </c>
      <c r="E28">
        <v>8.5999999999999993E-2</v>
      </c>
      <c r="F28">
        <v>0.99399999999999999</v>
      </c>
      <c r="G28">
        <v>0.41799999999999998</v>
      </c>
    </row>
    <row r="29" spans="1:7" x14ac:dyDescent="0.25">
      <c r="B29">
        <v>2</v>
      </c>
      <c r="C29">
        <v>0.498</v>
      </c>
      <c r="E29">
        <v>0.91400000000000003</v>
      </c>
      <c r="F29">
        <v>6.0000000000000001E-3</v>
      </c>
      <c r="G29">
        <v>0.58199999999999996</v>
      </c>
    </row>
    <row r="31" spans="1:7" x14ac:dyDescent="0.25">
      <c r="A31" s="84" t="s">
        <v>290</v>
      </c>
      <c r="B31" s="84">
        <v>6</v>
      </c>
      <c r="C31" s="84" t="s">
        <v>291</v>
      </c>
      <c r="D31" s="84"/>
      <c r="E31" s="84" t="s">
        <v>171</v>
      </c>
      <c r="F31" s="84"/>
    </row>
    <row r="32" spans="1:7" x14ac:dyDescent="0.25">
      <c r="A32">
        <v>2</v>
      </c>
      <c r="B32" t="s">
        <v>293</v>
      </c>
    </row>
    <row r="33" spans="1:7" x14ac:dyDescent="0.25">
      <c r="A33" s="146">
        <v>1.9E-2</v>
      </c>
      <c r="B33" t="s">
        <v>294</v>
      </c>
      <c r="C33" t="s">
        <v>295</v>
      </c>
    </row>
    <row r="34" spans="1:7" x14ac:dyDescent="0.25">
      <c r="B34">
        <v>1</v>
      </c>
      <c r="C34">
        <v>0.48499999999999999</v>
      </c>
      <c r="E34">
        <v>0.106</v>
      </c>
      <c r="F34">
        <v>0.99299999999999999</v>
      </c>
      <c r="G34">
        <v>0.38700000000000001</v>
      </c>
    </row>
    <row r="35" spans="1:7" x14ac:dyDescent="0.25">
      <c r="B35">
        <v>2</v>
      </c>
      <c r="C35">
        <v>0.51500000000000001</v>
      </c>
      <c r="E35">
        <v>0.89400000000000002</v>
      </c>
      <c r="F35">
        <v>7.0000000000000001E-3</v>
      </c>
      <c r="G35">
        <v>0.61299999999999999</v>
      </c>
    </row>
    <row r="37" spans="1:7" x14ac:dyDescent="0.25">
      <c r="A37" s="144" t="s">
        <v>290</v>
      </c>
      <c r="B37" s="144">
        <v>7</v>
      </c>
      <c r="C37" s="144" t="s">
        <v>291</v>
      </c>
      <c r="D37" s="144"/>
      <c r="E37" s="144" t="s">
        <v>172</v>
      </c>
      <c r="F37" s="144"/>
    </row>
    <row r="38" spans="1:7" x14ac:dyDescent="0.25">
      <c r="A38">
        <v>2</v>
      </c>
      <c r="B38" t="s">
        <v>293</v>
      </c>
    </row>
    <row r="39" spans="1:7" x14ac:dyDescent="0.25">
      <c r="A39" s="146">
        <v>0</v>
      </c>
      <c r="B39" t="s">
        <v>294</v>
      </c>
      <c r="C39" t="s">
        <v>295</v>
      </c>
    </row>
    <row r="40" spans="1:7" x14ac:dyDescent="0.25">
      <c r="B40">
        <v>2</v>
      </c>
      <c r="C40">
        <v>0.79800000000000004</v>
      </c>
      <c r="E40">
        <v>0.92600000000000005</v>
      </c>
      <c r="F40">
        <v>0.997</v>
      </c>
      <c r="G40">
        <v>0.878</v>
      </c>
    </row>
    <row r="41" spans="1:7" x14ac:dyDescent="0.25">
      <c r="B41">
        <v>1</v>
      </c>
      <c r="C41">
        <v>0.20200000000000001</v>
      </c>
      <c r="E41">
        <v>7.3999999999999996E-2</v>
      </c>
      <c r="F41">
        <v>3.0000000000000001E-3</v>
      </c>
      <c r="G41">
        <v>0.122</v>
      </c>
    </row>
    <row r="43" spans="1:7" x14ac:dyDescent="0.25">
      <c r="A43" s="148" t="s">
        <v>290</v>
      </c>
      <c r="B43" s="148">
        <v>8</v>
      </c>
      <c r="C43" s="148" t="s">
        <v>291</v>
      </c>
      <c r="D43" s="148"/>
      <c r="E43" s="148" t="s">
        <v>0</v>
      </c>
    </row>
    <row r="44" spans="1:7" x14ac:dyDescent="0.25">
      <c r="A44">
        <v>3</v>
      </c>
      <c r="B44" t="s">
        <v>293</v>
      </c>
    </row>
    <row r="45" spans="1:7" x14ac:dyDescent="0.25">
      <c r="A45" s="146">
        <v>0</v>
      </c>
      <c r="B45" t="s">
        <v>294</v>
      </c>
      <c r="C45" t="s">
        <v>295</v>
      </c>
    </row>
    <row r="46" spans="1:7" x14ac:dyDescent="0.25">
      <c r="B46">
        <v>90</v>
      </c>
      <c r="C46">
        <v>0.40799999999999997</v>
      </c>
      <c r="E46">
        <v>0.153</v>
      </c>
      <c r="F46">
        <v>0.91600000000000004</v>
      </c>
      <c r="G46">
        <v>0.38</v>
      </c>
    </row>
    <row r="47" spans="1:7" x14ac:dyDescent="0.25">
      <c r="B47">
        <v>100</v>
      </c>
      <c r="C47">
        <v>0.39100000000000001</v>
      </c>
      <c r="E47">
        <v>0.78700000000000003</v>
      </c>
      <c r="F47">
        <v>7.2999999999999995E-2</v>
      </c>
      <c r="G47">
        <v>0.49199999999999999</v>
      </c>
    </row>
    <row r="48" spans="1:7" x14ac:dyDescent="0.25">
      <c r="B48">
        <v>110</v>
      </c>
      <c r="C48">
        <v>0.20100000000000001</v>
      </c>
      <c r="E48">
        <v>0.06</v>
      </c>
      <c r="F48">
        <v>1.0999999999999999E-2</v>
      </c>
      <c r="G48">
        <v>0.128</v>
      </c>
    </row>
    <row r="50" spans="1:7" x14ac:dyDescent="0.25">
      <c r="A50" s="148" t="s">
        <v>290</v>
      </c>
      <c r="B50" s="148">
        <v>9</v>
      </c>
      <c r="C50" s="148" t="s">
        <v>291</v>
      </c>
      <c r="D50" s="148"/>
      <c r="E50" s="148" t="s">
        <v>1</v>
      </c>
    </row>
    <row r="51" spans="1:7" x14ac:dyDescent="0.25">
      <c r="A51">
        <v>8</v>
      </c>
      <c r="B51" t="s">
        <v>293</v>
      </c>
    </row>
    <row r="52" spans="1:7" x14ac:dyDescent="0.25">
      <c r="A52" s="146">
        <v>0</v>
      </c>
      <c r="B52" t="s">
        <v>294</v>
      </c>
      <c r="C52" t="s">
        <v>295</v>
      </c>
    </row>
    <row r="53" spans="1:7" x14ac:dyDescent="0.25">
      <c r="B53">
        <v>98</v>
      </c>
      <c r="C53">
        <v>0.19600000000000001</v>
      </c>
      <c r="E53">
        <v>6.2E-2</v>
      </c>
      <c r="F53">
        <v>0.84</v>
      </c>
      <c r="G53">
        <v>0.23100000000000001</v>
      </c>
    </row>
    <row r="54" spans="1:7" x14ac:dyDescent="0.25">
      <c r="B54">
        <v>90</v>
      </c>
      <c r="C54">
        <v>8.8999999999999996E-2</v>
      </c>
      <c r="E54">
        <v>1.2E-2</v>
      </c>
      <c r="F54">
        <v>4.7E-2</v>
      </c>
      <c r="G54">
        <v>4.4999999999999998E-2</v>
      </c>
    </row>
    <row r="55" spans="1:7" x14ac:dyDescent="0.25">
      <c r="B55">
        <v>109</v>
      </c>
      <c r="C55">
        <v>0.10299999999999999</v>
      </c>
      <c r="E55">
        <v>4.1000000000000002E-2</v>
      </c>
      <c r="F55">
        <v>2E-3</v>
      </c>
      <c r="G55">
        <v>7.8E-2</v>
      </c>
    </row>
    <row r="56" spans="1:7" x14ac:dyDescent="0.25">
      <c r="B56">
        <v>107</v>
      </c>
      <c r="C56">
        <v>0.153</v>
      </c>
      <c r="E56">
        <v>0.66</v>
      </c>
      <c r="F56">
        <v>2E-3</v>
      </c>
      <c r="G56">
        <v>0.318</v>
      </c>
    </row>
    <row r="57" spans="1:7" x14ac:dyDescent="0.25">
      <c r="B57">
        <v>96</v>
      </c>
      <c r="C57">
        <v>0.09</v>
      </c>
      <c r="E57">
        <v>1.4E-2</v>
      </c>
      <c r="F57">
        <v>4.3999999999999997E-2</v>
      </c>
      <c r="G57">
        <v>4.7E-2</v>
      </c>
    </row>
    <row r="58" spans="1:7" x14ac:dyDescent="0.25">
      <c r="B58">
        <v>102</v>
      </c>
      <c r="C58">
        <v>0.184</v>
      </c>
      <c r="E58">
        <v>0.183</v>
      </c>
      <c r="F58">
        <v>8.9999999999999993E-3</v>
      </c>
      <c r="G58">
        <v>0.17299999999999999</v>
      </c>
    </row>
    <row r="59" spans="1:7" x14ac:dyDescent="0.25">
      <c r="B59">
        <v>93</v>
      </c>
      <c r="C59">
        <v>9.2999999999999999E-2</v>
      </c>
      <c r="E59">
        <v>1.2999999999999999E-2</v>
      </c>
      <c r="F59">
        <v>4.5999999999999999E-2</v>
      </c>
      <c r="G59">
        <v>4.7E-2</v>
      </c>
    </row>
    <row r="60" spans="1:7" x14ac:dyDescent="0.25">
      <c r="B60">
        <v>100</v>
      </c>
      <c r="C60">
        <v>9.0999999999999998E-2</v>
      </c>
      <c r="E60">
        <v>1.4999999999999999E-2</v>
      </c>
      <c r="F60">
        <v>0.01</v>
      </c>
      <c r="G60">
        <v>6.2E-2</v>
      </c>
    </row>
    <row r="62" spans="1:7" x14ac:dyDescent="0.25">
      <c r="A62" s="148" t="s">
        <v>290</v>
      </c>
      <c r="B62" s="148">
        <v>10</v>
      </c>
      <c r="C62" s="148" t="s">
        <v>291</v>
      </c>
      <c r="D62" s="148"/>
      <c r="E62" s="148" t="s">
        <v>2</v>
      </c>
    </row>
    <row r="63" spans="1:7" x14ac:dyDescent="0.25">
      <c r="A63">
        <v>7</v>
      </c>
      <c r="B63" t="s">
        <v>293</v>
      </c>
    </row>
    <row r="64" spans="1:7" x14ac:dyDescent="0.25">
      <c r="A64" s="146">
        <v>0</v>
      </c>
      <c r="B64" t="s">
        <v>294</v>
      </c>
      <c r="C64" t="s">
        <v>295</v>
      </c>
    </row>
    <row r="65" spans="1:7" x14ac:dyDescent="0.25">
      <c r="B65">
        <v>110</v>
      </c>
      <c r="C65">
        <v>0.17499999999999999</v>
      </c>
      <c r="E65">
        <v>0.182</v>
      </c>
      <c r="F65">
        <v>0.41499999999999998</v>
      </c>
      <c r="G65">
        <v>0.187</v>
      </c>
    </row>
    <row r="66" spans="1:7" x14ac:dyDescent="0.25">
      <c r="B66">
        <v>120</v>
      </c>
      <c r="C66">
        <v>0.20699999999999999</v>
      </c>
      <c r="E66">
        <v>7.6999999999999999E-2</v>
      </c>
      <c r="F66">
        <v>0.40300000000000002</v>
      </c>
      <c r="G66">
        <v>0.221</v>
      </c>
    </row>
    <row r="67" spans="1:7" x14ac:dyDescent="0.25">
      <c r="B67">
        <v>100</v>
      </c>
      <c r="C67">
        <v>0.20599999999999999</v>
      </c>
      <c r="E67">
        <v>0.64600000000000002</v>
      </c>
      <c r="F67">
        <v>8.3000000000000004E-2</v>
      </c>
      <c r="G67">
        <v>0.317</v>
      </c>
    </row>
    <row r="68" spans="1:7" x14ac:dyDescent="0.25">
      <c r="B68">
        <v>90</v>
      </c>
      <c r="C68">
        <v>0.13900000000000001</v>
      </c>
      <c r="E68">
        <v>4.9000000000000002E-2</v>
      </c>
      <c r="F68">
        <v>4.2000000000000003E-2</v>
      </c>
      <c r="G68">
        <v>0.09</v>
      </c>
    </row>
    <row r="69" spans="1:7" x14ac:dyDescent="0.25">
      <c r="B69">
        <v>118</v>
      </c>
      <c r="C69">
        <v>9.6000000000000002E-2</v>
      </c>
      <c r="E69">
        <v>1.9E-2</v>
      </c>
      <c r="F69">
        <v>2.5999999999999999E-2</v>
      </c>
      <c r="G69">
        <v>7.6999999999999999E-2</v>
      </c>
    </row>
    <row r="70" spans="1:7" x14ac:dyDescent="0.25">
      <c r="B70">
        <v>125</v>
      </c>
      <c r="C70">
        <v>8.5000000000000006E-2</v>
      </c>
      <c r="E70">
        <v>1.2999999999999999E-2</v>
      </c>
      <c r="F70">
        <v>0.02</v>
      </c>
      <c r="G70">
        <v>4.4999999999999998E-2</v>
      </c>
    </row>
    <row r="71" spans="1:7" x14ac:dyDescent="0.25">
      <c r="B71">
        <v>130</v>
      </c>
      <c r="C71">
        <v>9.1999999999999998E-2</v>
      </c>
      <c r="E71">
        <v>1.4E-2</v>
      </c>
      <c r="F71">
        <v>0.01</v>
      </c>
      <c r="G71">
        <v>6.3E-2</v>
      </c>
    </row>
    <row r="73" spans="1:7" x14ac:dyDescent="0.25">
      <c r="A73" s="148" t="s">
        <v>290</v>
      </c>
      <c r="B73" s="148">
        <v>11</v>
      </c>
      <c r="C73" s="148" t="s">
        <v>291</v>
      </c>
      <c r="D73" s="148"/>
      <c r="E73" s="148" t="s">
        <v>3</v>
      </c>
    </row>
    <row r="74" spans="1:7" x14ac:dyDescent="0.25">
      <c r="A74">
        <v>4</v>
      </c>
      <c r="B74" t="s">
        <v>293</v>
      </c>
    </row>
    <row r="75" spans="1:7" x14ac:dyDescent="0.25">
      <c r="A75" s="146">
        <v>5.8000000000000003E-2</v>
      </c>
      <c r="B75" t="s">
        <v>294</v>
      </c>
      <c r="C75" t="s">
        <v>295</v>
      </c>
    </row>
    <row r="76" spans="1:7" x14ac:dyDescent="0.25">
      <c r="B76">
        <v>105</v>
      </c>
      <c r="C76">
        <v>0.33600000000000002</v>
      </c>
      <c r="E76">
        <v>0.13600000000000001</v>
      </c>
      <c r="F76">
        <v>0.872</v>
      </c>
      <c r="G76">
        <v>0.29099999999999998</v>
      </c>
    </row>
    <row r="77" spans="1:7" x14ac:dyDescent="0.25">
      <c r="B77">
        <v>100</v>
      </c>
      <c r="C77">
        <v>0.32400000000000001</v>
      </c>
      <c r="E77">
        <v>0.79</v>
      </c>
      <c r="F77">
        <v>4.5999999999999999E-2</v>
      </c>
      <c r="G77">
        <v>0.45400000000000001</v>
      </c>
    </row>
    <row r="78" spans="1:7" x14ac:dyDescent="0.25">
      <c r="B78">
        <v>90</v>
      </c>
      <c r="C78">
        <v>0.122</v>
      </c>
      <c r="E78">
        <v>2.9000000000000001E-2</v>
      </c>
      <c r="F78">
        <v>2E-3</v>
      </c>
      <c r="G78">
        <v>7.5999999999999998E-2</v>
      </c>
    </row>
    <row r="79" spans="1:7" x14ac:dyDescent="0.25">
      <c r="B79">
        <v>108</v>
      </c>
      <c r="C79">
        <v>0.219</v>
      </c>
      <c r="E79">
        <v>4.4999999999999998E-2</v>
      </c>
      <c r="F79">
        <v>0.08</v>
      </c>
      <c r="G79">
        <v>0.17899999999999999</v>
      </c>
    </row>
    <row r="81" spans="1:7" x14ac:dyDescent="0.25">
      <c r="A81" s="149" t="s">
        <v>290</v>
      </c>
      <c r="B81" s="149">
        <v>12</v>
      </c>
      <c r="C81" s="149" t="s">
        <v>291</v>
      </c>
      <c r="D81" s="149"/>
      <c r="E81" s="149" t="s">
        <v>298</v>
      </c>
    </row>
    <row r="82" spans="1:7" x14ac:dyDescent="0.25">
      <c r="A82">
        <v>3</v>
      </c>
      <c r="B82" t="s">
        <v>293</v>
      </c>
    </row>
    <row r="83" spans="1:7" x14ac:dyDescent="0.25">
      <c r="A83" s="146">
        <v>0</v>
      </c>
      <c r="B83" t="s">
        <v>294</v>
      </c>
      <c r="C83" t="s">
        <v>295</v>
      </c>
    </row>
    <row r="84" spans="1:7" x14ac:dyDescent="0.25">
      <c r="B84">
        <v>168</v>
      </c>
      <c r="C84">
        <v>0.312</v>
      </c>
      <c r="E84">
        <v>5.5E-2</v>
      </c>
      <c r="F84">
        <v>0.95199999999999996</v>
      </c>
      <c r="G84">
        <v>0.29499999999999998</v>
      </c>
    </row>
    <row r="85" spans="1:7" x14ac:dyDescent="0.25">
      <c r="B85">
        <v>180</v>
      </c>
      <c r="C85">
        <v>0.48399999999999999</v>
      </c>
      <c r="E85">
        <v>0.89</v>
      </c>
      <c r="F85">
        <v>4.4999999999999998E-2</v>
      </c>
      <c r="G85">
        <v>0.56899999999999995</v>
      </c>
    </row>
    <row r="86" spans="1:7" x14ac:dyDescent="0.25">
      <c r="B86">
        <v>126</v>
      </c>
      <c r="C86">
        <v>0.20300000000000001</v>
      </c>
      <c r="E86">
        <v>5.6000000000000001E-2</v>
      </c>
      <c r="F86">
        <v>3.0000000000000001E-3</v>
      </c>
      <c r="G86">
        <v>0.13600000000000001</v>
      </c>
    </row>
    <row r="88" spans="1:7" x14ac:dyDescent="0.25">
      <c r="A88" s="149" t="s">
        <v>290</v>
      </c>
      <c r="B88" s="149">
        <v>13</v>
      </c>
      <c r="C88" s="149" t="s">
        <v>291</v>
      </c>
      <c r="D88" s="149"/>
      <c r="E88" s="149" t="s">
        <v>64</v>
      </c>
    </row>
    <row r="89" spans="1:7" x14ac:dyDescent="0.25">
      <c r="A89">
        <v>2</v>
      </c>
      <c r="B89" t="s">
        <v>293</v>
      </c>
    </row>
    <row r="90" spans="1:7" x14ac:dyDescent="0.25">
      <c r="A90" s="146">
        <v>0</v>
      </c>
      <c r="B90" t="s">
        <v>294</v>
      </c>
      <c r="C90" t="s">
        <v>295</v>
      </c>
    </row>
    <row r="91" spans="1:7" x14ac:dyDescent="0.25">
      <c r="B91">
        <v>280</v>
      </c>
      <c r="C91">
        <v>0.32200000000000001</v>
      </c>
      <c r="E91">
        <v>4.2999999999999997E-2</v>
      </c>
      <c r="F91">
        <v>0.97599999999999998</v>
      </c>
      <c r="G91">
        <v>0.28499999999999998</v>
      </c>
    </row>
    <row r="92" spans="1:7" x14ac:dyDescent="0.25">
      <c r="B92">
        <v>450</v>
      </c>
      <c r="C92">
        <v>0.67800000000000005</v>
      </c>
      <c r="E92">
        <v>0.95699999999999996</v>
      </c>
      <c r="F92">
        <v>2.4E-2</v>
      </c>
      <c r="G92">
        <v>0.71499999999999997</v>
      </c>
    </row>
    <row r="94" spans="1:7" x14ac:dyDescent="0.25">
      <c r="A94" s="149" t="s">
        <v>290</v>
      </c>
      <c r="B94" s="149">
        <v>14</v>
      </c>
      <c r="C94" s="149" t="s">
        <v>291</v>
      </c>
      <c r="D94" s="149"/>
      <c r="E94" s="149" t="s">
        <v>299</v>
      </c>
    </row>
    <row r="95" spans="1:7" x14ac:dyDescent="0.25">
      <c r="A95">
        <v>2</v>
      </c>
      <c r="B95" t="s">
        <v>293</v>
      </c>
    </row>
    <row r="96" spans="1:7" x14ac:dyDescent="0.25">
      <c r="A96" s="146">
        <v>0</v>
      </c>
      <c r="B96" t="s">
        <v>294</v>
      </c>
      <c r="C96" t="s">
        <v>295</v>
      </c>
    </row>
    <row r="97" spans="1:7" x14ac:dyDescent="0.25">
      <c r="B97">
        <v>300</v>
      </c>
      <c r="C97">
        <v>0.70799999999999996</v>
      </c>
      <c r="E97">
        <v>0.75700000000000001</v>
      </c>
      <c r="F97">
        <v>0.996</v>
      </c>
      <c r="G97">
        <v>0.76800000000000002</v>
      </c>
    </row>
    <row r="98" spans="1:7" x14ac:dyDescent="0.25">
      <c r="B98">
        <v>380</v>
      </c>
      <c r="C98">
        <v>0.29199999999999998</v>
      </c>
      <c r="E98">
        <v>0.24299999999999999</v>
      </c>
      <c r="F98">
        <v>4.0000000000000001E-3</v>
      </c>
      <c r="G98">
        <v>0.23200000000000001</v>
      </c>
    </row>
    <row r="100" spans="1:7" x14ac:dyDescent="0.25">
      <c r="A100" s="149" t="s">
        <v>290</v>
      </c>
      <c r="B100" s="149">
        <v>15</v>
      </c>
      <c r="C100" s="149" t="s">
        <v>291</v>
      </c>
      <c r="D100" s="149"/>
      <c r="E100" s="149" t="s">
        <v>66</v>
      </c>
    </row>
    <row r="101" spans="1:7" x14ac:dyDescent="0.25">
      <c r="A101">
        <v>2</v>
      </c>
      <c r="B101" t="s">
        <v>293</v>
      </c>
    </row>
    <row r="102" spans="1:7" x14ac:dyDescent="0.25">
      <c r="A102" s="146">
        <v>7.6999999999999999E-2</v>
      </c>
      <c r="B102" t="s">
        <v>294</v>
      </c>
      <c r="C102" t="s">
        <v>295</v>
      </c>
    </row>
    <row r="103" spans="1:7" x14ac:dyDescent="0.25">
      <c r="B103">
        <v>725</v>
      </c>
      <c r="C103">
        <v>0.28799999999999998</v>
      </c>
      <c r="E103">
        <v>4.1000000000000002E-2</v>
      </c>
      <c r="F103">
        <v>0.96</v>
      </c>
      <c r="G103">
        <v>0.24399999999999999</v>
      </c>
    </row>
    <row r="104" spans="1:7" x14ac:dyDescent="0.25">
      <c r="B104">
        <v>650</v>
      </c>
      <c r="C104">
        <v>0.71199999999999997</v>
      </c>
      <c r="E104">
        <v>0.95899999999999996</v>
      </c>
      <c r="F104">
        <v>0.04</v>
      </c>
      <c r="G104">
        <v>0.75600000000000001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allo_PCR</vt:lpstr>
      <vt:lpstr>SNP</vt:lpstr>
      <vt:lpstr>+ KASP</vt:lpstr>
      <vt:lpstr>fig</vt:lpstr>
      <vt:lpstr>k3</vt:lpstr>
      <vt:lpstr>estimates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Марченко Юлия Тиграновна</dc:creator>
  <cp:lastModifiedBy>Марченко Юлия Тиграновна</cp:lastModifiedBy>
  <cp:lastPrinted>2021-11-09T08:07:56Z</cp:lastPrinted>
  <dcterms:created xsi:type="dcterms:W3CDTF">2020-03-10T11:30:21Z</dcterms:created>
  <dcterms:modified xsi:type="dcterms:W3CDTF">2021-11-26T07:21:06Z</dcterms:modified>
</cp:coreProperties>
</file>