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activeTab="3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xlnm._FilterDatabase" localSheetId="8" hidden="1">Участники!$A$1:$AD$27</definedName>
    <definedName name="_ftn1" localSheetId="5">'Маршлист внешняя сторона 1'!$H$29</definedName>
    <definedName name="_ftnref1" localSheetId="5">'Маршлист внешняя сторона 1'!$H$26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class" localSheetId="7">[1]Справочник!$H$2:$H$14</definedName>
    <definedName name="class">[2]Справочник!$H$2:$H$14</definedName>
    <definedName name="dist" localSheetId="7">[1]Справочник!$F$2:$F$19</definedName>
    <definedName name="dist">[3]Справочник!$F$2:$F$19</definedName>
    <definedName name="_ftn1" localSheetId="1">'Маршлист внешняя сторона 2'!$H$29</definedName>
    <definedName name="_ftnref1" localSheetId="1">'Маршлист внешняя сторона 2'!$H$26</definedName>
    <definedName name="class" localSheetId="2">[1]Справочник!$H$2:$H$14</definedName>
    <definedName name="dist" localSheetId="2">[1]Справочник!$F$2:$F$19</definedName>
  </definedNames>
  <calcPr calcId="144525"/>
</workbook>
</file>

<file path=xl/sharedStrings.xml><?xml version="1.0" encoding="utf-8"?>
<sst xmlns="http://schemas.openxmlformats.org/spreadsheetml/2006/main" count="797" uniqueCount="432">
  <si>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</si>
  <si>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</si>
  <si>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</si>
  <si>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</si>
  <si>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</si>
  <si>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</si>
  <si>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</si>
  <si>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</si>
  <si>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</si>
  <si>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</si>
  <si>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</si>
  <si>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</si>
  <si>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</si>
  <si>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</si>
  <si>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</si>
  <si>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</si>
  <si>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</si>
  <si>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</si>
  <si>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</si>
  <si>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</si>
  <si>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</si>
  <si>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</si>
  <si>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</si>
  <si>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</si>
  <si>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</si>
  <si>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</si>
  <si>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 xml:space="preserve">Приготовление пищи на костре и газовых плитах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</si>
  <si>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</si>
  <si>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</si>
  <si>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</si>
  <si>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</si>
  <si>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</si>
  <si>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</si>
  <si>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</si>
  <si>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</si>
  <si>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</si>
  <si>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</si>
  <si>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</si>
  <si>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</si>
  <si>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</si>
  <si>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</si>
  <si>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2.08. - 3.08</t>
  </si>
  <si>
    <t>Переезд поезде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</si>
  <si>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</si>
  <si>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</si>
  <si>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</si>
  <si>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</si>
  <si>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маршруты.Сбор научного материала.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</si>
  <si>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</si>
  <si>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</si>
  <si>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</si>
  <si>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</si>
  <si>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</si>
  <si>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</si>
  <si>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</si>
  <si>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маршруты.Окрестности пос Лувеньга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</si>
  <si>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</si>
  <si>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</si>
  <si>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</si>
  <si>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</si>
  <si>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</si>
  <si>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</si>
  <si>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</si>
  <si>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</si>
  <si>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</si>
  <si>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</si>
  <si>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</si>
  <si>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</si>
  <si>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</si>
  <si>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</si>
  <si>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</si>
  <si>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</si>
  <si>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</si>
  <si>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</si>
  <si>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</si>
  <si>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</si>
  <si>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</si>
  <si>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с 10.07.23 по 23.07.23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</si>
  <si>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</si>
  <si>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</si>
  <si>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</si>
  <si>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</si>
  <si>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</si>
  <si>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</si>
  <si>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</si>
  <si>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</si>
  <si>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</si>
  <si>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</si>
  <si>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</si>
  <si>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Кандалакша-научная база "Ряжков"- Лувеньга-Колвица-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</si>
  <si>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</si>
  <si>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</si>
  <si>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</si>
  <si>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</si>
  <si>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</si>
  <si>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</si>
  <si>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</si>
  <si>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</si>
  <si>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</si>
  <si>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</si>
  <si>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</si>
  <si>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</si>
  <si>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</si>
  <si>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</si>
  <si>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</si>
  <si>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</si>
  <si>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</si>
  <si>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</si>
  <si>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</si>
  <si>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</si>
  <si>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</si>
  <si>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</si>
  <si>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</si>
  <si>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</si>
  <si>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</si>
  <si>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</si>
  <si>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</si>
  <si>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</si>
  <si>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</si>
  <si>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</si>
  <si>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</si>
  <si>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</si>
  <si>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</si>
  <si>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</si>
  <si>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</si>
  <si>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</si>
  <si>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</si>
  <si>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</si>
  <si>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</si>
  <si>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</si>
  <si>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</si>
  <si>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</si>
  <si>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</si>
  <si>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</si>
  <si>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</si>
  <si>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</si>
  <si>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</si>
  <si>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</si>
  <si>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</si>
  <si>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</si>
  <si>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</si>
  <si>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</si>
  <si>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</si>
  <si>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</si>
  <si>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</si>
  <si>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</si>
  <si>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</si>
  <si>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</si>
  <si>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</si>
  <si>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</si>
  <si>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</si>
  <si>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</si>
  <si>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</si>
  <si>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</si>
  <si>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</si>
  <si>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</si>
  <si>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</si>
  <si>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</si>
  <si>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</si>
  <si>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</si>
  <si>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</si>
  <si>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</si>
  <si>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</si>
  <si>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</si>
  <si>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</si>
  <si>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</si>
  <si>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</si>
  <si>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</si>
  <si>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</si>
  <si>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</si>
  <si>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</si>
  <si>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</si>
  <si>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</si>
  <si>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</si>
  <si>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</si>
  <si>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10.07</t>
  </si>
  <si>
    <t>11.7-22.07</t>
  </si>
  <si>
    <t>Стационарный лагерь окр. пос. Лувеньга</t>
  </si>
  <si>
    <t>22.07</t>
  </si>
  <si>
    <t>10.07. - 11.07</t>
  </si>
  <si>
    <t>11.07 - 16.07</t>
  </si>
  <si>
    <t>Окрестности пос Лувеньга Радиальные выходы. Экскурсии по побережью. Сбор научного материала.</t>
  </si>
  <si>
    <t>18.07 - 21.07</t>
  </si>
  <si>
    <t>22.07 - 23.07</t>
  </si>
  <si>
    <t>Санкт-Петербург - Кандалакша-Лувеньга-Колвица- 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</si>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</sst>
</file>

<file path=xl/styles.xml><?xml version="1.0" encoding="utf-8"?>
<styleSheet xmlns="http://schemas.openxmlformats.org/spreadsheetml/2006/main">
  <numFmts count="9">
    <numFmt numFmtId="176" formatCode="_-* #\.##0.00_-;\-* #\.##0.00_-;_-* &quot;-&quot;??_-;_-@_-"/>
    <numFmt numFmtId="177" formatCode="_-* #\.##0_-;\-* #\.##0_-;_-* &quot;-&quot;_-;_-@_-"/>
    <numFmt numFmtId="178" formatCode="dd\.mm\.yyyy"/>
    <numFmt numFmtId="179" formatCode="_-* #\.##0.00\ &quot;₽&quot;_-;\-* #\.##0.00\ &quot;₽&quot;_-;_-* \-??\ &quot;₽&quot;_-;_-@_-"/>
    <numFmt numFmtId="180" formatCode="_-* #\.##0\ &quot;₽&quot;_-;\-* #\.##0\ &quot;₽&quot;_-;_-* \-\ &quot;₽&quot;_-;_-@_-"/>
    <numFmt numFmtId="181" formatCode="#\ ##0"/>
    <numFmt numFmtId="182" formatCode="dd\.mmm"/>
    <numFmt numFmtId="183" formatCode="[$-419]d\ mm\ yyyy;@"/>
    <numFmt numFmtId="184" formatCode="[$-FC19]dd\ mm\ yyyy\ &quot;г&quot;/;@"/>
  </numFmts>
  <fonts count="54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b/>
      <i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 Cyr"/>
      <charset val="204"/>
    </font>
    <font>
      <b/>
      <sz val="13"/>
      <color theme="3"/>
      <name val="Calibri"/>
      <charset val="134"/>
      <scheme val="minor"/>
    </font>
    <font>
      <sz val="10"/>
      <name val="Times New Roman Cyr"/>
      <charset val="20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40" fillId="0" borderId="0"/>
    <xf numFmtId="180" fontId="0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0" fillId="0" borderId="0"/>
    <xf numFmtId="0" fontId="3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45" fillId="22" borderId="2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40" fillId="0" borderId="0"/>
    <xf numFmtId="0" fontId="33" fillId="0" borderId="0" applyNumberFormat="0" applyFill="0" applyBorder="0" applyAlignment="0" applyProtection="0">
      <alignment vertical="center"/>
    </xf>
    <xf numFmtId="0" fontId="44" fillId="21" borderId="19" applyNumberFormat="0" applyAlignment="0" applyProtection="0">
      <alignment vertical="center"/>
    </xf>
    <xf numFmtId="0" fontId="52" fillId="27" borderId="22" applyNumberFormat="0" applyAlignment="0" applyProtection="0">
      <alignment vertical="center"/>
    </xf>
    <xf numFmtId="0" fontId="51" fillId="22" borderId="19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0" borderId="0"/>
    <xf numFmtId="0" fontId="35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" fillId="0" borderId="0"/>
    <xf numFmtId="0" fontId="38" fillId="0" borderId="0"/>
    <xf numFmtId="0" fontId="40" fillId="0" borderId="0"/>
  </cellStyleXfs>
  <cellXfs count="150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178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181" fontId="4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0" fillId="0" borderId="0" xfId="0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178" fontId="9" fillId="0" borderId="0" xfId="0" applyNumberFormat="1" applyFont="1" applyFill="1" applyAlignment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Alignment="1">
      <alignment vertical="center"/>
    </xf>
    <xf numFmtId="178" fontId="10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/>
    <xf numFmtId="0" fontId="10" fillId="4" borderId="0" xfId="0" applyFont="1" applyFill="1" applyBorder="1" applyAlignment="1">
      <alignment wrapText="1" readingOrder="1"/>
    </xf>
    <xf numFmtId="0" fontId="4" fillId="4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178" fontId="9" fillId="0" borderId="0" xfId="0" applyNumberFormat="1" applyFont="1" applyFill="1" applyBorder="1" applyAlignment="1">
      <alignment vertical="center"/>
    </xf>
    <xf numFmtId="0" fontId="12" fillId="0" borderId="0" xfId="15" applyFont="1" applyFill="1" applyBorder="1" applyAlignment="1"/>
    <xf numFmtId="0" fontId="13" fillId="0" borderId="0" xfId="0" applyFont="1" applyFill="1" applyBorder="1" applyAlignment="1"/>
    <xf numFmtId="0" fontId="12" fillId="0" borderId="0" xfId="15" applyFont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181" fontId="13" fillId="0" borderId="0" xfId="0" applyNumberFormat="1" applyFont="1" applyFill="1" applyBorder="1" applyAlignment="1"/>
    <xf numFmtId="178" fontId="13" fillId="0" borderId="0" xfId="0" applyNumberFormat="1" applyFont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7" fillId="0" borderId="1" xfId="0" applyFont="1" applyFill="1" applyBorder="1" applyAlignment="1"/>
    <xf numFmtId="0" fontId="16" fillId="0" borderId="1" xfId="0" applyFont="1" applyFill="1" applyBorder="1" applyAlignment="1">
      <alignment horizontal="right"/>
    </xf>
    <xf numFmtId="0" fontId="16" fillId="0" borderId="1" xfId="0" applyFont="1" applyFill="1" applyBorder="1" applyAlignment="1"/>
    <xf numFmtId="1" fontId="16" fillId="0" borderId="1" xfId="0" applyNumberFormat="1" applyFont="1" applyFill="1" applyBorder="1" applyAlignment="1">
      <alignment wrapText="1"/>
    </xf>
    <xf numFmtId="1" fontId="16" fillId="0" borderId="1" xfId="0" applyNumberFormat="1" applyFont="1" applyFill="1" applyBorder="1" applyAlignment="1"/>
    <xf numFmtId="178" fontId="1" fillId="5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1" fillId="0" borderId="0" xfId="54" applyFont="1" applyFill="1" applyBorder="1" applyAlignment="1">
      <alignment horizontal="right"/>
    </xf>
    <xf numFmtId="0" fontId="1" fillId="5" borderId="0" xfId="0" applyFont="1" applyFill="1" applyBorder="1" applyAlignment="1"/>
    <xf numFmtId="0" fontId="1" fillId="4" borderId="0" xfId="0" applyFont="1" applyFill="1" applyBorder="1" applyAlignment="1"/>
    <xf numFmtId="0" fontId="18" fillId="0" borderId="0" xfId="0" applyFont="1" applyFill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right"/>
    </xf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19" fillId="0" borderId="0" xfId="0" applyFont="1">
      <alignment vertical="center"/>
    </xf>
    <xf numFmtId="178" fontId="10" fillId="0" borderId="2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78" fontId="23" fillId="0" borderId="1" xfId="0" applyNumberFormat="1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6" fillId="0" borderId="6" xfId="0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182" fontId="16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182" fontId="16" fillId="0" borderId="1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182" fontId="23" fillId="0" borderId="9" xfId="0" applyNumberFormat="1" applyFont="1" applyFill="1" applyBorder="1" applyAlignment="1">
      <alignment vertical="top"/>
    </xf>
    <xf numFmtId="0" fontId="16" fillId="0" borderId="9" xfId="0" applyFont="1" applyFill="1" applyBorder="1" applyAlignment="1">
      <alignment horizontal="left"/>
    </xf>
    <xf numFmtId="0" fontId="16" fillId="0" borderId="9" xfId="0" applyFont="1" applyFill="1" applyBorder="1" applyAlignment="1"/>
    <xf numFmtId="0" fontId="16" fillId="0" borderId="9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0" fontId="23" fillId="0" borderId="0" xfId="0" applyFont="1" applyFill="1" applyBorder="1" applyAlignment="1"/>
    <xf numFmtId="0" fontId="16" fillId="0" borderId="1" xfId="0" applyFont="1" applyFill="1" applyBorder="1" applyAlignment="1">
      <alignment vertical="top"/>
    </xf>
    <xf numFmtId="0" fontId="16" fillId="0" borderId="1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78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/>
    <xf numFmtId="183" fontId="16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184" fontId="16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wrapText="1"/>
    </xf>
    <xf numFmtId="0" fontId="16" fillId="0" borderId="1" xfId="53" applyFont="1" applyBorder="1" applyAlignment="1">
      <alignment horizontal="left"/>
    </xf>
    <xf numFmtId="178" fontId="16" fillId="0" borderId="1" xfId="0" applyNumberFormat="1" applyFont="1" applyFill="1" applyBorder="1" applyAlignment="1"/>
    <xf numFmtId="0" fontId="24" fillId="0" borderId="1" xfId="0" applyFont="1" applyFill="1" applyBorder="1" applyAlignment="1">
      <alignment horizontal="left" wrapText="1"/>
    </xf>
    <xf numFmtId="0" fontId="24" fillId="0" borderId="1" xfId="53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/>
    <xf numFmtId="0" fontId="24" fillId="0" borderId="11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wrapText="1"/>
    </xf>
    <xf numFmtId="0" fontId="24" fillId="0" borderId="9" xfId="0" applyFont="1" applyFill="1" applyBorder="1" applyAlignment="1">
      <alignment wrapText="1"/>
    </xf>
    <xf numFmtId="0" fontId="24" fillId="0" borderId="9" xfId="53" applyFont="1" applyFill="1" applyBorder="1" applyAlignment="1">
      <alignment horizontal="center"/>
    </xf>
    <xf numFmtId="0" fontId="16" fillId="0" borderId="1" xfId="9" applyFont="1" applyBorder="1"/>
    <xf numFmtId="0" fontId="24" fillId="0" borderId="12" xfId="53" applyFont="1" applyBorder="1" applyAlignment="1">
      <alignment horizontal="center"/>
    </xf>
    <xf numFmtId="0" fontId="24" fillId="0" borderId="13" xfId="53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4" fillId="0" borderId="12" xfId="53" applyFont="1" applyFill="1" applyBorder="1" applyAlignment="1">
      <alignment horizontal="center"/>
    </xf>
    <xf numFmtId="0" fontId="24" fillId="0" borderId="13" xfId="53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24" fillId="0" borderId="9" xfId="0" applyFont="1" applyFill="1" applyBorder="1" applyAlignment="1">
      <alignment horizontal="center" vertical="center" textRotation="90" wrapText="1"/>
    </xf>
    <xf numFmtId="0" fontId="16" fillId="0" borderId="12" xfId="25" applyFont="1" applyBorder="1" applyAlignment="1">
      <alignment horizontal="left" vertical="center" wrapText="1"/>
    </xf>
    <xf numFmtId="0" fontId="16" fillId="0" borderId="14" xfId="25" applyFont="1" applyBorder="1" applyAlignment="1">
      <alignment horizontal="left" vertical="center" wrapText="1"/>
    </xf>
    <xf numFmtId="0" fontId="31" fillId="0" borderId="14" xfId="0" applyFont="1" applyFill="1" applyBorder="1" applyAlignment="1">
      <alignment horizontal="left"/>
    </xf>
    <xf numFmtId="0" fontId="31" fillId="0" borderId="13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7" fillId="0" borderId="1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49" fontId="16" fillId="0" borderId="1" xfId="55" applyNumberFormat="1" applyFont="1" applyBorder="1" applyAlignment="1">
      <alignment horizontal="left" vertical="center" wrapText="1"/>
    </xf>
    <xf numFmtId="0" fontId="25" fillId="0" borderId="1" xfId="55" applyFont="1" applyBorder="1" applyAlignment="1">
      <alignment horizontal="center" vertical="center" wrapText="1"/>
    </xf>
    <xf numFmtId="0" fontId="21" fillId="0" borderId="1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3" fillId="0" borderId="1" xfId="55" applyNumberFormat="1" applyFont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16" fillId="0" borderId="0" xfId="25" applyFont="1" applyAlignment="1">
      <alignment horizontal="centerContinuous" vertical="center"/>
    </xf>
    <xf numFmtId="0" fontId="16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A3" sqref="A3:A15"/>
    </sheetView>
  </sheetViews>
  <sheetFormatPr defaultColWidth="8" defaultRowHeight="13.2"/>
  <cols>
    <col min="1" max="1" width="3.42592592592593" style="43" customWidth="1"/>
    <col min="2" max="2" width="18" style="43" customWidth="1"/>
    <col min="3" max="3" width="10.8518518518519" style="43"/>
    <col min="4" max="4" width="11.1388888888889" style="43" customWidth="1"/>
    <col min="5" max="5" width="6.71296296296296" style="43" customWidth="1"/>
    <col min="6" max="6" width="29.8518518518519" style="43" customWidth="1"/>
    <col min="7" max="7" width="8.42592592592593" style="43" customWidth="1"/>
    <col min="8" max="8" width="11" style="43" customWidth="1"/>
    <col min="9" max="9" width="3.71296296296296" style="43" customWidth="1"/>
    <col min="10" max="10" width="7.85185185185185" style="43"/>
    <col min="11" max="11" width="17.8518518518519" style="43" customWidth="1"/>
    <col min="12" max="12" width="6.33333333333333" style="43" customWidth="1"/>
    <col min="13" max="13" width="12.5740740740741" style="43" customWidth="1"/>
    <col min="14" max="256" width="8.28703703703704" style="43"/>
    <col min="257" max="16384" width="8" style="43"/>
  </cols>
  <sheetData>
    <row r="1" ht="14.25" customHeight="1" spans="1:13">
      <c r="A1" s="102" t="s">
        <v>0</v>
      </c>
      <c r="B1" s="102"/>
      <c r="C1" s="102"/>
      <c r="D1" s="102"/>
      <c r="E1" s="102"/>
      <c r="F1" s="102"/>
      <c r="G1" s="102"/>
      <c r="H1" s="102"/>
      <c r="I1" s="102" t="s">
        <v>1</v>
      </c>
      <c r="J1" s="102"/>
      <c r="K1" s="102"/>
      <c r="L1" s="102"/>
      <c r="M1" s="102"/>
    </row>
    <row r="2" ht="51.95" customHeight="1" spans="1:13">
      <c r="A2" s="103" t="s">
        <v>2</v>
      </c>
      <c r="B2" s="104" t="s">
        <v>3</v>
      </c>
      <c r="C2" s="104" t="s">
        <v>4</v>
      </c>
      <c r="D2" s="104" t="s">
        <v>5</v>
      </c>
      <c r="E2" s="104" t="s">
        <v>6</v>
      </c>
      <c r="F2" s="104" t="s">
        <v>7</v>
      </c>
      <c r="G2" s="105" t="s">
        <v>8</v>
      </c>
      <c r="H2" s="106" t="s">
        <v>9</v>
      </c>
      <c r="I2" s="103" t="s">
        <v>2</v>
      </c>
      <c r="J2" s="104" t="s">
        <v>10</v>
      </c>
      <c r="K2" s="134" t="s">
        <v>11</v>
      </c>
      <c r="L2" s="104" t="s">
        <v>12</v>
      </c>
      <c r="M2" s="135" t="s">
        <v>13</v>
      </c>
    </row>
    <row r="3" s="90" customFormat="1" ht="15.6" spans="1:14">
      <c r="A3" s="107">
        <v>1</v>
      </c>
      <c r="B3" s="108" t="str">
        <f>CONCATENATE('Информация для бумаг_2'!B5," ",'Информация для бумаг_2'!C5)</f>
        <v>Беляева Олеся</v>
      </c>
      <c r="C3" s="109">
        <f>'Информация для бумаг_2'!P5</f>
        <v>39646</v>
      </c>
      <c r="D3" s="46">
        <f>'Информация для бумаг_2'!H5</f>
        <v>777</v>
      </c>
      <c r="E3" s="47">
        <f>'Информация для бумаг_2'!I5</f>
        <v>9</v>
      </c>
      <c r="F3" s="110" t="str">
        <f>'Информация для бумаг_2'!K5</f>
        <v>Ул. Вавиловых, 7-3-229</v>
      </c>
      <c r="G3" s="111" t="s">
        <v>14</v>
      </c>
      <c r="H3" s="112" t="s">
        <v>15</v>
      </c>
      <c r="I3" s="113">
        <v>1</v>
      </c>
      <c r="J3" s="136" t="s">
        <v>16</v>
      </c>
      <c r="K3" s="137" t="s">
        <v>17</v>
      </c>
      <c r="L3" s="138">
        <v>1000</v>
      </c>
      <c r="M3" s="138" t="s">
        <v>18</v>
      </c>
      <c r="N3" s="139"/>
    </row>
    <row r="4" s="90" customFormat="1" ht="21" customHeight="1" spans="1:14">
      <c r="A4" s="113">
        <v>2</v>
      </c>
      <c r="B4" s="108" t="str">
        <f>CONCATENATE('Информация для бумаг_2'!B6," ",'Информация для бумаг_2'!C6)</f>
        <v>Беляева Софья</v>
      </c>
      <c r="C4" s="109">
        <f>'Информация для бумаг_2'!P6</f>
        <v>40579</v>
      </c>
      <c r="D4" s="46">
        <f>'Информация для бумаг_2'!H6</f>
        <v>655</v>
      </c>
      <c r="E4" s="47">
        <f>'Информация для бумаг_2'!I6</f>
        <v>7</v>
      </c>
      <c r="F4" s="110" t="str">
        <f>'Информация для бумаг_2'!K6</f>
        <v>Ул. Вавиловых, 7-3-229</v>
      </c>
      <c r="G4" s="111" t="s">
        <v>14</v>
      </c>
      <c r="H4" s="114"/>
      <c r="I4" s="107">
        <v>2</v>
      </c>
      <c r="J4" s="140" t="s">
        <v>19</v>
      </c>
      <c r="K4" s="137" t="s">
        <v>20</v>
      </c>
      <c r="L4" s="138"/>
      <c r="M4" s="138" t="s">
        <v>21</v>
      </c>
      <c r="N4" s="139"/>
    </row>
    <row r="5" s="90" customFormat="1" ht="15.6" spans="1:14">
      <c r="A5" s="107">
        <v>3</v>
      </c>
      <c r="B5" s="108" t="str">
        <f>CONCATENATE('Информация для бумаг_2'!B7," ",'Информация для бумаг_2'!C7)</f>
        <v>Бритиков Александр</v>
      </c>
      <c r="C5" s="109">
        <f>'Информация для бумаг_2'!P7</f>
        <v>39849</v>
      </c>
      <c r="D5" s="46">
        <f>'Информация для бумаг_2'!H7</f>
        <v>56</v>
      </c>
      <c r="E5" s="47">
        <f>'Информация для бумаг_2'!I7</f>
        <v>9</v>
      </c>
      <c r="F5" s="110" t="str">
        <f>'Информация для бумаг_2'!K7</f>
        <v>Ул. Лахтинская, 20-36</v>
      </c>
      <c r="G5" s="111" t="s">
        <v>14</v>
      </c>
      <c r="H5" s="114"/>
      <c r="I5" s="113">
        <v>3</v>
      </c>
      <c r="J5" s="141" t="s">
        <v>22</v>
      </c>
      <c r="K5" s="137" t="s">
        <v>23</v>
      </c>
      <c r="L5" s="138">
        <v>117</v>
      </c>
      <c r="M5" s="138" t="s">
        <v>18</v>
      </c>
      <c r="N5" s="139"/>
    </row>
    <row r="6" s="90" customFormat="1" ht="15.6" spans="1:14">
      <c r="A6" s="113">
        <v>4</v>
      </c>
      <c r="B6" s="108" t="str">
        <f>CONCATENATE('Информация для бумаг_2'!B8," ",'Информация для бумаг_2'!C8)</f>
        <v>Ершова Татьяна</v>
      </c>
      <c r="C6" s="109">
        <f>'Информация для бумаг_2'!P8</f>
        <v>39166</v>
      </c>
      <c r="D6" s="46">
        <f>'Информация для бумаг_2'!H8</f>
        <v>441</v>
      </c>
      <c r="E6" s="47">
        <f>'Информация для бумаг_2'!I8</f>
        <v>10</v>
      </c>
      <c r="F6" s="110" t="str">
        <f>'Информация для бумаг_2'!K8</f>
        <v>Ул. Малая Карпатская, 17-275</v>
      </c>
      <c r="G6" s="111" t="s">
        <v>14</v>
      </c>
      <c r="H6" s="114"/>
      <c r="I6" s="113"/>
      <c r="J6" s="136"/>
      <c r="K6" s="137"/>
      <c r="L6" s="138"/>
      <c r="M6" s="138"/>
      <c r="N6" s="139"/>
    </row>
    <row r="7" s="90" customFormat="1" ht="15.6" spans="1:14">
      <c r="A7" s="107">
        <v>5</v>
      </c>
      <c r="B7" s="108" t="str">
        <f>CONCATENATE('Информация для бумаг_2'!B9," ",'Информация для бумаг_2'!C9)</f>
        <v>Мелентьева Эмма</v>
      </c>
      <c r="C7" s="109">
        <f>'Информация для бумаг_2'!P9</f>
        <v>39581</v>
      </c>
      <c r="D7" s="46">
        <f>'Информация для бумаг_2'!H9</f>
        <v>204</v>
      </c>
      <c r="E7" s="47">
        <f>'Информация для бумаг_2'!I9</f>
        <v>9</v>
      </c>
      <c r="F7" s="110" t="str">
        <f>'Информация для бумаг_2'!K9</f>
        <v>Ул. Разночинная, 4-14</v>
      </c>
      <c r="G7" s="111" t="s">
        <v>14</v>
      </c>
      <c r="H7" s="114"/>
      <c r="I7" s="107"/>
      <c r="J7" s="136"/>
      <c r="K7" s="137"/>
      <c r="L7" s="138"/>
      <c r="M7" s="138"/>
      <c r="N7" s="139"/>
    </row>
    <row r="8" s="90" customFormat="1" spans="1:14">
      <c r="A8" s="113">
        <v>6</v>
      </c>
      <c r="B8" s="108" t="str">
        <f>CONCATENATE('Информация для бумаг_2'!B10," ",'Информация для бумаг_2'!C10)</f>
        <v>Меньшиков  Савва</v>
      </c>
      <c r="C8" s="109">
        <f>'Информация для бумаг_2'!P10</f>
        <v>39916</v>
      </c>
      <c r="D8" s="46">
        <f>'Информация для бумаг_2'!H10</f>
        <v>533</v>
      </c>
      <c r="E8" s="47">
        <f>'Информация для бумаг_2'!I10</f>
        <v>8</v>
      </c>
      <c r="F8" s="110" t="str">
        <f>'Информация для бумаг_2'!K10</f>
        <v>Ул. Железноводская, 62-98</v>
      </c>
      <c r="G8" s="111" t="s">
        <v>14</v>
      </c>
      <c r="H8" s="114"/>
      <c r="N8" s="142"/>
    </row>
    <row r="9" s="90" customFormat="1" spans="1:13">
      <c r="A9" s="107">
        <v>7</v>
      </c>
      <c r="B9" s="108" t="str">
        <f>CONCATENATE('Информация для бумаг_2'!B11," ",'Информация для бумаг_2'!C11)</f>
        <v>Островский Виктор</v>
      </c>
      <c r="C9" s="109">
        <f>'Информация для бумаг_2'!P11</f>
        <v>40070</v>
      </c>
      <c r="D9" s="46">
        <f>'Информация для бумаг_2'!H11</f>
        <v>518</v>
      </c>
      <c r="E9" s="47">
        <f>'Информация для бумаг_2'!I11</f>
        <v>8</v>
      </c>
      <c r="F9" s="110" t="str">
        <f>'Информация для бумаг_2'!K11</f>
        <v>Ул. Шишкина, 58</v>
      </c>
      <c r="G9" s="111" t="s">
        <v>14</v>
      </c>
      <c r="H9" s="114"/>
      <c r="I9" s="113"/>
      <c r="J9" s="113"/>
      <c r="K9" s="113"/>
      <c r="L9" s="113"/>
      <c r="M9" s="113"/>
    </row>
    <row r="10" s="90" customFormat="1" spans="1:13">
      <c r="A10" s="113">
        <v>8</v>
      </c>
      <c r="B10" s="108" t="str">
        <f>CONCATENATE('Информация для бумаг_2'!B12," ",'Информация для бумаг_2'!C12)</f>
        <v>Сайчик Мария</v>
      </c>
      <c r="C10" s="109">
        <f>'Информация для бумаг_2'!P12</f>
        <v>38982</v>
      </c>
      <c r="D10" s="46">
        <f>'Информация для бумаг_2'!H12</f>
        <v>586</v>
      </c>
      <c r="E10" s="47">
        <f>'Информация для бумаг_2'!I12</f>
        <v>11</v>
      </c>
      <c r="F10" s="110" t="str">
        <f>'Информация для бумаг_2'!K12</f>
        <v>Ул. Кораблестроителей, 39-831</v>
      </c>
      <c r="G10" s="111" t="s">
        <v>14</v>
      </c>
      <c r="H10" s="114"/>
      <c r="I10" s="113"/>
      <c r="J10" s="113"/>
      <c r="K10" s="113"/>
      <c r="L10" s="113"/>
      <c r="M10" s="113"/>
    </row>
    <row r="11" s="90" customFormat="1" spans="1:13">
      <c r="A11" s="107">
        <v>9</v>
      </c>
      <c r="B11" s="108" t="str">
        <f>CONCATENATE('Информация для бумаг_2'!B13," ",'Информация для бумаг_2'!C13)</f>
        <v>Шеламова Виктория</v>
      </c>
      <c r="C11" s="109">
        <f>'Информация для бумаг_2'!P13</f>
        <v>39529</v>
      </c>
      <c r="D11" s="46">
        <f>'Информация для бумаг_2'!H13</f>
        <v>471</v>
      </c>
      <c r="E11" s="47">
        <f>'Информация для бумаг_2'!I13</f>
        <v>9</v>
      </c>
      <c r="F11" s="110" t="str">
        <f>'Информация для бумаг_2'!K13</f>
        <v>Приозерское шоссе, 16-46</v>
      </c>
      <c r="G11" s="111" t="s">
        <v>14</v>
      </c>
      <c r="H11" s="114"/>
      <c r="I11" s="113"/>
      <c r="J11" s="113"/>
      <c r="K11" s="113"/>
      <c r="L11" s="113"/>
      <c r="M11" s="113"/>
    </row>
    <row r="12" s="90" customFormat="1" spans="1:13">
      <c r="A12" s="113">
        <v>10</v>
      </c>
      <c r="B12" s="108" t="str">
        <f>CONCATENATE('Информация для бумаг_2'!B14," ",'Информация для бумаг_2'!C14)</f>
        <v>Шилонцев Андрей</v>
      </c>
      <c r="C12" s="109">
        <f>'Информация для бумаг_2'!P14</f>
        <v>38989</v>
      </c>
      <c r="D12" s="46">
        <f>'Информация для бумаг_2'!H14</f>
        <v>452</v>
      </c>
      <c r="E12" s="47">
        <f>'Информация для бумаг_2'!I14</f>
        <v>9</v>
      </c>
      <c r="F12" s="110" t="str">
        <f>'Информация для бумаг_2'!K14</f>
        <v>Ленинский пр., 117-1-603</v>
      </c>
      <c r="G12" s="111" t="s">
        <v>14</v>
      </c>
      <c r="H12" s="114"/>
      <c r="I12" s="113"/>
      <c r="J12" s="113"/>
      <c r="K12" s="113"/>
      <c r="L12" s="113"/>
      <c r="M12" s="113"/>
    </row>
    <row r="13" s="90" customFormat="1" spans="1:13">
      <c r="A13" s="107">
        <v>11</v>
      </c>
      <c r="B13" s="108" t="str">
        <f>CONCATENATE('Информация для бумаг_2'!B15," ",'Информация для бумаг_2'!C15)</f>
        <v>Шишкина Анна</v>
      </c>
      <c r="C13" s="109">
        <f>'Информация для бумаг_2'!P15</f>
        <v>39987</v>
      </c>
      <c r="D13" s="46">
        <f>'Информация для бумаг_2'!H15</f>
        <v>43</v>
      </c>
      <c r="E13" s="47">
        <f>'Информация для бумаг_2'!I15</f>
        <v>8</v>
      </c>
      <c r="F13" s="110" t="str">
        <f>'Информация для бумаг_2'!K15</f>
        <v>Пр. Сизова, 14-90</v>
      </c>
      <c r="G13" s="111" t="s">
        <v>14</v>
      </c>
      <c r="H13" s="114"/>
      <c r="I13" s="113"/>
      <c r="J13" s="113"/>
      <c r="K13" s="113"/>
      <c r="L13" s="113"/>
      <c r="M13" s="113"/>
    </row>
    <row r="14" s="90" customFormat="1" spans="1:13">
      <c r="A14" s="113">
        <v>12</v>
      </c>
      <c r="B14" s="108" t="str">
        <f>CONCATENATE('Информация для бумаг_2'!B16," ",'Информация для бумаг_2'!C16)</f>
        <v>Нужин Илья</v>
      </c>
      <c r="C14" s="109">
        <f>'Информация для бумаг_2'!P16</f>
        <v>38933</v>
      </c>
      <c r="D14" s="46">
        <f>'Информация для бумаг_2'!H16</f>
        <v>30</v>
      </c>
      <c r="E14" s="47">
        <f>'Информация для бумаг_2'!I16</f>
        <v>11</v>
      </c>
      <c r="F14" s="110" t="str">
        <f>'Информация для бумаг_2'!K16</f>
        <v>Гаванская 2/97-36</v>
      </c>
      <c r="G14" s="111" t="s">
        <v>14</v>
      </c>
      <c r="H14" s="114"/>
      <c r="I14" s="113"/>
      <c r="J14" s="113"/>
      <c r="K14" s="113"/>
      <c r="L14" s="113"/>
      <c r="M14" s="113"/>
    </row>
    <row r="15" s="90" customFormat="1" spans="1:13">
      <c r="A15" s="107">
        <v>13</v>
      </c>
      <c r="B15" s="108" t="str">
        <f>CONCATENATE('Информация для бумаг_2'!B17," ",'Информация для бумаг_2'!C17)</f>
        <v>Тюпин Арсений</v>
      </c>
      <c r="C15" s="109">
        <f>'Информация для бумаг_2'!P17</f>
        <v>39810</v>
      </c>
      <c r="D15" s="46">
        <f>'Информация для бумаг_2'!H17</f>
        <v>555</v>
      </c>
      <c r="E15" s="47">
        <f>'Информация для бумаг_2'!I17</f>
        <v>8</v>
      </c>
      <c r="F15" s="110" t="str">
        <f>'Информация для бумаг_2'!K17</f>
        <v>пр.Комендантский д.23 к.1 кв 112</v>
      </c>
      <c r="G15" s="111" t="s">
        <v>14</v>
      </c>
      <c r="H15" s="114"/>
      <c r="I15" s="113"/>
      <c r="J15" s="113"/>
      <c r="K15" s="113"/>
      <c r="L15" s="113"/>
      <c r="M15" s="113"/>
    </row>
    <row r="16" s="90" customFormat="1" spans="1:13">
      <c r="A16" s="113"/>
      <c r="B16" s="108"/>
      <c r="C16" s="109"/>
      <c r="D16" s="46"/>
      <c r="E16" s="47"/>
      <c r="F16" s="110"/>
      <c r="G16" s="111"/>
      <c r="H16" s="114"/>
      <c r="I16" s="113"/>
      <c r="J16" s="113"/>
      <c r="K16" s="113"/>
      <c r="L16" s="113"/>
      <c r="M16" s="113"/>
    </row>
    <row r="17" s="90" customFormat="1" spans="1:13">
      <c r="A17" s="107"/>
      <c r="B17" s="108"/>
      <c r="C17" s="109"/>
      <c r="D17" s="46"/>
      <c r="E17" s="47"/>
      <c r="F17" s="110"/>
      <c r="G17" s="111"/>
      <c r="H17" s="114"/>
      <c r="I17" s="113"/>
      <c r="J17" s="113"/>
      <c r="K17" s="113"/>
      <c r="L17" s="113"/>
      <c r="M17" s="113"/>
    </row>
    <row r="18" s="90" customFormat="1" spans="1:13">
      <c r="A18" s="113"/>
      <c r="B18" s="108"/>
      <c r="C18" s="109"/>
      <c r="D18" s="46"/>
      <c r="E18" s="47"/>
      <c r="F18" s="110"/>
      <c r="G18" s="111"/>
      <c r="H18" s="114"/>
      <c r="I18" s="113"/>
      <c r="J18" s="113"/>
      <c r="K18" s="113"/>
      <c r="L18" s="113"/>
      <c r="M18" s="113"/>
    </row>
    <row r="19" s="90" customFormat="1" spans="1:13">
      <c r="A19" s="113"/>
      <c r="B19" s="108"/>
      <c r="C19" s="109"/>
      <c r="D19" s="46"/>
      <c r="E19" s="47"/>
      <c r="F19" s="110"/>
      <c r="G19" s="111"/>
      <c r="H19" s="114"/>
      <c r="I19" s="113"/>
      <c r="J19" s="113"/>
      <c r="K19" s="113"/>
      <c r="L19" s="113"/>
      <c r="M19" s="113"/>
    </row>
    <row r="20" s="90" customFormat="1" ht="18" customHeight="1" spans="1:13">
      <c r="A20" s="107"/>
      <c r="B20" s="108"/>
      <c r="C20" s="109"/>
      <c r="D20" s="46"/>
      <c r="E20" s="47"/>
      <c r="F20" s="110"/>
      <c r="G20" s="111"/>
      <c r="H20" s="114"/>
      <c r="I20" s="113"/>
      <c r="J20" s="113"/>
      <c r="K20" s="113"/>
      <c r="L20" s="113"/>
      <c r="M20" s="113"/>
    </row>
    <row r="21" s="90" customFormat="1" ht="21.95" customHeight="1" spans="1:13">
      <c r="A21" s="113"/>
      <c r="B21" s="108"/>
      <c r="C21" s="109"/>
      <c r="D21" s="115"/>
      <c r="E21" s="47"/>
      <c r="F21" s="110"/>
      <c r="G21" s="111"/>
      <c r="H21" s="114"/>
      <c r="I21" s="113"/>
      <c r="J21" s="113"/>
      <c r="K21" s="113"/>
      <c r="L21" s="113"/>
      <c r="M21" s="113"/>
    </row>
    <row r="22" s="90" customFormat="1" spans="1:13">
      <c r="A22" s="107"/>
      <c r="B22" s="108"/>
      <c r="C22" s="109"/>
      <c r="D22" s="46"/>
      <c r="E22" s="47"/>
      <c r="F22" s="110"/>
      <c r="G22" s="111"/>
      <c r="H22" s="114"/>
      <c r="I22" s="113"/>
      <c r="J22" s="113"/>
      <c r="K22" s="113"/>
      <c r="L22" s="113"/>
      <c r="M22" s="113"/>
    </row>
    <row r="23" s="90" customFormat="1" spans="1:13">
      <c r="A23" s="113"/>
      <c r="B23" s="108"/>
      <c r="C23" s="109"/>
      <c r="D23" s="46"/>
      <c r="E23" s="47"/>
      <c r="F23" s="110"/>
      <c r="G23" s="111"/>
      <c r="H23" s="114"/>
      <c r="I23" s="113"/>
      <c r="J23" s="113"/>
      <c r="K23" s="113"/>
      <c r="L23" s="113"/>
      <c r="M23" s="113"/>
    </row>
    <row r="24" s="90" customFormat="1" spans="1:13">
      <c r="A24" s="107"/>
      <c r="B24" s="108"/>
      <c r="C24" s="109"/>
      <c r="D24" s="116"/>
      <c r="E24" s="47"/>
      <c r="F24" s="117"/>
      <c r="G24" s="111"/>
      <c r="H24" s="114"/>
      <c r="I24" s="113"/>
      <c r="J24" s="113"/>
      <c r="K24" s="113"/>
      <c r="L24" s="113"/>
      <c r="M24" s="113"/>
    </row>
    <row r="25" s="90" customFormat="1" spans="1:13">
      <c r="A25" s="107"/>
      <c r="B25" s="108"/>
      <c r="C25" s="109"/>
      <c r="D25" s="116"/>
      <c r="E25" s="47"/>
      <c r="F25" s="117"/>
      <c r="G25" s="111"/>
      <c r="H25" s="114"/>
      <c r="I25" s="113"/>
      <c r="J25" s="113"/>
      <c r="K25" s="113"/>
      <c r="L25" s="113"/>
      <c r="M25" s="113"/>
    </row>
    <row r="26" s="90" customFormat="1" ht="12" spans="1:13">
      <c r="A26" s="118"/>
      <c r="G26" s="119"/>
      <c r="H26" s="114"/>
      <c r="I26" s="113"/>
      <c r="J26" s="113"/>
      <c r="K26" s="113"/>
      <c r="L26" s="113"/>
      <c r="M26" s="113"/>
    </row>
    <row r="27" s="90" customFormat="1" spans="1:13">
      <c r="A27" s="107"/>
      <c r="B27" s="120" t="str">
        <f>'Информация для бумаг_2'!C21</f>
        <v>Хайтов Вадим Михайлович</v>
      </c>
      <c r="C27" s="109"/>
      <c r="D27" s="121" t="s">
        <v>24</v>
      </c>
      <c r="E27" s="122"/>
      <c r="F27" s="123"/>
      <c r="G27" s="111"/>
      <c r="H27" s="114"/>
      <c r="I27" s="113"/>
      <c r="J27" s="113"/>
      <c r="K27" s="113"/>
      <c r="L27" s="113"/>
      <c r="M27" s="113"/>
    </row>
    <row r="28" spans="1:13">
      <c r="A28" s="113"/>
      <c r="B28" s="47" t="str">
        <f>'Информация для бумаг_2'!C22</f>
        <v>Гаврилова Елизавета Олеговна</v>
      </c>
      <c r="C28" s="109"/>
      <c r="D28" s="124" t="s">
        <v>25</v>
      </c>
      <c r="E28" s="125"/>
      <c r="F28" s="123"/>
      <c r="G28" s="111"/>
      <c r="H28" s="114"/>
      <c r="I28" s="143" t="s">
        <v>26</v>
      </c>
      <c r="J28" s="144"/>
      <c r="K28" s="144"/>
      <c r="L28" s="144"/>
      <c r="M28" s="145"/>
    </row>
    <row r="29" ht="15.6" spans="1:13">
      <c r="A29" s="126" t="s">
        <v>27</v>
      </c>
      <c r="B29" s="127"/>
      <c r="C29" s="127"/>
      <c r="D29" s="127"/>
      <c r="E29" s="127"/>
      <c r="F29" s="127"/>
      <c r="G29" s="127"/>
      <c r="H29" s="128"/>
      <c r="I29" s="47" t="s">
        <v>28</v>
      </c>
      <c r="K29" s="47"/>
      <c r="L29" s="47"/>
      <c r="M29" s="47"/>
    </row>
    <row r="30" ht="15.75" customHeight="1" spans="1:13">
      <c r="A30" s="129" t="s">
        <v>29</v>
      </c>
      <c r="B30" s="130"/>
      <c r="D30" s="131"/>
      <c r="E30" s="131"/>
      <c r="F30" s="131"/>
      <c r="G30" s="132"/>
      <c r="H30" s="127"/>
      <c r="I30" s="47"/>
      <c r="J30" s="47"/>
      <c r="K30" s="47"/>
      <c r="L30" s="47"/>
      <c r="M30" s="47"/>
    </row>
    <row r="31" ht="15.75" customHeight="1" spans="1:13">
      <c r="A31" s="43" t="s">
        <v>30</v>
      </c>
      <c r="H31" s="133" t="s">
        <v>31</v>
      </c>
      <c r="I31" s="133"/>
      <c r="J31" s="133"/>
      <c r="K31" s="133"/>
      <c r="L31" s="146"/>
      <c r="M31" s="146"/>
    </row>
    <row r="32" ht="15.75" customHeight="1" spans="8:8">
      <c r="H32" s="43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A17" sqref="A17:A32"/>
    </sheetView>
  </sheetViews>
  <sheetFormatPr defaultColWidth="9.71296296296296" defaultRowHeight="15.6" outlineLevelCol="5"/>
  <cols>
    <col min="1" max="1" width="40.712962962963" style="7" customWidth="1"/>
    <col min="2" max="3" width="13" style="7" customWidth="1"/>
    <col min="4" max="4" width="35.5740740740741" style="7" customWidth="1"/>
    <col min="5" max="16360" width="9.71296296296296" style="7"/>
    <col min="16361" max="16384" width="9.71296296296296" style="15"/>
  </cols>
  <sheetData>
    <row r="1" ht="57.6" spans="1:6">
      <c r="A1" s="16" t="s">
        <v>78</v>
      </c>
      <c r="B1" s="17" t="s">
        <v>219</v>
      </c>
      <c r="C1" s="17" t="s">
        <v>224</v>
      </c>
      <c r="D1" s="17" t="s">
        <v>230</v>
      </c>
      <c r="E1" s="10"/>
      <c r="F1" s="10"/>
    </row>
    <row r="2" spans="1:6">
      <c r="A2" s="16" t="s">
        <v>213</v>
      </c>
      <c r="B2" s="17"/>
      <c r="C2" s="17"/>
      <c r="D2" s="17"/>
      <c r="E2" s="10"/>
      <c r="F2" s="10"/>
    </row>
    <row r="3" spans="1:4">
      <c r="A3" s="7" t="s">
        <v>400</v>
      </c>
      <c r="B3" s="8">
        <v>40100</v>
      </c>
      <c r="C3" s="7">
        <v>9119433692</v>
      </c>
      <c r="D3" s="7" t="s">
        <v>188</v>
      </c>
    </row>
    <row r="4" spans="1:4">
      <c r="A4" s="7" t="s">
        <v>401</v>
      </c>
      <c r="B4" s="8">
        <v>39367</v>
      </c>
      <c r="C4" s="7">
        <v>9817122479</v>
      </c>
      <c r="D4" s="7" t="s">
        <v>365</v>
      </c>
    </row>
    <row r="5" spans="1:4">
      <c r="A5" s="7" t="s">
        <v>402</v>
      </c>
      <c r="B5" s="8">
        <v>39849</v>
      </c>
      <c r="C5" s="7">
        <v>9291040939</v>
      </c>
      <c r="D5" s="7" t="s">
        <v>112</v>
      </c>
    </row>
    <row r="6" spans="1:4">
      <c r="A6" s="7" t="s">
        <v>403</v>
      </c>
      <c r="B6" s="18">
        <v>39166</v>
      </c>
      <c r="C6" s="7">
        <v>9522270284</v>
      </c>
      <c r="D6" s="7" t="s">
        <v>117</v>
      </c>
    </row>
    <row r="7" spans="1:4">
      <c r="A7" s="7" t="s">
        <v>404</v>
      </c>
      <c r="B7" s="8">
        <v>38917</v>
      </c>
      <c r="C7" s="7">
        <v>9214136722</v>
      </c>
      <c r="D7" s="7" t="s">
        <v>377</v>
      </c>
    </row>
    <row r="8" spans="1:4">
      <c r="A8" s="7" t="s">
        <v>405</v>
      </c>
      <c r="B8" s="8">
        <v>40363</v>
      </c>
      <c r="C8" s="7">
        <v>9219845986</v>
      </c>
      <c r="D8" s="7" t="s">
        <v>194</v>
      </c>
    </row>
    <row r="9" spans="1:4">
      <c r="A9" s="7" t="s">
        <v>406</v>
      </c>
      <c r="B9" s="8">
        <v>40421</v>
      </c>
      <c r="C9" s="7">
        <v>9312784188</v>
      </c>
      <c r="D9" s="7" t="s">
        <v>398</v>
      </c>
    </row>
    <row r="10" s="7" customFormat="1" spans="1:4">
      <c r="A10" s="7" t="s">
        <v>407</v>
      </c>
      <c r="B10" s="8">
        <v>38982</v>
      </c>
      <c r="C10" s="7">
        <v>9818723635</v>
      </c>
      <c r="D10" s="7" t="s">
        <v>140</v>
      </c>
    </row>
    <row r="11" spans="1:4">
      <c r="A11" s="7" t="s">
        <v>408</v>
      </c>
      <c r="B11" s="8">
        <v>40469</v>
      </c>
      <c r="C11" s="7">
        <v>9045564762</v>
      </c>
      <c r="D11" s="7" t="s">
        <v>200</v>
      </c>
    </row>
    <row r="12" s="7" customFormat="1" spans="1:4">
      <c r="A12" s="7" t="s">
        <v>409</v>
      </c>
      <c r="B12" s="18">
        <v>40195</v>
      </c>
      <c r="C12" s="7">
        <v>9657737525</v>
      </c>
      <c r="D12" s="7" t="s">
        <v>205</v>
      </c>
    </row>
    <row r="13" spans="1:4">
      <c r="A13" s="7" t="s">
        <v>410</v>
      </c>
      <c r="B13" s="8">
        <v>39529</v>
      </c>
      <c r="C13" s="7">
        <v>9817032760</v>
      </c>
      <c r="D13" s="7" t="s">
        <v>145</v>
      </c>
    </row>
    <row r="16" spans="1:1">
      <c r="A16" s="19" t="s">
        <v>214</v>
      </c>
    </row>
    <row r="17" spans="1:4">
      <c r="A17" s="7" t="s">
        <v>411</v>
      </c>
      <c r="B17" s="8">
        <v>39646</v>
      </c>
      <c r="C17" s="7">
        <v>9602540838</v>
      </c>
      <c r="D17" s="7" t="s">
        <v>105</v>
      </c>
    </row>
    <row r="18" spans="1:4">
      <c r="A18" s="7" t="s">
        <v>412</v>
      </c>
      <c r="B18" s="8">
        <v>40579</v>
      </c>
      <c r="C18" s="7">
        <v>9602540838</v>
      </c>
      <c r="D18" s="7" t="s">
        <v>105</v>
      </c>
    </row>
    <row r="19" spans="1:4">
      <c r="A19" s="7" t="s">
        <v>402</v>
      </c>
      <c r="B19" s="8">
        <v>39849</v>
      </c>
      <c r="C19" s="7">
        <v>9291040939</v>
      </c>
      <c r="D19" s="7" t="s">
        <v>112</v>
      </c>
    </row>
    <row r="20" spans="1:4">
      <c r="A20" s="7" t="s">
        <v>403</v>
      </c>
      <c r="B20" s="18">
        <v>39166</v>
      </c>
      <c r="C20" s="7">
        <v>9522270284</v>
      </c>
      <c r="D20" s="7" t="s">
        <v>117</v>
      </c>
    </row>
    <row r="21" spans="1:4">
      <c r="A21" s="7" t="s">
        <v>404</v>
      </c>
      <c r="B21" s="8">
        <v>38917</v>
      </c>
      <c r="C21" s="7">
        <v>9214136722</v>
      </c>
      <c r="D21" s="7" t="s">
        <v>377</v>
      </c>
    </row>
    <row r="22" spans="1:4">
      <c r="A22" s="7" t="s">
        <v>405</v>
      </c>
      <c r="B22" s="8">
        <v>40363</v>
      </c>
      <c r="C22" s="7">
        <v>9219845986</v>
      </c>
      <c r="D22" s="7" t="s">
        <v>194</v>
      </c>
    </row>
    <row r="23" spans="1:4">
      <c r="A23" s="7" t="s">
        <v>413</v>
      </c>
      <c r="B23" s="18">
        <v>39581</v>
      </c>
      <c r="C23" s="7">
        <v>9259175393</v>
      </c>
      <c r="D23" s="7" t="s">
        <v>122</v>
      </c>
    </row>
    <row r="24" spans="1:4">
      <c r="A24" s="7" t="s">
        <v>414</v>
      </c>
      <c r="B24" s="8">
        <v>39916</v>
      </c>
      <c r="C24" s="7">
        <v>9218718088</v>
      </c>
      <c r="D24" s="7" t="s">
        <v>128</v>
      </c>
    </row>
    <row r="25" spans="1:4">
      <c r="A25" s="7" t="s">
        <v>415</v>
      </c>
      <c r="B25" s="18">
        <v>40070</v>
      </c>
      <c r="C25" s="7">
        <v>9213409406</v>
      </c>
      <c r="D25" s="7" t="s">
        <v>134</v>
      </c>
    </row>
    <row r="26" s="7" customFormat="1" spans="1:4">
      <c r="A26" s="7" t="s">
        <v>407</v>
      </c>
      <c r="B26" s="8">
        <v>38982</v>
      </c>
      <c r="C26" s="7">
        <v>9818723635</v>
      </c>
      <c r="D26" s="7" t="s">
        <v>140</v>
      </c>
    </row>
    <row r="27" s="7" customFormat="1" spans="1:4">
      <c r="A27" s="7" t="s">
        <v>409</v>
      </c>
      <c r="B27" s="18">
        <v>40195</v>
      </c>
      <c r="C27" s="7">
        <v>9657737525</v>
      </c>
      <c r="D27" s="7" t="s">
        <v>205</v>
      </c>
    </row>
    <row r="28" spans="1:4">
      <c r="A28" s="7" t="s">
        <v>410</v>
      </c>
      <c r="B28" s="8">
        <v>39529</v>
      </c>
      <c r="C28" s="7">
        <v>9817032760</v>
      </c>
      <c r="D28" s="7" t="s">
        <v>145</v>
      </c>
    </row>
    <row r="29" s="7" customFormat="1" spans="1:4">
      <c r="A29" s="7" t="s">
        <v>416</v>
      </c>
      <c r="B29" s="18">
        <v>38989</v>
      </c>
      <c r="C29" s="7">
        <v>9213026506</v>
      </c>
      <c r="D29" s="7" t="s">
        <v>150</v>
      </c>
    </row>
    <row r="30" spans="1:4">
      <c r="A30" s="7" t="s">
        <v>417</v>
      </c>
      <c r="B30" s="8">
        <v>39987</v>
      </c>
      <c r="C30" s="7">
        <v>9819793731</v>
      </c>
      <c r="D30" s="7" t="s">
        <v>418</v>
      </c>
    </row>
    <row r="31" s="7" customFormat="1" spans="1:4">
      <c r="A31" s="7" t="s">
        <v>419</v>
      </c>
      <c r="B31" s="20">
        <v>38933</v>
      </c>
      <c r="C31" s="21">
        <v>9219583612</v>
      </c>
      <c r="D31" s="22" t="s">
        <v>161</v>
      </c>
    </row>
    <row r="32" s="7" customFormat="1" spans="1:4">
      <c r="A32" s="7" t="s">
        <v>420</v>
      </c>
      <c r="B32" s="23">
        <v>39810</v>
      </c>
      <c r="C32" s="24">
        <v>9200043637</v>
      </c>
      <c r="D32" s="24" t="s">
        <v>166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C8" sqref="C8"/>
    </sheetView>
  </sheetViews>
  <sheetFormatPr defaultColWidth="8.85185185185185" defaultRowHeight="14.4"/>
  <cols>
    <col min="1" max="1" width="18.8518518518519" style="2" customWidth="1"/>
    <col min="2" max="2" width="17.4259259259259" style="2" customWidth="1"/>
    <col min="3" max="3" width="19.4259259259259" style="2" customWidth="1"/>
    <col min="4" max="4" width="19.287037037037" style="2" customWidth="1"/>
    <col min="5" max="5" width="21.287037037037" style="2" customWidth="1"/>
    <col min="6" max="6" width="19.1388888888889" style="3" customWidth="1"/>
    <col min="7" max="16384" width="8.85185185185185" style="2"/>
  </cols>
  <sheetData>
    <row r="1" spans="1:6">
      <c r="A1" s="4" t="s">
        <v>90</v>
      </c>
      <c r="B1" s="4" t="s">
        <v>91</v>
      </c>
      <c r="C1" s="4" t="s">
        <v>92</v>
      </c>
      <c r="D1" s="4" t="s">
        <v>421</v>
      </c>
      <c r="E1" s="4" t="s">
        <v>422</v>
      </c>
      <c r="F1" s="5" t="s">
        <v>423</v>
      </c>
    </row>
    <row r="2" spans="1:6">
      <c r="A2" s="6" t="s">
        <v>424</v>
      </c>
      <c r="B2" s="6" t="s">
        <v>425</v>
      </c>
      <c r="C2" s="6"/>
      <c r="D2" s="4"/>
      <c r="E2" s="4"/>
      <c r="F2" s="5"/>
    </row>
    <row r="3" ht="15.6" spans="1:9">
      <c r="A3" s="7" t="str">
        <f>'Информация для бумаг_1'!B5</f>
        <v>Аудах</v>
      </c>
      <c r="B3" s="7" t="str">
        <f>'Информация для бумаг_1'!C5</f>
        <v>Никита</v>
      </c>
      <c r="C3" s="7" t="str">
        <f>'Информация для бумаг_1'!D5</f>
        <v>Яхияевич</v>
      </c>
      <c r="D3" s="8">
        <f>'Информация для бумаг_1'!P5</f>
        <v>40100</v>
      </c>
      <c r="E3" s="7"/>
      <c r="F3" s="9" t="str">
        <f>'Информация для бумаг_1'!O5</f>
        <v>V-АК 731292</v>
      </c>
      <c r="G3" s="7"/>
      <c r="H3" s="7"/>
      <c r="I3" s="7"/>
    </row>
    <row r="4" ht="15.6" spans="1:9">
      <c r="A4" s="7" t="str">
        <f>'Информация для бумаг_1'!B6</f>
        <v>Бритиков</v>
      </c>
      <c r="B4" s="7" t="str">
        <f>'Информация для бумаг_1'!C6</f>
        <v>Александр</v>
      </c>
      <c r="C4" s="7" t="str">
        <f>'Информация для бумаг_1'!D6</f>
        <v>Ильич</v>
      </c>
      <c r="D4" s="8">
        <f>'Информация для бумаг_1'!P6</f>
        <v>39849</v>
      </c>
      <c r="E4" s="7"/>
      <c r="F4" s="9">
        <f>'Информация для бумаг_1'!O6</f>
        <v>4022381251</v>
      </c>
      <c r="G4" s="10"/>
      <c r="H4" s="7"/>
      <c r="I4" s="10"/>
    </row>
    <row r="5" ht="15.6" spans="1:9">
      <c r="A5" s="7" t="str">
        <f>'Информация для бумаг_1'!B7</f>
        <v>Киселев</v>
      </c>
      <c r="B5" s="7" t="str">
        <f>'Информация для бумаг_1'!C7</f>
        <v>Вениамин</v>
      </c>
      <c r="C5" s="7" t="str">
        <f>'Информация для бумаг_1'!D7</f>
        <v>Алексеевич</v>
      </c>
      <c r="D5" s="8">
        <f>'Информация для бумаг_1'!P7</f>
        <v>40363</v>
      </c>
      <c r="E5" s="7"/>
      <c r="F5" s="9" t="str">
        <f>'Информация для бумаг_1'!O7</f>
        <v>II-AK 798373</v>
      </c>
      <c r="G5" s="7"/>
      <c r="H5" s="7"/>
      <c r="I5" s="7"/>
    </row>
    <row r="6" ht="15.6" spans="1:9">
      <c r="A6" s="7" t="str">
        <f>'Информация для бумаг_1'!B8</f>
        <v>Сайчик</v>
      </c>
      <c r="B6" s="7" t="str">
        <f>'Информация для бумаг_1'!C8</f>
        <v>Мария</v>
      </c>
      <c r="C6" s="7" t="str">
        <f>'Информация для бумаг_1'!D8</f>
        <v>Владимировна</v>
      </c>
      <c r="D6" s="8">
        <f>'Информация для бумаг_1'!P8</f>
        <v>38982</v>
      </c>
      <c r="E6" s="7"/>
      <c r="F6" s="9">
        <f>'Информация для бумаг_1'!O8</f>
        <v>4020691039</v>
      </c>
      <c r="G6" s="7"/>
      <c r="H6" s="7"/>
      <c r="I6" s="7"/>
    </row>
    <row r="7" ht="15.6" spans="1:9">
      <c r="A7" s="7" t="str">
        <f>'Информация для бумаг_1'!B9</f>
        <v>Тихонов</v>
      </c>
      <c r="B7" s="7" t="str">
        <f>'Информация для бумаг_1'!C9</f>
        <v>Иван</v>
      </c>
      <c r="C7" s="7" t="str">
        <f>'Информация для бумаг_1'!D9</f>
        <v>Андреевич</v>
      </c>
      <c r="D7" s="8">
        <f>'Информация для бумаг_1'!P9</f>
        <v>40469</v>
      </c>
      <c r="E7" s="7"/>
      <c r="F7" s="9" t="str">
        <f>'Информация для бумаг_1'!O9</f>
        <v>II-АК 864038</v>
      </c>
      <c r="G7" s="7"/>
      <c r="H7" s="7"/>
      <c r="I7" s="7"/>
    </row>
    <row r="8" ht="15.6" spans="1:9">
      <c r="A8" s="7" t="str">
        <f>'Информация для бумаг_1'!B10</f>
        <v>Федорова</v>
      </c>
      <c r="B8" s="7" t="str">
        <f>'Информация для бумаг_1'!C10</f>
        <v>Ксения</v>
      </c>
      <c r="C8" s="7" t="str">
        <f>'Информация для бумаг_1'!D10</f>
        <v>Сергеевна</v>
      </c>
      <c r="D8" s="8">
        <f>'Информация для бумаг_1'!P10</f>
        <v>40195</v>
      </c>
      <c r="E8" s="7"/>
      <c r="F8" s="9" t="str">
        <f>'Информация для бумаг_1'!O10</f>
        <v>II-АК 789060</v>
      </c>
      <c r="G8" s="7"/>
      <c r="H8" s="7"/>
      <c r="I8" s="7"/>
    </row>
    <row r="9" ht="15.6" spans="1:9">
      <c r="A9" s="7" t="str">
        <f>'Информация для бумаг_1'!B11</f>
        <v>Шеламова</v>
      </c>
      <c r="B9" s="7" t="str">
        <f>'Информация для бумаг_1'!C11</f>
        <v>Виктория</v>
      </c>
      <c r="C9" s="7" t="str">
        <f>'Информация для бумаг_1'!D11</f>
        <v>Сергеевна</v>
      </c>
      <c r="D9" s="8">
        <f>'Информация для бумаг_1'!P11</f>
        <v>39529</v>
      </c>
      <c r="E9" s="7"/>
      <c r="F9" s="9">
        <f>'Информация для бумаг_1'!O11</f>
        <v>4022149794</v>
      </c>
      <c r="G9" s="7"/>
      <c r="H9" s="7"/>
      <c r="I9" s="7"/>
    </row>
    <row r="10" ht="15.6" spans="1:9">
      <c r="A10" s="7" t="str">
        <f>'Информация для бумаг_1'!B12</f>
        <v>Шилонцев</v>
      </c>
      <c r="B10" s="7" t="str">
        <f>'Информация для бумаг_1'!C12</f>
        <v>Андрей</v>
      </c>
      <c r="C10" s="7" t="str">
        <f>'Информация для бумаг_1'!D12</f>
        <v>Александрович</v>
      </c>
      <c r="D10" s="8">
        <f>'Информация для бумаг_1'!P12</f>
        <v>38989</v>
      </c>
      <c r="E10" s="7"/>
      <c r="F10" s="9">
        <f>'Информация для бумаг_1'!O12</f>
        <v>4020684651</v>
      </c>
      <c r="G10" s="7"/>
      <c r="H10" s="7"/>
      <c r="I10" s="7"/>
    </row>
    <row r="11" ht="15.6" spans="1:9">
      <c r="A11" s="7" t="str">
        <f>'Информация для бумаг_1'!B13</f>
        <v>Бекасов</v>
      </c>
      <c r="B11" s="7" t="str">
        <f>'Информация для бумаг_1'!C13</f>
        <v>Емельян</v>
      </c>
      <c r="C11" s="7" t="str">
        <f>'Информация для бумаг_1'!D13</f>
        <v>Игоревич</v>
      </c>
      <c r="D11" s="8">
        <f>'Информация для бумаг_1'!P13</f>
        <v>39857</v>
      </c>
      <c r="E11" s="7"/>
      <c r="F11" s="9">
        <f>'Информация для бумаг_1'!O13</f>
        <v>4023439220</v>
      </c>
      <c r="G11" s="7"/>
      <c r="H11" s="7"/>
      <c r="I11" s="7"/>
    </row>
    <row r="12" s="1" customFormat="1" ht="13.2" spans="4:4">
      <c r="D12" s="11"/>
    </row>
    <row r="13" s="1" customFormat="1" ht="13.2" spans="4:4">
      <c r="D13" s="11"/>
    </row>
    <row r="14" spans="1:2">
      <c r="A14" s="12" t="s">
        <v>426</v>
      </c>
      <c r="B14" s="6" t="s">
        <v>427</v>
      </c>
    </row>
    <row r="15" spans="1:6">
      <c r="A15" s="4" t="s">
        <v>90</v>
      </c>
      <c r="B15" s="4" t="s">
        <v>91</v>
      </c>
      <c r="C15" s="4" t="s">
        <v>92</v>
      </c>
      <c r="D15" s="4" t="s">
        <v>421</v>
      </c>
      <c r="E15" s="4" t="s">
        <v>422</v>
      </c>
      <c r="F15" s="5" t="s">
        <v>423</v>
      </c>
    </row>
    <row r="16" ht="15.6" spans="1:6">
      <c r="A16" s="7" t="str">
        <f>'Информация для бумаг_2'!B5</f>
        <v>Беляева</v>
      </c>
      <c r="B16" s="7" t="str">
        <f>'Информация для бумаг_2'!C5</f>
        <v>Олеся</v>
      </c>
      <c r="C16" s="7" t="str">
        <f>'Информация для бумаг_2'!D5</f>
        <v>Ивановна</v>
      </c>
      <c r="D16" s="8">
        <f>'Информация для бумаг_2'!P5</f>
        <v>39646</v>
      </c>
      <c r="E16" s="7"/>
      <c r="F16" s="13">
        <f>'Информация для бумаг_2'!O5</f>
        <v>4022245584</v>
      </c>
    </row>
    <row r="17" ht="15.6" spans="1:6">
      <c r="A17" s="7" t="str">
        <f>'Информация для бумаг_2'!B6</f>
        <v>Беляева</v>
      </c>
      <c r="B17" s="7" t="str">
        <f>'Информация для бумаг_2'!C6</f>
        <v>Софья</v>
      </c>
      <c r="C17" s="7" t="str">
        <f>'Информация для бумаг_2'!D6</f>
        <v>Ивановна</v>
      </c>
      <c r="D17" s="8">
        <f>'Информация для бумаг_2'!P6</f>
        <v>40579</v>
      </c>
      <c r="E17" s="7"/>
      <c r="F17" s="13" t="str">
        <f>'Информация для бумаг_2'!O6</f>
        <v>II-АК 879324</v>
      </c>
    </row>
    <row r="18" ht="15.6" spans="1:6">
      <c r="A18" s="7" t="str">
        <f>'Информация для бумаг_2'!B7</f>
        <v>Бритиков</v>
      </c>
      <c r="B18" s="7" t="str">
        <f>'Информация для бумаг_2'!C7</f>
        <v>Александр</v>
      </c>
      <c r="C18" s="7" t="str">
        <f>'Информация для бумаг_2'!D7</f>
        <v>Ильич</v>
      </c>
      <c r="D18" s="8">
        <f>'Информация для бумаг_2'!P7</f>
        <v>39849</v>
      </c>
      <c r="E18" s="7"/>
      <c r="F18" s="13">
        <f>'Информация для бумаг_2'!O7</f>
        <v>4022381251</v>
      </c>
    </row>
    <row r="19" ht="15.6" spans="1:6">
      <c r="A19" s="7" t="str">
        <f>'Информация для бумаг_2'!B8</f>
        <v>Ершова</v>
      </c>
      <c r="B19" s="7" t="str">
        <f>'Информация для бумаг_2'!C8</f>
        <v>Татьяна</v>
      </c>
      <c r="C19" s="7" t="str">
        <f>'Информация для бумаг_2'!D8</f>
        <v>Алексеевна</v>
      </c>
      <c r="D19" s="8">
        <f>'Информация для бумаг_2'!P8</f>
        <v>39166</v>
      </c>
      <c r="E19" s="7"/>
      <c r="F19" s="13" t="str">
        <f>'Информация для бумаг_2'!O8</f>
        <v>40 20 831130</v>
      </c>
    </row>
    <row r="20" ht="15.6" spans="1:6">
      <c r="A20" s="7" t="str">
        <f>'Информация для бумаг_2'!B9</f>
        <v>Мелентьева</v>
      </c>
      <c r="B20" s="7" t="str">
        <f>'Информация для бумаг_2'!C9</f>
        <v>Эмма</v>
      </c>
      <c r="C20" s="7" t="str">
        <f>'Информация для бумаг_2'!D9</f>
        <v>Алексеевна</v>
      </c>
      <c r="D20" s="8">
        <f>'Информация для бумаг_2'!P9</f>
        <v>39581</v>
      </c>
      <c r="E20" s="7"/>
      <c r="F20" s="13" t="str">
        <f>'Информация для бумаг_2'!O9</f>
        <v>II-АК 723081</v>
      </c>
    </row>
    <row r="21" ht="15.6" spans="1:6">
      <c r="A21" s="7" t="str">
        <f>'Информация для бумаг_2'!B10</f>
        <v>Меньшиков </v>
      </c>
      <c r="B21" s="7" t="str">
        <f>'Информация для бумаг_2'!C10</f>
        <v>Савва</v>
      </c>
      <c r="C21" s="7" t="str">
        <f>'Информация для бумаг_2'!D10</f>
        <v>Игоревич</v>
      </c>
      <c r="D21" s="8">
        <f>'Информация для бумаг_2'!P10</f>
        <v>39916</v>
      </c>
      <c r="E21" s="7"/>
      <c r="F21" s="13" t="str">
        <f>'Информация для бумаг_2'!O10</f>
        <v>II-AK 723 081</v>
      </c>
    </row>
    <row r="22" ht="15.6" spans="1:6">
      <c r="A22" s="7" t="str">
        <f>'Информация для бумаг_2'!B11</f>
        <v>Островский</v>
      </c>
      <c r="B22" s="7" t="str">
        <f>'Информация для бумаг_2'!C11</f>
        <v>Виктор</v>
      </c>
      <c r="C22" s="7" t="str">
        <f>'Информация для бумаг_2'!D11</f>
        <v>Владиславович</v>
      </c>
      <c r="D22" s="8">
        <f>'Информация для бумаг_2'!P11</f>
        <v>40070</v>
      </c>
      <c r="E22" s="7"/>
      <c r="F22" s="13" t="str">
        <f>'Информация для бумаг_2'!O11</f>
        <v>II-АК 745451</v>
      </c>
    </row>
    <row r="23" ht="15.6" spans="1:6">
      <c r="A23" s="7" t="str">
        <f>'Информация для бумаг_2'!B12</f>
        <v>Сайчик</v>
      </c>
      <c r="B23" s="7" t="str">
        <f>'Информация для бумаг_2'!C12</f>
        <v>Мария</v>
      </c>
      <c r="C23" s="7" t="str">
        <f>'Информация для бумаг_2'!D12</f>
        <v>Владимировна</v>
      </c>
      <c r="D23" s="8">
        <f>'Информация для бумаг_2'!P12</f>
        <v>38982</v>
      </c>
      <c r="E23" s="7"/>
      <c r="F23" s="13">
        <f>'Информация для бумаг_2'!O12</f>
        <v>4020691039</v>
      </c>
    </row>
    <row r="24" ht="15.6" spans="1:6">
      <c r="A24" s="7" t="str">
        <f>'Информация для бумаг_2'!B13</f>
        <v>Шеламова</v>
      </c>
      <c r="B24" s="7" t="str">
        <f>'Информация для бумаг_2'!C13</f>
        <v>Виктория</v>
      </c>
      <c r="C24" s="7" t="str">
        <f>'Информация для бумаг_2'!D13</f>
        <v>Сергеевна</v>
      </c>
      <c r="D24" s="8">
        <f>'Информация для бумаг_2'!P13</f>
        <v>39529</v>
      </c>
      <c r="E24" s="7"/>
      <c r="F24" s="13">
        <f>'Информация для бумаг_2'!O13</f>
        <v>4022149794</v>
      </c>
    </row>
    <row r="25" ht="15.6" spans="1:6">
      <c r="A25" s="7" t="str">
        <f>'Информация для бумаг_2'!B14</f>
        <v>Шилонцев</v>
      </c>
      <c r="B25" s="7" t="str">
        <f>'Информация для бумаг_2'!C14</f>
        <v>Андрей</v>
      </c>
      <c r="C25" s="7" t="str">
        <f>'Информация для бумаг_2'!D14</f>
        <v>Александрович</v>
      </c>
      <c r="D25" s="8">
        <f>'Информация для бумаг_2'!P14</f>
        <v>38989</v>
      </c>
      <c r="E25" s="7"/>
      <c r="F25" s="13">
        <f>'Информация для бумаг_2'!O14</f>
        <v>4020684651</v>
      </c>
    </row>
    <row r="26" ht="15.6" spans="1:6">
      <c r="A26" s="7" t="str">
        <f>'Информация для бумаг_2'!B15</f>
        <v>Шишкина</v>
      </c>
      <c r="B26" s="7" t="str">
        <f>'Информация для бумаг_2'!C15</f>
        <v>Анна</v>
      </c>
      <c r="C26" s="7" t="str">
        <f>'Информация для бумаг_2'!D15</f>
        <v>Андреевна</v>
      </c>
      <c r="D26" s="8">
        <f>'Информация для бумаг_2'!P15</f>
        <v>39987</v>
      </c>
      <c r="E26" s="7"/>
      <c r="F26" s="13" t="str">
        <f>'Информация для бумаг_2'!O15</f>
        <v>II-АК 731804</v>
      </c>
    </row>
    <row r="27" ht="15.6" spans="1:6">
      <c r="A27" s="7" t="str">
        <f>'Информация для бумаг_2'!B16</f>
        <v>Нужин</v>
      </c>
      <c r="B27" s="7" t="str">
        <f>'Информация для бумаг_2'!C16</f>
        <v>Илья</v>
      </c>
      <c r="C27" s="7" t="str">
        <f>'Информация для бумаг_2'!D16</f>
        <v>Мулложонович</v>
      </c>
      <c r="D27" s="8">
        <f>'Информация для бумаг_2'!P16</f>
        <v>38933</v>
      </c>
      <c r="E27" s="7"/>
      <c r="F27" s="13">
        <f>'Информация для бумаг_2'!O16</f>
        <v>4020668443</v>
      </c>
    </row>
    <row r="28" ht="15.6" spans="1:6">
      <c r="A28" s="7" t="str">
        <f>'Информация для бумаг_2'!B17</f>
        <v>Тюпин</v>
      </c>
      <c r="B28" s="7" t="str">
        <f>'Информация для бумаг_2'!C17</f>
        <v>Арсений</v>
      </c>
      <c r="C28" s="7" t="str">
        <f>'Информация для бумаг_2'!D17</f>
        <v>Евгеньевич</v>
      </c>
      <c r="D28" s="8">
        <f>'Информация для бумаг_2'!P17</f>
        <v>39810</v>
      </c>
      <c r="E28" s="7"/>
      <c r="F28" s="13">
        <f>'Информация для бумаг_2'!O17</f>
        <v>4022372441</v>
      </c>
    </row>
    <row r="29" ht="15.6" spans="4:4">
      <c r="D29" s="8"/>
    </row>
    <row r="30" ht="15.6" spans="1:4">
      <c r="A30" s="14" t="s">
        <v>428</v>
      </c>
      <c r="B30" s="1"/>
      <c r="C30" s="1"/>
      <c r="D30" s="8"/>
    </row>
    <row r="31" ht="15.6" spans="1:4">
      <c r="A31" s="1" t="s">
        <v>429</v>
      </c>
      <c r="B31" s="1" t="s">
        <v>430</v>
      </c>
      <c r="C31" s="1" t="s">
        <v>431</v>
      </c>
      <c r="D31" s="8"/>
    </row>
    <row r="32" ht="15.6" spans="1:4">
      <c r="A32" s="1">
        <v>89217427984</v>
      </c>
      <c r="B32" s="1"/>
      <c r="C32" s="1"/>
      <c r="D32" s="8"/>
    </row>
    <row r="33" ht="15.6" spans="1:4">
      <c r="A33" s="7"/>
      <c r="B33" s="7"/>
      <c r="C33" s="7"/>
      <c r="D33" s="8"/>
    </row>
    <row r="34" ht="15.6" spans="1:4">
      <c r="A34" s="7"/>
      <c r="B34" s="7"/>
      <c r="C34" s="7"/>
      <c r="D34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E20" sqref="E20"/>
    </sheetView>
  </sheetViews>
  <sheetFormatPr defaultColWidth="8" defaultRowHeight="13.2"/>
  <cols>
    <col min="1" max="1" width="10" style="43" customWidth="1"/>
    <col min="2" max="6" width="8" style="43"/>
    <col min="7" max="7" width="23.5740740740741" style="43" customWidth="1"/>
    <col min="8" max="8" width="10.712962962963" style="43" customWidth="1"/>
    <col min="9" max="9" width="4.85185185185185" style="43" customWidth="1"/>
    <col min="10" max="10" width="9.42592592592593" style="43" customWidth="1"/>
    <col min="11" max="11" width="8" style="43"/>
    <col min="12" max="12" width="13.1388888888889" style="43"/>
    <col min="13" max="13" width="10.6666666666667" style="43"/>
    <col min="14" max="14" width="8" style="43"/>
    <col min="15" max="15" width="1.57407407407407" style="43" customWidth="1"/>
    <col min="16" max="16384" width="8" style="43"/>
  </cols>
  <sheetData>
    <row r="1" ht="12.75" customHeight="1" spans="1:14">
      <c r="A1" s="64" t="s">
        <v>33</v>
      </c>
      <c r="H1" s="65" t="s">
        <v>34</v>
      </c>
      <c r="I1" s="65"/>
      <c r="J1" s="65"/>
      <c r="K1" s="65"/>
      <c r="L1" s="65"/>
      <c r="M1" s="65"/>
      <c r="N1" s="65"/>
    </row>
    <row r="2" ht="15.75" customHeight="1" spans="1:14">
      <c r="A2" s="66" t="s">
        <v>35</v>
      </c>
      <c r="B2" s="67"/>
      <c r="C2" s="67"/>
      <c r="D2" s="67"/>
      <c r="E2" s="67"/>
      <c r="F2" s="67"/>
      <c r="G2" s="68"/>
      <c r="H2" s="65" t="s">
        <v>36</v>
      </c>
      <c r="I2" s="65"/>
      <c r="J2" s="65"/>
      <c r="K2" s="65"/>
      <c r="L2" s="65"/>
      <c r="M2" s="65"/>
      <c r="N2" s="65"/>
    </row>
    <row r="3" ht="12.75" customHeight="1" spans="1:7">
      <c r="A3" s="67"/>
      <c r="B3" s="67"/>
      <c r="C3" s="67"/>
      <c r="D3" s="67"/>
      <c r="E3" s="67"/>
      <c r="F3" s="67"/>
      <c r="G3" s="68"/>
    </row>
    <row r="4" ht="12.75" customHeight="1" spans="1:14">
      <c r="A4" s="67"/>
      <c r="B4" s="67"/>
      <c r="C4" s="67"/>
      <c r="D4" s="67"/>
      <c r="E4" s="67"/>
      <c r="F4" s="67"/>
      <c r="G4" s="68"/>
      <c r="H4" s="69" t="s">
        <v>37</v>
      </c>
      <c r="I4" s="69"/>
      <c r="J4" s="69"/>
      <c r="K4" s="69"/>
      <c r="L4" s="69"/>
      <c r="M4" s="69"/>
      <c r="N4" s="69"/>
    </row>
    <row r="5" spans="1:6">
      <c r="A5" s="67"/>
      <c r="B5" s="67"/>
      <c r="C5" s="67"/>
      <c r="D5" s="67"/>
      <c r="E5" s="67"/>
      <c r="F5" s="67"/>
    </row>
    <row r="6" ht="18" spans="1:14">
      <c r="A6" s="67"/>
      <c r="B6" s="67"/>
      <c r="C6" s="67"/>
      <c r="D6" s="67"/>
      <c r="E6" s="67"/>
      <c r="F6" s="67"/>
      <c r="H6" s="65" t="s">
        <v>38</v>
      </c>
      <c r="I6" s="65"/>
      <c r="J6" s="65"/>
      <c r="K6" s="65"/>
      <c r="L6" s="65"/>
      <c r="M6" s="65"/>
      <c r="N6" s="65"/>
    </row>
    <row r="7" spans="2:9">
      <c r="B7" s="70" t="s">
        <v>39</v>
      </c>
      <c r="I7" s="94" t="s">
        <v>40</v>
      </c>
    </row>
    <row r="8" ht="15.75" customHeight="1" spans="1:8">
      <c r="A8" s="71" t="s">
        <v>41</v>
      </c>
      <c r="B8" s="72" t="s">
        <v>42</v>
      </c>
      <c r="C8" s="73"/>
      <c r="D8" s="73"/>
      <c r="E8" s="73"/>
      <c r="F8" s="74"/>
      <c r="H8" s="75" t="s">
        <v>43</v>
      </c>
    </row>
    <row r="9" ht="15.6" spans="1:10">
      <c r="A9" s="71"/>
      <c r="B9" s="76"/>
      <c r="C9" s="77"/>
      <c r="D9" s="77"/>
      <c r="E9" s="77"/>
      <c r="F9" s="78"/>
      <c r="H9" s="65" t="s">
        <v>44</v>
      </c>
      <c r="I9" s="43">
        <v>13</v>
      </c>
      <c r="J9" s="83" t="s">
        <v>45</v>
      </c>
    </row>
    <row r="10" ht="45" customHeight="1" spans="1:14">
      <c r="A10" s="79" t="s">
        <v>46</v>
      </c>
      <c r="B10" s="80" t="s">
        <v>47</v>
      </c>
      <c r="C10" s="80"/>
      <c r="D10" s="80"/>
      <c r="E10" s="80"/>
      <c r="F10" s="80"/>
      <c r="H10" s="68" t="s">
        <v>48</v>
      </c>
      <c r="J10" s="95" t="str">
        <f>'Информация для бумаг_2'!C3</f>
        <v>Санкт-Петербург - Кандалакша-научная база "Ряжков"- Лувеньга-Колвица- Санкт-Петербург</v>
      </c>
      <c r="K10" s="96"/>
      <c r="L10" s="96"/>
      <c r="M10" s="96"/>
      <c r="N10" s="96"/>
    </row>
    <row r="11" spans="1:10">
      <c r="A11" s="79"/>
      <c r="B11" s="80"/>
      <c r="C11" s="80"/>
      <c r="D11" s="80"/>
      <c r="E11" s="80"/>
      <c r="F11" s="80"/>
      <c r="H11" s="44" t="s">
        <v>49</v>
      </c>
      <c r="I11" s="97">
        <v>20</v>
      </c>
      <c r="J11" s="43" t="s">
        <v>50</v>
      </c>
    </row>
    <row r="12" ht="15.6" spans="1:12">
      <c r="A12" s="81">
        <v>45150</v>
      </c>
      <c r="B12" s="43" t="s">
        <v>51</v>
      </c>
      <c r="D12" s="47"/>
      <c r="E12" s="47"/>
      <c r="F12" s="47"/>
      <c r="H12" s="82" t="s">
        <v>52</v>
      </c>
      <c r="I12" s="82"/>
      <c r="J12" s="98">
        <f>'Информация для бумаг_2'!C2</f>
        <v>45140</v>
      </c>
      <c r="K12" s="99" t="s">
        <v>53</v>
      </c>
      <c r="L12" s="100">
        <f>'Информация для бумаг_2'!D2</f>
        <v>45160</v>
      </c>
    </row>
    <row r="13" ht="12.75" customHeight="1" spans="1:6">
      <c r="A13" s="79" t="s">
        <v>54</v>
      </c>
      <c r="B13" s="80" t="s">
        <v>55</v>
      </c>
      <c r="C13" s="80"/>
      <c r="D13" s="80"/>
      <c r="E13" s="80"/>
      <c r="F13" s="80"/>
    </row>
    <row r="14" ht="31" customHeight="1" spans="1:14">
      <c r="A14" s="79"/>
      <c r="B14" s="80"/>
      <c r="C14" s="80"/>
      <c r="D14" s="80"/>
      <c r="E14" s="80"/>
      <c r="F14" s="80"/>
      <c r="H14" s="83" t="s">
        <v>56</v>
      </c>
      <c r="K14" s="99" t="str">
        <f>'Информация для бумаг_2'!C21</f>
        <v>Хайтов Вадим Михайлович</v>
      </c>
      <c r="L14" s="99"/>
      <c r="M14" s="99"/>
      <c r="N14" s="99"/>
    </row>
    <row r="15" spans="1:12">
      <c r="A15" s="84">
        <v>45159</v>
      </c>
      <c r="B15" s="85" t="s">
        <v>57</v>
      </c>
      <c r="C15" s="85"/>
      <c r="D15" s="85"/>
      <c r="E15" s="85"/>
      <c r="F15" s="85"/>
      <c r="K15" s="44" t="s">
        <v>58</v>
      </c>
      <c r="L15" s="43">
        <f>'Информация для бумаг_2'!F21</f>
        <v>89217427984</v>
      </c>
    </row>
    <row r="16" ht="12.75" customHeight="1" spans="1:8">
      <c r="A16" s="86" t="s">
        <v>59</v>
      </c>
      <c r="B16" s="147" t="s">
        <v>60</v>
      </c>
      <c r="C16" s="148"/>
      <c r="D16" s="148"/>
      <c r="E16" s="148"/>
      <c r="F16" s="149"/>
      <c r="H16" s="90" t="s">
        <v>61</v>
      </c>
    </row>
    <row r="17" spans="1:8">
      <c r="A17" s="47"/>
      <c r="B17" s="47"/>
      <c r="C17" s="47"/>
      <c r="D17" s="47"/>
      <c r="E17" s="47"/>
      <c r="F17" s="47"/>
      <c r="H17" s="91" t="s">
        <v>62</v>
      </c>
    </row>
    <row r="18" spans="1:6">
      <c r="A18" s="92"/>
      <c r="B18" s="93"/>
      <c r="C18" s="93"/>
      <c r="D18" s="93"/>
      <c r="E18" s="93"/>
      <c r="F18" s="93"/>
    </row>
    <row r="19" ht="15.6" spans="8:14">
      <c r="H19" s="83" t="s">
        <v>63</v>
      </c>
      <c r="K19" s="99" t="str">
        <f>'Информация для бумаг_2'!C22</f>
        <v>Гаврилова Елизавета Олеговна</v>
      </c>
      <c r="L19" s="99"/>
      <c r="M19" s="99"/>
      <c r="N19" s="99"/>
    </row>
    <row r="20" spans="11:12">
      <c r="K20" s="44" t="s">
        <v>58</v>
      </c>
      <c r="L20" s="43">
        <f>'Информация для бумаг_2'!F22</f>
        <v>89291047172</v>
      </c>
    </row>
    <row r="22" ht="12.75" customHeight="1" spans="8:14">
      <c r="H22" s="65" t="s">
        <v>64</v>
      </c>
      <c r="I22" s="65"/>
      <c r="J22" s="65"/>
      <c r="K22" s="65"/>
      <c r="L22" s="65"/>
      <c r="M22" s="65"/>
      <c r="N22" s="65"/>
    </row>
    <row r="23" ht="12.75" customHeight="1" spans="8:14">
      <c r="H23" s="65" t="s">
        <v>65</v>
      </c>
      <c r="I23" s="65"/>
      <c r="J23" s="65"/>
      <c r="K23" s="65"/>
      <c r="L23" s="65"/>
      <c r="M23" s="65"/>
      <c r="N23" s="65"/>
    </row>
    <row r="25" ht="15.6" spans="8:14">
      <c r="H25" s="83" t="s">
        <v>66</v>
      </c>
      <c r="M25" s="101">
        <f>K29</f>
        <v>2023</v>
      </c>
      <c r="N25" s="101" t="str">
        <f>L29</f>
        <v>г.</v>
      </c>
    </row>
    <row r="26" ht="15.6" spans="1:9">
      <c r="A26" s="83" t="s">
        <v>67</v>
      </c>
      <c r="H26" s="83"/>
      <c r="I26" s="83" t="s">
        <v>68</v>
      </c>
    </row>
    <row r="28" ht="15.6" spans="8:8">
      <c r="H28" s="83" t="s">
        <v>69</v>
      </c>
    </row>
    <row r="29" ht="15.6" spans="8:12">
      <c r="H29" s="83" t="s">
        <v>70</v>
      </c>
      <c r="K29" s="43">
        <f>'Информация для бумаг_2'!C25</f>
        <v>2023</v>
      </c>
      <c r="L29" s="43" t="s">
        <v>71</v>
      </c>
    </row>
    <row r="30" ht="15.6" spans="1:8">
      <c r="A30" s="83" t="s">
        <v>72</v>
      </c>
      <c r="H30" s="83"/>
    </row>
    <row r="31" ht="15.6" spans="8:8">
      <c r="H31" s="83" t="s">
        <v>73</v>
      </c>
    </row>
    <row r="32" ht="15.6" spans="8:12">
      <c r="H32" s="83" t="s">
        <v>74</v>
      </c>
      <c r="K32" s="43">
        <f>'Информация для бумаг_2'!C25</f>
        <v>2023</v>
      </c>
      <c r="L32" s="43" t="s">
        <v>71</v>
      </c>
    </row>
    <row r="33" ht="15.6" spans="8:8">
      <c r="H33" s="91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C10" sqref="C10"/>
    </sheetView>
  </sheetViews>
  <sheetFormatPr defaultColWidth="8" defaultRowHeight="13.2"/>
  <cols>
    <col min="1" max="1" width="3.42592592592593" style="43"/>
    <col min="2" max="2" width="35.712962962963" style="43" customWidth="1"/>
    <col min="3" max="4" width="8" style="43"/>
    <col min="5" max="5" width="12.8888888888889" style="43"/>
    <col min="6" max="6" width="29.3333333333333" style="43" customWidth="1"/>
    <col min="7" max="7" width="17.287037037037" style="44" customWidth="1"/>
    <col min="8" max="8" width="30.287037037037" style="43" customWidth="1"/>
    <col min="9" max="9" width="24.287037037037" style="43" customWidth="1"/>
    <col min="10" max="16384" width="8" style="43"/>
  </cols>
  <sheetData>
    <row r="1" spans="2:2">
      <c r="B1" s="43" t="s">
        <v>76</v>
      </c>
    </row>
    <row r="2" spans="2:2">
      <c r="B2" s="43" t="s">
        <v>77</v>
      </c>
    </row>
    <row r="4" spans="1:9">
      <c r="A4" s="45"/>
      <c r="B4" s="45" t="s">
        <v>78</v>
      </c>
      <c r="C4" s="45" t="s">
        <v>79</v>
      </c>
      <c r="D4" s="45" t="s">
        <v>6</v>
      </c>
      <c r="E4" s="45" t="s">
        <v>58</v>
      </c>
      <c r="F4" s="45" t="s">
        <v>80</v>
      </c>
      <c r="G4" s="46" t="s">
        <v>81</v>
      </c>
      <c r="H4" s="47" t="s">
        <v>82</v>
      </c>
      <c r="I4" s="47" t="s">
        <v>83</v>
      </c>
    </row>
    <row r="5" spans="1:9">
      <c r="A5" s="47">
        <v>1</v>
      </c>
      <c r="B5" s="47" t="str">
        <f>CONCATENATE('Информация для бумаг_2'!B5," ",'Информация для бумаг_2'!C5," ",'Информация для бумаг_2'!D5)</f>
        <v>Беляева Олеся Ивановна</v>
      </c>
      <c r="C5" s="46">
        <f>'Информация для бумаг_2'!H5</f>
        <v>777</v>
      </c>
      <c r="D5" s="46">
        <f>'Информация для бумаг_2'!I5</f>
        <v>9</v>
      </c>
      <c r="E5" s="47">
        <f>'Информация для бумаг_2'!J5</f>
        <v>9602540838</v>
      </c>
      <c r="F5" s="48" t="str">
        <f>'Информация для бумаг_2'!K5</f>
        <v>Ул. Вавиловых, 7-3-229</v>
      </c>
      <c r="G5" s="46">
        <f>'Информация для бумаг_2'!O5</f>
        <v>4022245584</v>
      </c>
      <c r="H5" s="47" t="str">
        <f>'Информация для бумаг_2'!L5</f>
        <v>Приходько Ирина Валерьевна</v>
      </c>
      <c r="I5" s="46">
        <f>'Информация для бумаг_2'!N5</f>
        <v>9632430934</v>
      </c>
    </row>
    <row r="6" spans="1:9">
      <c r="A6" s="47">
        <v>2</v>
      </c>
      <c r="B6" s="47" t="str">
        <f>CONCATENATE('Информация для бумаг_2'!B6," ",'Информация для бумаг_2'!C6," ",'Информация для бумаг_2'!D6)</f>
        <v>Беляева Софья Ивановна</v>
      </c>
      <c r="C6" s="46">
        <f>'Информация для бумаг_2'!H6</f>
        <v>655</v>
      </c>
      <c r="D6" s="46">
        <f>'Информация для бумаг_2'!I6</f>
        <v>7</v>
      </c>
      <c r="E6" s="47">
        <f>'Информация для бумаг_2'!J6</f>
        <v>9602540838</v>
      </c>
      <c r="F6" s="48" t="str">
        <f>'Информация для бумаг_2'!K6</f>
        <v>Ул. Вавиловых, 7-3-229</v>
      </c>
      <c r="G6" s="46" t="str">
        <f>'Информация для бумаг_2'!O6</f>
        <v>II-АК 879324</v>
      </c>
      <c r="H6" s="47" t="str">
        <f>'Информация для бумаг_2'!L6</f>
        <v>Приходько Ирина Валерьевна</v>
      </c>
      <c r="I6" s="46">
        <f>'Информация для бумаг_2'!N6</f>
        <v>9632430934</v>
      </c>
    </row>
    <row r="7" spans="1:9">
      <c r="A7" s="47">
        <v>3</v>
      </c>
      <c r="B7" s="47" t="str">
        <f>CONCATENATE('Информация для бумаг_2'!B7," ",'Информация для бумаг_2'!C7," ",'Информация для бумаг_2'!D7)</f>
        <v>Бритиков Александр Ильич</v>
      </c>
      <c r="C7" s="46">
        <f>'Информация для бумаг_2'!H7</f>
        <v>56</v>
      </c>
      <c r="D7" s="46">
        <f>'Информация для бумаг_2'!I7</f>
        <v>9</v>
      </c>
      <c r="E7" s="47">
        <f>'Информация для бумаг_2'!J7</f>
        <v>89291040939</v>
      </c>
      <c r="F7" s="48" t="str">
        <f>'Информация для бумаг_2'!K7</f>
        <v>Ул. Лахтинская, 20-36</v>
      </c>
      <c r="G7" s="46">
        <f>'Информация для бумаг_2'!O7</f>
        <v>4022381251</v>
      </c>
      <c r="H7" s="47" t="str">
        <f>'Информация для бумаг_2'!L7</f>
        <v>Бритикова Ольга Николаевна</v>
      </c>
      <c r="I7" s="46">
        <f>'Информация для бумаг_2'!N7</f>
        <v>89052622652</v>
      </c>
    </row>
    <row r="8" spans="1:9">
      <c r="A8" s="47">
        <v>4</v>
      </c>
      <c r="B8" s="47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6">
        <f>'Информация для бумаг_2'!H8</f>
        <v>441</v>
      </c>
      <c r="D8" s="46">
        <f>'Информация для бумаг_2'!I8</f>
        <v>10</v>
      </c>
      <c r="E8" s="47">
        <f>'Информация для бумаг_2'!J8</f>
        <v>9522270284</v>
      </c>
      <c r="F8" s="48" t="str">
        <f>'Информация для бумаг_2'!K8</f>
        <v>Ул. Малая Карпатская, 17-275</v>
      </c>
      <c r="G8" s="46" t="str">
        <f>'Информация для бумаг_2'!O8</f>
        <v>40 20 831130</v>
      </c>
      <c r="H8" s="47" t="str">
        <f>'Информация для бумаг_2'!L8</f>
        <v>Ершова Ирина Алексеевна</v>
      </c>
      <c r="I8" s="46">
        <f>'Информация для бумаг_2'!N8</f>
        <v>9213354865</v>
      </c>
    </row>
    <row r="9" spans="1:9">
      <c r="A9" s="47">
        <v>5</v>
      </c>
      <c r="B9" s="47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6">
        <f>'Информация для бумаг_2'!H9</f>
        <v>204</v>
      </c>
      <c r="D9" s="46">
        <f>'Информация для бумаг_2'!I9</f>
        <v>9</v>
      </c>
      <c r="E9" s="47">
        <f>'Информация для бумаг_2'!J9</f>
        <v>9259175393</v>
      </c>
      <c r="F9" s="48" t="str">
        <f>'Информация для бумаг_2'!K9</f>
        <v>Ул. Разночинная, 4-14</v>
      </c>
      <c r="G9" s="46" t="str">
        <f>'Информация для бумаг_2'!O9</f>
        <v>II-АК 723081</v>
      </c>
      <c r="H9" s="47" t="str">
        <f>'Информация для бумаг_2'!L9</f>
        <v>Зиновьев Алексей Николаевич</v>
      </c>
      <c r="I9" s="46">
        <f>'Информация для бумаг_2'!N9</f>
        <v>9217427984</v>
      </c>
    </row>
    <row r="10" spans="1:9">
      <c r="A10" s="47">
        <v>6</v>
      </c>
      <c r="B10" s="47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6">
        <f>'Информация для бумаг_2'!H10</f>
        <v>533</v>
      </c>
      <c r="D10" s="46">
        <f>'Информация для бумаг_2'!I10</f>
        <v>8</v>
      </c>
      <c r="E10" s="47">
        <f>'Информация для бумаг_2'!J10</f>
        <v>9218718088</v>
      </c>
      <c r="F10" s="48" t="str">
        <f>'Информация для бумаг_2'!K10</f>
        <v>Ул. Железноводская, 62-98</v>
      </c>
      <c r="G10" s="46" t="str">
        <f>'Информация для бумаг_2'!O10</f>
        <v>II-AK 723 081</v>
      </c>
      <c r="H10" s="47" t="str">
        <f>'Информация для бумаг_2'!L10</f>
        <v>Меньшикова Ксения Владимировна</v>
      </c>
      <c r="I10" s="46">
        <f>'Информация для бумаг_2'!N10</f>
        <v>9213290657</v>
      </c>
    </row>
    <row r="11" spans="1:9">
      <c r="A11" s="47">
        <v>7</v>
      </c>
      <c r="B11" s="47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46">
        <f>'Информация для бумаг_2'!H11</f>
        <v>518</v>
      </c>
      <c r="D11" s="46">
        <f>'Информация для бумаг_2'!I11</f>
        <v>8</v>
      </c>
      <c r="E11" s="47">
        <f>'Информация для бумаг_2'!J11</f>
        <v>9213409406</v>
      </c>
      <c r="F11" s="48" t="str">
        <f>'Информация для бумаг_2'!K11</f>
        <v>Ул. Шишкина, 58</v>
      </c>
      <c r="G11" s="46" t="str">
        <f>'Информация для бумаг_2'!O11</f>
        <v>II-АК 745451</v>
      </c>
      <c r="H11" s="47" t="str">
        <f>'Информация для бумаг_2'!L11</f>
        <v>Островский Владислав Евгеньевич</v>
      </c>
      <c r="I11" s="46">
        <f>'Информация для бумаг_2'!N11</f>
        <v>9817075769</v>
      </c>
    </row>
    <row r="12" spans="1:9">
      <c r="A12" s="47">
        <v>8</v>
      </c>
      <c r="B12" s="47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46">
        <f>'Информация для бумаг_2'!H12</f>
        <v>586</v>
      </c>
      <c r="D12" s="46">
        <f>'Информация для бумаг_2'!I12</f>
        <v>11</v>
      </c>
      <c r="E12" s="47">
        <f>'Информация для бумаг_2'!J12</f>
        <v>89818723635</v>
      </c>
      <c r="F12" s="48" t="str">
        <f>'Информация для бумаг_2'!K12</f>
        <v>Ул. Кораблестроителей, 39-831</v>
      </c>
      <c r="G12" s="46">
        <f>'Информация для бумаг_2'!O12</f>
        <v>4020691039</v>
      </c>
      <c r="H12" s="47" t="str">
        <f>'Информация для бумаг_2'!L12</f>
        <v>Сайчик Татьяна Борисовна</v>
      </c>
      <c r="I12" s="46">
        <f>'Информация для бумаг_2'!N12</f>
        <v>89818723635</v>
      </c>
    </row>
    <row r="13" spans="1:9">
      <c r="A13" s="47">
        <v>9</v>
      </c>
      <c r="B13" s="47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46">
        <f>'Информация для бумаг_2'!H13</f>
        <v>471</v>
      </c>
      <c r="D13" s="46">
        <f>'Информация для бумаг_2'!I13</f>
        <v>9</v>
      </c>
      <c r="E13" s="47">
        <f>'Информация для бумаг_2'!J13</f>
        <v>9817032760</v>
      </c>
      <c r="F13" s="48" t="str">
        <f>'Информация для бумаг_2'!K13</f>
        <v>Приозерское шоссе, 16-46</v>
      </c>
      <c r="G13" s="46">
        <f>'Информация для бумаг_2'!O13</f>
        <v>4022149794</v>
      </c>
      <c r="H13" s="47" t="str">
        <f>'Информация для бумаг_2'!L13</f>
        <v>Шеламова Галина Анатольевна</v>
      </c>
      <c r="I13" s="46">
        <f>'Информация для бумаг_2'!N13</f>
        <v>9111407222</v>
      </c>
    </row>
    <row r="14" spans="1:9">
      <c r="A14" s="47"/>
      <c r="B14" s="47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46">
        <f>'Информация для бумаг_2'!H14</f>
        <v>452</v>
      </c>
      <c r="D14" s="46">
        <f>'Информация для бумаг_2'!I14</f>
        <v>9</v>
      </c>
      <c r="E14" s="47">
        <f>'Информация для бумаг_2'!J14</f>
        <v>89213026506</v>
      </c>
      <c r="F14" s="48" t="str">
        <f>'Информация для бумаг_2'!K14</f>
        <v>Ленинский пр., 117-1-603</v>
      </c>
      <c r="G14" s="46">
        <f>'Информация для бумаг_2'!O14</f>
        <v>4020684651</v>
      </c>
      <c r="H14" s="47" t="str">
        <f>'Информация для бумаг_2'!L14</f>
        <v>Шилонцева Татьяна Александровна</v>
      </c>
      <c r="I14" s="46">
        <f>'Информация для бумаг_2'!N14</f>
        <v>89213026506</v>
      </c>
    </row>
    <row r="15" spans="1:9">
      <c r="A15" s="47"/>
      <c r="B15" s="47" t="str">
        <f>CONCATENATE('Информация для бумаг_2'!B15," ",'Информация для бумаг_2'!C15," ",'Информация для бумаг_2'!D15)</f>
        <v>Шишкина Анна Андреевна</v>
      </c>
      <c r="C15" s="46">
        <f>'Информация для бумаг_2'!H15</f>
        <v>43</v>
      </c>
      <c r="D15" s="46">
        <f>'Информация для бумаг_2'!I15</f>
        <v>8</v>
      </c>
      <c r="E15" s="47">
        <f>'Информация для бумаг_2'!J15</f>
        <v>9819793731</v>
      </c>
      <c r="F15" s="48" t="str">
        <f>'Информация для бумаг_2'!K15</f>
        <v>Пр. Сизова, 14-90</v>
      </c>
      <c r="G15" s="46" t="str">
        <f>'Информация для бумаг_2'!O15</f>
        <v>II-АК 731804</v>
      </c>
      <c r="H15" s="47" t="str">
        <f>'Информация для бумаг_2'!L15</f>
        <v>Шишкин  Андрей  Викторович</v>
      </c>
      <c r="I15" s="46">
        <f>'Информация для бумаг_2'!N15</f>
        <v>9118110171</v>
      </c>
    </row>
    <row r="16" spans="1:9">
      <c r="A16" s="47"/>
      <c r="B16" s="47" t="str">
        <f>CONCATENATE('Информация для бумаг_2'!B16," ",'Информация для бумаг_2'!C16," ",'Информация для бумаг_2'!D16)</f>
        <v>Нужин Илья Мулложонович</v>
      </c>
      <c r="C16" s="46">
        <f>'Информация для бумаг_2'!H16</f>
        <v>30</v>
      </c>
      <c r="D16" s="46">
        <f>'Информация для бумаг_2'!I16</f>
        <v>11</v>
      </c>
      <c r="E16" s="47">
        <f>'Информация для бумаг_2'!J16</f>
        <v>89219583612</v>
      </c>
      <c r="F16" s="48" t="str">
        <f>'Информация для бумаг_2'!K16</f>
        <v>Гаванская 2/97-36</v>
      </c>
      <c r="G16" s="46">
        <f>'Информация для бумаг_2'!O16</f>
        <v>4020668443</v>
      </c>
      <c r="H16" s="47" t="str">
        <f>'Информация для бумаг_2'!L16</f>
        <v>Нужина Юлия Андреевна</v>
      </c>
      <c r="I16" s="46">
        <f>'Информация для бумаг_2'!N16</f>
        <v>9213827100</v>
      </c>
    </row>
    <row r="17" spans="1:9">
      <c r="A17" s="47"/>
      <c r="B17" s="47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46">
        <f>'Информация для бумаг_2'!H17</f>
        <v>555</v>
      </c>
      <c r="D17" s="46">
        <f>'Информация для бумаг_2'!I17</f>
        <v>8</v>
      </c>
      <c r="E17" s="47">
        <f>'Информация для бумаг_2'!J17</f>
        <v>89200043637</v>
      </c>
      <c r="F17" s="48" t="str">
        <f>'Информация для бумаг_2'!K17</f>
        <v>пр.Комендантский д.23 к.1 кв 112</v>
      </c>
      <c r="G17" s="46">
        <f>'Информация для бумаг_2'!O17</f>
        <v>4022372441</v>
      </c>
      <c r="H17" s="47" t="str">
        <f>'Информация для бумаг_2'!L17</f>
        <v>Тюпина Полина Евгеньевна</v>
      </c>
      <c r="I17" s="46">
        <f>'Информация для бумаг_2'!N17</f>
        <v>9914876053</v>
      </c>
    </row>
    <row r="18" spans="1:9">
      <c r="A18" s="47"/>
      <c r="B18" s="47"/>
      <c r="C18" s="46"/>
      <c r="D18" s="46"/>
      <c r="E18" s="47"/>
      <c r="F18" s="48"/>
      <c r="G18" s="46"/>
      <c r="H18" s="47"/>
      <c r="I18" s="46"/>
    </row>
    <row r="19" spans="1:9">
      <c r="A19" s="47"/>
      <c r="B19" s="47"/>
      <c r="C19" s="46"/>
      <c r="D19" s="46"/>
      <c r="E19" s="47"/>
      <c r="F19" s="48"/>
      <c r="G19" s="46"/>
      <c r="H19" s="47"/>
      <c r="I19" s="46"/>
    </row>
    <row r="20" spans="1:9">
      <c r="A20" s="47"/>
      <c r="B20" s="47"/>
      <c r="C20" s="46"/>
      <c r="D20" s="46"/>
      <c r="E20" s="47"/>
      <c r="F20" s="48"/>
      <c r="G20" s="46"/>
      <c r="H20" s="47"/>
      <c r="I20" s="46"/>
    </row>
    <row r="21" spans="1:9">
      <c r="A21" s="47"/>
      <c r="B21" s="47"/>
      <c r="C21" s="46"/>
      <c r="D21" s="46"/>
      <c r="E21" s="47"/>
      <c r="F21" s="48"/>
      <c r="G21" s="46"/>
      <c r="H21" s="47"/>
      <c r="I21" s="46"/>
    </row>
    <row r="22" spans="1:9">
      <c r="A22" s="47"/>
      <c r="B22" s="47"/>
      <c r="C22" s="46"/>
      <c r="D22" s="46"/>
      <c r="E22" s="47"/>
      <c r="F22" s="48"/>
      <c r="G22" s="46"/>
      <c r="H22" s="47"/>
      <c r="I22" s="46"/>
    </row>
    <row r="23" spans="1:9">
      <c r="A23" s="47"/>
      <c r="B23" s="47"/>
      <c r="C23" s="46"/>
      <c r="D23" s="46"/>
      <c r="E23" s="47"/>
      <c r="F23" s="49"/>
      <c r="G23" s="46"/>
      <c r="H23" s="47"/>
      <c r="I23" s="47"/>
    </row>
    <row r="25" spans="2:3">
      <c r="B25" s="43" t="str">
        <f>'Информация для бумаг_2'!C21</f>
        <v>Хайтов Вадим Михайлович</v>
      </c>
      <c r="C25" s="43" t="s">
        <v>84</v>
      </c>
    </row>
    <row r="27" spans="2:3">
      <c r="B27" s="43" t="str">
        <f>'Информация для бумаг_2'!C22</f>
        <v>Гаврилова Елизавета Олеговна</v>
      </c>
      <c r="C27" s="43" t="s">
        <v>85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topLeftCell="H1" workbookViewId="0">
      <selection activeCell="O15" sqref="O15"/>
    </sheetView>
  </sheetViews>
  <sheetFormatPr defaultColWidth="8" defaultRowHeight="13.2"/>
  <cols>
    <col min="1" max="1" width="8" style="1"/>
    <col min="2" max="2" width="28.8518518518519" style="1" customWidth="1"/>
    <col min="3" max="3" width="10.8888888888889" style="1"/>
    <col min="4" max="4" width="13.1388888888889" style="1"/>
    <col min="5" max="5" width="21.4259259259259" style="1"/>
    <col min="6" max="6" width="12.8888888888889" style="1"/>
    <col min="7" max="7" width="9.28703703703704" style="1"/>
    <col min="8" max="8" width="9" style="1"/>
    <col min="9" max="9" width="12.1388888888889" style="11"/>
    <col min="10" max="10" width="19.4259259259259" style="1"/>
    <col min="11" max="11" width="28.1388888888889" style="1"/>
    <col min="12" max="12" width="31.4259259259259" style="1"/>
    <col min="13" max="13" width="18.5740740740741" style="1" customWidth="1"/>
    <col min="14" max="14" width="14.3333333333333" style="1"/>
    <col min="15" max="15" width="14.5740740740741" style="1" customWidth="1"/>
    <col min="16" max="16" width="18.8518518518519" style="1"/>
    <col min="17" max="17" width="14.1388888888889" style="1"/>
    <col min="18" max="16384" width="8" style="1"/>
  </cols>
  <sheetData>
    <row r="1" spans="2:2">
      <c r="B1" s="14" t="s">
        <v>86</v>
      </c>
    </row>
    <row r="2" spans="2:5">
      <c r="B2" s="1" t="s">
        <v>87</v>
      </c>
      <c r="C2" s="50">
        <v>45140</v>
      </c>
      <c r="D2" s="50">
        <v>45160</v>
      </c>
      <c r="E2" s="51"/>
    </row>
    <row r="3" spans="2:4">
      <c r="B3" s="1" t="s">
        <v>88</v>
      </c>
      <c r="C3" s="50" t="s">
        <v>89</v>
      </c>
      <c r="D3" s="51"/>
    </row>
    <row r="4" spans="2:16">
      <c r="B4" s="14" t="s">
        <v>90</v>
      </c>
      <c r="C4" s="14" t="s">
        <v>91</v>
      </c>
      <c r="D4" s="14" t="s">
        <v>92</v>
      </c>
      <c r="E4" s="14" t="s">
        <v>93</v>
      </c>
      <c r="F4" s="14" t="s">
        <v>94</v>
      </c>
      <c r="G4" s="14" t="s">
        <v>95</v>
      </c>
      <c r="H4" s="52" t="s">
        <v>79</v>
      </c>
      <c r="I4" s="14" t="s">
        <v>6</v>
      </c>
      <c r="J4" s="59" t="s">
        <v>96</v>
      </c>
      <c r="K4" s="14" t="s">
        <v>97</v>
      </c>
      <c r="L4" s="14" t="s">
        <v>98</v>
      </c>
      <c r="M4" s="14" t="s">
        <v>99</v>
      </c>
      <c r="N4" s="14" t="s">
        <v>100</v>
      </c>
      <c r="O4" s="60" t="s">
        <v>81</v>
      </c>
      <c r="P4" s="14" t="s">
        <v>101</v>
      </c>
    </row>
    <row r="5" ht="15.6" spans="1:16">
      <c r="A5" s="1">
        <v>1</v>
      </c>
      <c r="B5" s="7" t="s">
        <v>102</v>
      </c>
      <c r="C5" s="7" t="s">
        <v>103</v>
      </c>
      <c r="D5" s="7" t="s">
        <v>104</v>
      </c>
      <c r="E5" s="24">
        <v>17</v>
      </c>
      <c r="F5" s="24">
        <v>0</v>
      </c>
      <c r="G5" s="53"/>
      <c r="H5" s="7">
        <v>777</v>
      </c>
      <c r="I5" s="7">
        <v>9</v>
      </c>
      <c r="J5" s="7">
        <v>9602540838</v>
      </c>
      <c r="K5" s="7" t="s">
        <v>105</v>
      </c>
      <c r="L5" s="61" t="s">
        <v>106</v>
      </c>
      <c r="N5" s="7">
        <v>9632430934</v>
      </c>
      <c r="O5" s="7">
        <v>4022245584</v>
      </c>
      <c r="P5" s="8">
        <v>39646</v>
      </c>
    </row>
    <row r="6" ht="15.6" spans="1:16">
      <c r="A6" s="1">
        <v>2</v>
      </c>
      <c r="B6" s="7" t="s">
        <v>102</v>
      </c>
      <c r="C6" s="7" t="s">
        <v>107</v>
      </c>
      <c r="D6" s="7" t="s">
        <v>104</v>
      </c>
      <c r="E6" s="24">
        <v>18</v>
      </c>
      <c r="F6" s="24">
        <v>0</v>
      </c>
      <c r="G6" s="53"/>
      <c r="H6" s="7">
        <v>655</v>
      </c>
      <c r="I6" s="7">
        <v>7</v>
      </c>
      <c r="J6" s="7">
        <v>9602540838</v>
      </c>
      <c r="K6" s="7" t="s">
        <v>105</v>
      </c>
      <c r="L6" s="61" t="s">
        <v>106</v>
      </c>
      <c r="N6" s="7">
        <v>9632430934</v>
      </c>
      <c r="O6" s="7" t="s">
        <v>108</v>
      </c>
      <c r="P6" s="8">
        <v>40579</v>
      </c>
    </row>
    <row r="7" ht="15.6" spans="1:16">
      <c r="A7" s="1">
        <v>3</v>
      </c>
      <c r="B7" s="7" t="s">
        <v>109</v>
      </c>
      <c r="C7" s="7" t="s">
        <v>110</v>
      </c>
      <c r="D7" s="7" t="s">
        <v>111</v>
      </c>
      <c r="E7" s="24">
        <v>21</v>
      </c>
      <c r="F7" s="24">
        <v>18</v>
      </c>
      <c r="G7" s="53"/>
      <c r="H7" s="7">
        <v>56</v>
      </c>
      <c r="I7" s="7">
        <v>9</v>
      </c>
      <c r="J7" s="7">
        <v>89291040939</v>
      </c>
      <c r="K7" s="7" t="s">
        <v>112</v>
      </c>
      <c r="L7" s="61" t="s">
        <v>113</v>
      </c>
      <c r="N7" s="7">
        <v>89052622652</v>
      </c>
      <c r="O7" s="7">
        <v>4022381251</v>
      </c>
      <c r="P7" s="8">
        <v>39849</v>
      </c>
    </row>
    <row r="8" ht="15.6" spans="1:16">
      <c r="A8" s="1">
        <v>4</v>
      </c>
      <c r="B8" s="7" t="s">
        <v>114</v>
      </c>
      <c r="C8" s="7" t="s">
        <v>115</v>
      </c>
      <c r="D8" s="7" t="s">
        <v>116</v>
      </c>
      <c r="E8" s="24">
        <v>5</v>
      </c>
      <c r="F8" s="24">
        <v>5</v>
      </c>
      <c r="G8" s="53"/>
      <c r="H8" s="7">
        <v>441</v>
      </c>
      <c r="I8" s="7">
        <v>10</v>
      </c>
      <c r="J8" s="7">
        <v>9522270284</v>
      </c>
      <c r="K8" s="7" t="s">
        <v>117</v>
      </c>
      <c r="L8" s="61" t="s">
        <v>118</v>
      </c>
      <c r="N8" s="7">
        <v>9213354865</v>
      </c>
      <c r="O8" s="7" t="s">
        <v>119</v>
      </c>
      <c r="P8" s="8">
        <v>39166</v>
      </c>
    </row>
    <row r="9" ht="15.6" spans="1:16">
      <c r="A9" s="1">
        <v>5</v>
      </c>
      <c r="B9" s="7" t="s">
        <v>120</v>
      </c>
      <c r="C9" s="7" t="s">
        <v>121</v>
      </c>
      <c r="D9" s="7" t="s">
        <v>116</v>
      </c>
      <c r="E9" s="24">
        <v>7</v>
      </c>
      <c r="F9" s="24">
        <v>7</v>
      </c>
      <c r="G9" s="53"/>
      <c r="H9" s="7">
        <v>204</v>
      </c>
      <c r="I9" s="7">
        <v>9</v>
      </c>
      <c r="J9" s="7">
        <v>9259175393</v>
      </c>
      <c r="K9" s="7" t="s">
        <v>122</v>
      </c>
      <c r="L9" s="61" t="s">
        <v>123</v>
      </c>
      <c r="N9" s="7">
        <v>9217427984</v>
      </c>
      <c r="O9" s="7" t="s">
        <v>124</v>
      </c>
      <c r="P9" s="8">
        <v>39581</v>
      </c>
    </row>
    <row r="10" ht="15.6" spans="1:16">
      <c r="A10" s="1">
        <v>6</v>
      </c>
      <c r="B10" s="7" t="s">
        <v>125</v>
      </c>
      <c r="C10" s="7" t="s">
        <v>126</v>
      </c>
      <c r="D10" s="7" t="s">
        <v>127</v>
      </c>
      <c r="E10" s="24">
        <v>8</v>
      </c>
      <c r="F10" s="24">
        <v>8</v>
      </c>
      <c r="G10" s="53"/>
      <c r="H10" s="7">
        <v>533</v>
      </c>
      <c r="I10" s="7">
        <v>8</v>
      </c>
      <c r="J10" s="7">
        <v>9218718088</v>
      </c>
      <c r="K10" s="7" t="s">
        <v>128</v>
      </c>
      <c r="L10" s="61" t="s">
        <v>129</v>
      </c>
      <c r="N10" s="7">
        <v>9213290657</v>
      </c>
      <c r="O10" s="7" t="s">
        <v>130</v>
      </c>
      <c r="P10" s="8">
        <v>39916</v>
      </c>
    </row>
    <row r="11" ht="15.6" spans="1:16">
      <c r="A11" s="1">
        <v>7</v>
      </c>
      <c r="B11" s="7" t="s">
        <v>131</v>
      </c>
      <c r="C11" s="7" t="s">
        <v>132</v>
      </c>
      <c r="D11" s="7" t="s">
        <v>133</v>
      </c>
      <c r="E11" s="24">
        <v>9</v>
      </c>
      <c r="F11" s="24">
        <v>9</v>
      </c>
      <c r="G11" s="53"/>
      <c r="H11" s="7">
        <v>518</v>
      </c>
      <c r="I11" s="7">
        <v>8</v>
      </c>
      <c r="J11" s="7">
        <v>9213409406</v>
      </c>
      <c r="K11" s="7" t="s">
        <v>134</v>
      </c>
      <c r="L11" s="61" t="s">
        <v>135</v>
      </c>
      <c r="N11" s="7">
        <v>9817075769</v>
      </c>
      <c r="O11" s="7" t="s">
        <v>136</v>
      </c>
      <c r="P11" s="8">
        <v>40070</v>
      </c>
    </row>
    <row r="12" ht="15.6" spans="1:16">
      <c r="A12" s="1">
        <v>8</v>
      </c>
      <c r="B12" s="7" t="s">
        <v>137</v>
      </c>
      <c r="C12" s="7" t="s">
        <v>138</v>
      </c>
      <c r="D12" s="7" t="s">
        <v>139</v>
      </c>
      <c r="E12" s="24">
        <v>23</v>
      </c>
      <c r="F12" s="24">
        <v>16</v>
      </c>
      <c r="G12" s="53"/>
      <c r="H12" s="7">
        <v>586</v>
      </c>
      <c r="I12" s="7">
        <v>11</v>
      </c>
      <c r="J12" s="7">
        <v>89818723635</v>
      </c>
      <c r="K12" s="7" t="s">
        <v>140</v>
      </c>
      <c r="L12" s="61" t="s">
        <v>141</v>
      </c>
      <c r="N12" s="7">
        <v>89818723635</v>
      </c>
      <c r="O12" s="7">
        <v>4020691039</v>
      </c>
      <c r="P12" s="8">
        <v>38982</v>
      </c>
    </row>
    <row r="13" s="1" customFormat="1" ht="15.6" spans="1:16">
      <c r="A13" s="1">
        <v>9</v>
      </c>
      <c r="B13" s="7" t="s">
        <v>142</v>
      </c>
      <c r="C13" s="7" t="s">
        <v>143</v>
      </c>
      <c r="D13" s="7" t="s">
        <v>144</v>
      </c>
      <c r="E13" s="24">
        <v>15</v>
      </c>
      <c r="F13" s="24">
        <v>15</v>
      </c>
      <c r="G13" s="53"/>
      <c r="H13" s="7">
        <v>471</v>
      </c>
      <c r="I13" s="7">
        <v>9</v>
      </c>
      <c r="J13" s="7">
        <v>9817032760</v>
      </c>
      <c r="K13" s="7" t="s">
        <v>145</v>
      </c>
      <c r="L13" s="61" t="s">
        <v>146</v>
      </c>
      <c r="N13" s="7">
        <v>9111407222</v>
      </c>
      <c r="O13" s="7">
        <v>4022149794</v>
      </c>
      <c r="P13" s="8">
        <v>39529</v>
      </c>
    </row>
    <row r="14" s="1" customFormat="1" ht="15.6" spans="1:16">
      <c r="A14" s="1">
        <v>10</v>
      </c>
      <c r="B14" s="7" t="s">
        <v>147</v>
      </c>
      <c r="C14" s="7" t="s">
        <v>148</v>
      </c>
      <c r="D14" s="7" t="s">
        <v>149</v>
      </c>
      <c r="E14" s="24">
        <v>20</v>
      </c>
      <c r="F14" s="24">
        <v>0</v>
      </c>
      <c r="G14" s="53"/>
      <c r="H14" s="7">
        <v>452</v>
      </c>
      <c r="I14" s="7">
        <v>9</v>
      </c>
      <c r="J14" s="7">
        <v>89213026506</v>
      </c>
      <c r="K14" s="7" t="s">
        <v>150</v>
      </c>
      <c r="L14" s="61" t="s">
        <v>151</v>
      </c>
      <c r="N14" s="7">
        <v>89213026506</v>
      </c>
      <c r="O14" s="7">
        <v>4020684651</v>
      </c>
      <c r="P14" s="8">
        <v>38989</v>
      </c>
    </row>
    <row r="15" s="1" customFormat="1" ht="15.6" spans="1:16">
      <c r="A15" s="1">
        <v>11</v>
      </c>
      <c r="B15" s="7" t="s">
        <v>152</v>
      </c>
      <c r="C15" s="7" t="s">
        <v>153</v>
      </c>
      <c r="D15" s="7" t="s">
        <v>154</v>
      </c>
      <c r="E15" s="24">
        <v>14</v>
      </c>
      <c r="F15" s="24">
        <v>14</v>
      </c>
      <c r="G15" s="53"/>
      <c r="H15" s="7">
        <v>43</v>
      </c>
      <c r="I15" s="7">
        <v>8</v>
      </c>
      <c r="J15" s="7">
        <v>9819793731</v>
      </c>
      <c r="K15" s="7" t="s">
        <v>155</v>
      </c>
      <c r="L15" s="61" t="s">
        <v>156</v>
      </c>
      <c r="N15" s="7">
        <v>9118110171</v>
      </c>
      <c r="O15" s="7" t="s">
        <v>157</v>
      </c>
      <c r="P15" s="8">
        <v>39987</v>
      </c>
    </row>
    <row r="16" s="1" customFormat="1" ht="15.6" spans="1:16">
      <c r="A16" s="1">
        <v>12</v>
      </c>
      <c r="B16" s="7" t="s">
        <v>158</v>
      </c>
      <c r="C16" s="7" t="s">
        <v>159</v>
      </c>
      <c r="D16" s="7" t="s">
        <v>160</v>
      </c>
      <c r="E16" s="24">
        <v>16</v>
      </c>
      <c r="F16" s="24">
        <v>0</v>
      </c>
      <c r="G16" s="53"/>
      <c r="H16" s="7">
        <v>30</v>
      </c>
      <c r="I16" s="7">
        <v>11</v>
      </c>
      <c r="J16" s="7">
        <v>89219583612</v>
      </c>
      <c r="K16" s="7" t="s">
        <v>161</v>
      </c>
      <c r="L16" s="61" t="s">
        <v>162</v>
      </c>
      <c r="N16" s="7">
        <v>9213827100</v>
      </c>
      <c r="O16" s="7">
        <v>4020668443</v>
      </c>
      <c r="P16" s="8">
        <v>38933</v>
      </c>
    </row>
    <row r="17" s="1" customFormat="1" ht="15.6" spans="1:16">
      <c r="A17" s="1">
        <v>13</v>
      </c>
      <c r="B17" s="7" t="s">
        <v>163</v>
      </c>
      <c r="C17" s="7" t="s">
        <v>164</v>
      </c>
      <c r="D17" s="7" t="s">
        <v>165</v>
      </c>
      <c r="E17" s="24">
        <v>19</v>
      </c>
      <c r="F17" s="24">
        <v>0</v>
      </c>
      <c r="G17" s="53"/>
      <c r="H17" s="7">
        <v>555</v>
      </c>
      <c r="I17" s="7">
        <v>8</v>
      </c>
      <c r="J17" s="7">
        <v>89200043637</v>
      </c>
      <c r="K17" s="7" t="s">
        <v>166</v>
      </c>
      <c r="L17" s="61" t="s">
        <v>167</v>
      </c>
      <c r="N17" s="7">
        <v>9914876053</v>
      </c>
      <c r="O17" s="31">
        <v>4022372441</v>
      </c>
      <c r="P17" s="8">
        <v>39810</v>
      </c>
    </row>
    <row r="18" s="1" customFormat="1" ht="15.6" spans="2:16">
      <c r="B18" s="7"/>
      <c r="C18" s="7"/>
      <c r="D18" s="7"/>
      <c r="E18" s="24"/>
      <c r="F18" s="24"/>
      <c r="G18" s="53"/>
      <c r="H18" s="7"/>
      <c r="I18" s="7"/>
      <c r="J18" s="7"/>
      <c r="K18" s="7"/>
      <c r="L18" s="61"/>
      <c r="N18" s="7"/>
      <c r="O18" s="7"/>
      <c r="P18" s="8"/>
    </row>
    <row r="19" s="1" customFormat="1" ht="15.6" spans="2:16">
      <c r="B19" s="7"/>
      <c r="C19" s="7"/>
      <c r="D19" s="7"/>
      <c r="E19" s="24"/>
      <c r="F19" s="24"/>
      <c r="G19" s="53"/>
      <c r="H19" s="7"/>
      <c r="I19" s="7"/>
      <c r="J19" s="7"/>
      <c r="K19" s="7"/>
      <c r="L19" s="61"/>
      <c r="N19" s="7"/>
      <c r="O19" s="7"/>
      <c r="P19" s="8"/>
    </row>
    <row r="20" s="1" customFormat="1" spans="5:9">
      <c r="E20" s="11"/>
      <c r="I20" s="11"/>
    </row>
    <row r="21" spans="2:6">
      <c r="B21" s="1" t="s">
        <v>84</v>
      </c>
      <c r="C21" s="54" t="s">
        <v>168</v>
      </c>
      <c r="E21" s="11" t="s">
        <v>58</v>
      </c>
      <c r="F21" s="54">
        <v>89217427984</v>
      </c>
    </row>
    <row r="22" spans="2:6">
      <c r="B22" s="1" t="s">
        <v>169</v>
      </c>
      <c r="C22" s="54" t="s">
        <v>170</v>
      </c>
      <c r="E22" s="11" t="s">
        <v>58</v>
      </c>
      <c r="F22" s="54">
        <v>89291047172</v>
      </c>
    </row>
    <row r="24" spans="2:3">
      <c r="B24" s="1" t="s">
        <v>171</v>
      </c>
      <c r="C24" s="50">
        <v>45078</v>
      </c>
    </row>
    <row r="25" spans="2:3">
      <c r="B25" s="1" t="s">
        <v>172</v>
      </c>
      <c r="C25" s="54">
        <v>2023</v>
      </c>
    </row>
    <row r="26" spans="2:3">
      <c r="B26" s="1" t="s">
        <v>173</v>
      </c>
      <c r="C26" s="55"/>
    </row>
    <row r="28" ht="13.95" spans="2:2">
      <c r="B28" s="56" t="s">
        <v>174</v>
      </c>
    </row>
    <row r="29" ht="15.15" spans="2:16">
      <c r="B29" s="57"/>
      <c r="C29" s="57"/>
      <c r="D29" s="57"/>
      <c r="H29" s="58"/>
      <c r="I29" s="57"/>
      <c r="J29" s="58"/>
      <c r="K29" s="57"/>
      <c r="L29" s="62"/>
      <c r="N29" s="58"/>
      <c r="O29" s="57"/>
      <c r="P29" s="63"/>
    </row>
    <row r="30" ht="15.15" spans="2:16">
      <c r="B30" s="57"/>
      <c r="C30" s="57"/>
      <c r="D30" s="57"/>
      <c r="H30" s="58"/>
      <c r="I30" s="57"/>
      <c r="J30" s="58"/>
      <c r="K30" s="57"/>
      <c r="L30" s="62"/>
      <c r="N30" s="58"/>
      <c r="O30" s="57"/>
      <c r="P30" s="63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F24" sqref="F24"/>
    </sheetView>
  </sheetViews>
  <sheetFormatPr defaultColWidth="8" defaultRowHeight="13.2"/>
  <cols>
    <col min="1" max="1" width="3.42592592592593" style="43" customWidth="1"/>
    <col min="2" max="2" width="18" style="43" customWidth="1"/>
    <col min="3" max="3" width="10.8518518518519" style="43"/>
    <col min="4" max="4" width="11.1388888888889" style="43" customWidth="1"/>
    <col min="5" max="5" width="6.71296296296296" style="43" customWidth="1"/>
    <col min="6" max="6" width="29.8518518518519" style="43" customWidth="1"/>
    <col min="7" max="7" width="8.42592592592593" style="43" customWidth="1"/>
    <col min="8" max="8" width="11" style="43" customWidth="1"/>
    <col min="9" max="9" width="3.71296296296296" style="43" customWidth="1"/>
    <col min="10" max="10" width="7.85185185185185" style="43"/>
    <col min="11" max="11" width="17.8518518518519" style="43" customWidth="1"/>
    <col min="12" max="12" width="6.33333333333333" style="43" customWidth="1"/>
    <col min="13" max="13" width="12.5740740740741" style="43" customWidth="1"/>
    <col min="14" max="256" width="8.28703703703704" style="43"/>
    <col min="257" max="16384" width="8" style="43"/>
  </cols>
  <sheetData>
    <row r="1" ht="14.25" customHeight="1" spans="1:13">
      <c r="A1" s="102" t="s">
        <v>0</v>
      </c>
      <c r="B1" s="102"/>
      <c r="C1" s="102"/>
      <c r="D1" s="102"/>
      <c r="E1" s="102"/>
      <c r="F1" s="102"/>
      <c r="G1" s="102"/>
      <c r="H1" s="102"/>
      <c r="I1" s="102" t="s">
        <v>1</v>
      </c>
      <c r="J1" s="102"/>
      <c r="K1" s="102"/>
      <c r="L1" s="102"/>
      <c r="M1" s="102"/>
    </row>
    <row r="2" ht="51.95" customHeight="1" spans="1:13">
      <c r="A2" s="103" t="s">
        <v>2</v>
      </c>
      <c r="B2" s="104" t="s">
        <v>3</v>
      </c>
      <c r="C2" s="104" t="s">
        <v>4</v>
      </c>
      <c r="D2" s="104" t="s">
        <v>5</v>
      </c>
      <c r="E2" s="104" t="s">
        <v>6</v>
      </c>
      <c r="F2" s="104" t="s">
        <v>7</v>
      </c>
      <c r="G2" s="105" t="s">
        <v>8</v>
      </c>
      <c r="H2" s="106" t="s">
        <v>9</v>
      </c>
      <c r="I2" s="103" t="s">
        <v>2</v>
      </c>
      <c r="J2" s="104" t="s">
        <v>10</v>
      </c>
      <c r="K2" s="134" t="s">
        <v>11</v>
      </c>
      <c r="L2" s="104" t="s">
        <v>12</v>
      </c>
      <c r="M2" s="135" t="s">
        <v>13</v>
      </c>
    </row>
    <row r="3" s="90" customFormat="1" ht="15.6" spans="1:14">
      <c r="A3" s="107">
        <v>1</v>
      </c>
      <c r="B3" s="108" t="str">
        <f>CONCATENATE('Информация для бумаг_1'!B5," ",'Информация для бумаг_1'!C5)</f>
        <v>Аудах Никита</v>
      </c>
      <c r="C3" s="109">
        <f>'Информация для бумаг_1'!P5</f>
        <v>40100</v>
      </c>
      <c r="D3" s="46">
        <f>'Информация для бумаг_1'!H5</f>
        <v>197</v>
      </c>
      <c r="E3" s="47">
        <f>'Информация для бумаг_1'!I5</f>
        <v>8</v>
      </c>
      <c r="F3" s="110" t="str">
        <f>'Информация для бумаг_1'!K5</f>
        <v>Ул. Мытнинская, 5/2-5</v>
      </c>
      <c r="G3" s="111" t="s">
        <v>14</v>
      </c>
      <c r="H3" s="112" t="s">
        <v>15</v>
      </c>
      <c r="I3" s="113">
        <v>1</v>
      </c>
      <c r="J3" s="136" t="s">
        <v>175</v>
      </c>
      <c r="K3" s="137" t="s">
        <v>17</v>
      </c>
      <c r="L3" s="138">
        <v>1000</v>
      </c>
      <c r="M3" s="138" t="s">
        <v>18</v>
      </c>
      <c r="N3" s="139"/>
    </row>
    <row r="4" s="90" customFormat="1" ht="21" customHeight="1" spans="1:14">
      <c r="A4" s="113">
        <v>2</v>
      </c>
      <c r="B4" s="108" t="str">
        <f>CONCATENATE('Информация для бумаг_1'!B6," ",'Информация для бумаг_1'!C6)</f>
        <v>Бритиков Александр</v>
      </c>
      <c r="C4" s="109">
        <f>'Информация для бумаг_1'!P6</f>
        <v>39849</v>
      </c>
      <c r="D4" s="46">
        <f>'Информация для бумаг_1'!H6</f>
        <v>56</v>
      </c>
      <c r="E4" s="47">
        <f>'Информация для бумаг_1'!I6</f>
        <v>9</v>
      </c>
      <c r="F4" s="110" t="str">
        <f>'Информация для бумаг_1'!K6</f>
        <v>Ул. Лахтинская, 20-36</v>
      </c>
      <c r="G4" s="111" t="s">
        <v>14</v>
      </c>
      <c r="H4" s="114"/>
      <c r="I4" s="107">
        <v>2</v>
      </c>
      <c r="J4" s="140" t="s">
        <v>176</v>
      </c>
      <c r="K4" s="137" t="s">
        <v>177</v>
      </c>
      <c r="L4" s="138"/>
      <c r="M4" s="138" t="s">
        <v>21</v>
      </c>
      <c r="N4" s="139"/>
    </row>
    <row r="5" s="90" customFormat="1" ht="15.6" spans="1:14">
      <c r="A5" s="107">
        <v>3</v>
      </c>
      <c r="B5" s="108" t="str">
        <f>CONCATENATE('Информация для бумаг_1'!B7," ",'Информация для бумаг_1'!C7)</f>
        <v>Киселев Вениамин</v>
      </c>
      <c r="C5" s="109">
        <f>'Информация для бумаг_1'!P7</f>
        <v>40363</v>
      </c>
      <c r="D5" s="46">
        <f>'Информация для бумаг_1'!H7</f>
        <v>92</v>
      </c>
      <c r="E5" s="47">
        <f>'Информация для бумаг_1'!I7</f>
        <v>7</v>
      </c>
      <c r="F5" s="110" t="str">
        <f>'Информация для бумаг_1'!K7</f>
        <v>Пр. Тореза, 80-78</v>
      </c>
      <c r="G5" s="111" t="s">
        <v>14</v>
      </c>
      <c r="H5" s="114"/>
      <c r="I5" s="113">
        <v>3</v>
      </c>
      <c r="J5" s="141" t="s">
        <v>178</v>
      </c>
      <c r="K5" s="137" t="s">
        <v>23</v>
      </c>
      <c r="L5" s="138">
        <v>117</v>
      </c>
      <c r="M5" s="138" t="s">
        <v>18</v>
      </c>
      <c r="N5" s="139"/>
    </row>
    <row r="6" s="90" customFormat="1" ht="15.6" spans="1:14">
      <c r="A6" s="113">
        <v>4</v>
      </c>
      <c r="B6" s="108" t="str">
        <f>CONCATENATE('Информация для бумаг_1'!B8," ",'Информация для бумаг_1'!C8)</f>
        <v>Сайчик Мария</v>
      </c>
      <c r="C6" s="109">
        <f>'Информация для бумаг_1'!P8</f>
        <v>38982</v>
      </c>
      <c r="D6" s="46">
        <f>'Информация для бумаг_1'!H8</f>
        <v>586</v>
      </c>
      <c r="E6" s="47">
        <f>'Информация для бумаг_1'!I8</f>
        <v>11</v>
      </c>
      <c r="F6" s="110" t="str">
        <f>'Информация для бумаг_1'!K8</f>
        <v>Ул. Кораблестроителей, 39-831</v>
      </c>
      <c r="G6" s="111" t="s">
        <v>14</v>
      </c>
      <c r="H6" s="114"/>
      <c r="I6" s="113"/>
      <c r="J6" s="136"/>
      <c r="K6" s="137"/>
      <c r="L6" s="138"/>
      <c r="M6" s="138"/>
      <c r="N6" s="139"/>
    </row>
    <row r="7" s="90" customFormat="1" ht="15.6" spans="1:14">
      <c r="A7" s="107">
        <v>5</v>
      </c>
      <c r="B7" s="108" t="str">
        <f>CONCATENATE('Информация для бумаг_1'!B9," ",'Информация для бумаг_1'!C9)</f>
        <v>Тихонов Иван</v>
      </c>
      <c r="C7" s="109">
        <f>'Информация для бумаг_1'!P9</f>
        <v>40469</v>
      </c>
      <c r="D7" s="46">
        <f>'Информация для бумаг_1'!H9</f>
        <v>617</v>
      </c>
      <c r="E7" s="47">
        <f>'Информация для бумаг_1'!I9</f>
        <v>6</v>
      </c>
      <c r="F7" s="110" t="str">
        <f>'Информация для бумаг_1'!K9</f>
        <v>Ул. Щербакова, 23-47</v>
      </c>
      <c r="G7" s="111" t="s">
        <v>14</v>
      </c>
      <c r="H7" s="114"/>
      <c r="I7" s="107"/>
      <c r="J7" s="136"/>
      <c r="K7" s="137"/>
      <c r="L7" s="138"/>
      <c r="M7" s="138"/>
      <c r="N7" s="139"/>
    </row>
    <row r="8" s="90" customFormat="1" spans="1:14">
      <c r="A8" s="113">
        <v>6</v>
      </c>
      <c r="B8" s="108" t="str">
        <f>CONCATENATE('Информация для бумаг_1'!B10," ",'Информация для бумаг_1'!C10)</f>
        <v>Федорова Ксения</v>
      </c>
      <c r="C8" s="109">
        <f>'Информация для бумаг_1'!P10</f>
        <v>40195</v>
      </c>
      <c r="D8" s="46">
        <f>'Информация для бумаг_1'!H10</f>
        <v>64</v>
      </c>
      <c r="E8" s="47">
        <f>'Информация для бумаг_1'!I10</f>
        <v>8</v>
      </c>
      <c r="F8" s="110" t="str">
        <f>'Информация для бумаг_1'!K10</f>
        <v>Ул. Камышовая, 14А-163</v>
      </c>
      <c r="G8" s="111" t="s">
        <v>14</v>
      </c>
      <c r="H8" s="114"/>
      <c r="N8" s="142"/>
    </row>
    <row r="9" s="90" customFormat="1" spans="1:13">
      <c r="A9" s="107">
        <v>7</v>
      </c>
      <c r="B9" s="108" t="str">
        <f>CONCATENATE('Информация для бумаг_1'!B11," ",'Информация для бумаг_1'!C11)</f>
        <v>Шеламова Виктория</v>
      </c>
      <c r="C9" s="109">
        <f>'Информация для бумаг_1'!P11</f>
        <v>39529</v>
      </c>
      <c r="D9" s="46">
        <f>'Информация для бумаг_1'!H11</f>
        <v>471</v>
      </c>
      <c r="E9" s="47">
        <f>'Информация для бумаг_1'!I11</f>
        <v>9</v>
      </c>
      <c r="F9" s="110" t="str">
        <f>'Информация для бумаг_1'!K11</f>
        <v>Приозерское шоссе, 16-46</v>
      </c>
      <c r="G9" s="111" t="s">
        <v>14</v>
      </c>
      <c r="H9" s="114"/>
      <c r="I9" s="113"/>
      <c r="J9" s="113"/>
      <c r="K9" s="113"/>
      <c r="L9" s="113"/>
      <c r="M9" s="113"/>
    </row>
    <row r="10" s="90" customFormat="1" spans="1:13">
      <c r="A10" s="113">
        <v>8</v>
      </c>
      <c r="B10" s="108" t="str">
        <f>CONCATENATE('Информация для бумаг_1'!B12," ",'Информация для бумаг_1'!C12)</f>
        <v>Шилонцев Андрей</v>
      </c>
      <c r="C10" s="109">
        <f>'Информация для бумаг_1'!P12</f>
        <v>38989</v>
      </c>
      <c r="D10" s="46">
        <f>'Информация для бумаг_1'!H12</f>
        <v>452</v>
      </c>
      <c r="E10" s="47">
        <f>'Информация для бумаг_1'!I12</f>
        <v>9</v>
      </c>
      <c r="F10" s="110" t="str">
        <f>'Информация для бумаг_1'!K12</f>
        <v>Ленинский пр., 117-1-603</v>
      </c>
      <c r="G10" s="111" t="s">
        <v>14</v>
      </c>
      <c r="H10" s="114"/>
      <c r="I10" s="113"/>
      <c r="J10" s="113"/>
      <c r="K10" s="113"/>
      <c r="L10" s="113"/>
      <c r="M10" s="113"/>
    </row>
    <row r="11" s="90" customFormat="1" spans="1:13">
      <c r="A11" s="107">
        <v>9</v>
      </c>
      <c r="B11" s="108" t="str">
        <f>CONCATENATE('Информация для бумаг_1'!B13," ",'Информация для бумаг_1'!C13)</f>
        <v>Бекасов Емельян</v>
      </c>
      <c r="C11" s="109">
        <f>'Информация для бумаг_1'!P13</f>
        <v>39857</v>
      </c>
      <c r="D11" s="46">
        <f>'Информация для бумаг_1'!H13</f>
        <v>503</v>
      </c>
      <c r="E11" s="47">
        <f>'Информация для бумаг_1'!I13</f>
        <v>8</v>
      </c>
      <c r="F11" s="110" t="str">
        <f>'Информация для бумаг_1'!K13</f>
        <v>Пр. Ветеранов, 3-167</v>
      </c>
      <c r="G11" s="111" t="s">
        <v>14</v>
      </c>
      <c r="H11" s="114"/>
      <c r="I11" s="113"/>
      <c r="J11" s="113"/>
      <c r="K11" s="113"/>
      <c r="L11" s="113"/>
      <c r="M11" s="113"/>
    </row>
    <row r="12" s="90" customFormat="1" spans="1:13">
      <c r="A12" s="113"/>
      <c r="B12" s="108"/>
      <c r="C12" s="109"/>
      <c r="D12" s="46"/>
      <c r="E12" s="47"/>
      <c r="F12" s="110"/>
      <c r="G12" s="111"/>
      <c r="H12" s="114"/>
      <c r="I12" s="113"/>
      <c r="J12" s="113"/>
      <c r="K12" s="113"/>
      <c r="L12" s="113"/>
      <c r="M12" s="113"/>
    </row>
    <row r="13" s="90" customFormat="1" spans="1:13">
      <c r="A13" s="107"/>
      <c r="B13" s="108"/>
      <c r="C13" s="109"/>
      <c r="D13" s="46"/>
      <c r="E13" s="47"/>
      <c r="F13" s="110"/>
      <c r="G13" s="111"/>
      <c r="H13" s="114"/>
      <c r="I13" s="113"/>
      <c r="J13" s="113"/>
      <c r="K13" s="113"/>
      <c r="L13" s="113"/>
      <c r="M13" s="113"/>
    </row>
    <row r="14" s="90" customFormat="1" spans="1:13">
      <c r="A14" s="113"/>
      <c r="B14" s="108"/>
      <c r="C14" s="109"/>
      <c r="D14" s="46"/>
      <c r="E14" s="47"/>
      <c r="F14" s="110"/>
      <c r="G14" s="111"/>
      <c r="H14" s="114"/>
      <c r="I14" s="113"/>
      <c r="J14" s="113"/>
      <c r="K14" s="113"/>
      <c r="L14" s="113"/>
      <c r="M14" s="113"/>
    </row>
    <row r="15" s="90" customFormat="1" spans="1:13">
      <c r="A15" s="107"/>
      <c r="B15" s="108"/>
      <c r="C15" s="109"/>
      <c r="D15" s="46"/>
      <c r="E15" s="47"/>
      <c r="F15" s="110"/>
      <c r="G15" s="111"/>
      <c r="H15" s="114"/>
      <c r="I15" s="113"/>
      <c r="J15" s="113"/>
      <c r="K15" s="113"/>
      <c r="L15" s="113"/>
      <c r="M15" s="113"/>
    </row>
    <row r="16" s="90" customFormat="1" spans="1:13">
      <c r="A16" s="113"/>
      <c r="B16" s="108"/>
      <c r="C16" s="109"/>
      <c r="D16" s="46"/>
      <c r="E16" s="47"/>
      <c r="F16" s="110"/>
      <c r="G16" s="111"/>
      <c r="H16" s="114"/>
      <c r="I16" s="113"/>
      <c r="J16" s="113"/>
      <c r="K16" s="113"/>
      <c r="L16" s="113"/>
      <c r="M16" s="113"/>
    </row>
    <row r="17" s="90" customFormat="1" spans="1:13">
      <c r="A17" s="107"/>
      <c r="B17" s="108"/>
      <c r="C17" s="109"/>
      <c r="D17" s="46"/>
      <c r="E17" s="47"/>
      <c r="F17" s="110"/>
      <c r="G17" s="111"/>
      <c r="H17" s="114"/>
      <c r="I17" s="113"/>
      <c r="J17" s="113"/>
      <c r="K17" s="113"/>
      <c r="L17" s="113"/>
      <c r="M17" s="113"/>
    </row>
    <row r="18" s="90" customFormat="1" spans="1:13">
      <c r="A18" s="113"/>
      <c r="B18" s="108"/>
      <c r="C18" s="109"/>
      <c r="D18" s="46"/>
      <c r="E18" s="47"/>
      <c r="F18" s="110"/>
      <c r="G18" s="111"/>
      <c r="H18" s="114"/>
      <c r="I18" s="113"/>
      <c r="J18" s="113"/>
      <c r="K18" s="113"/>
      <c r="L18" s="113"/>
      <c r="M18" s="113"/>
    </row>
    <row r="19" s="90" customFormat="1" spans="1:13">
      <c r="A19" s="113"/>
      <c r="B19" s="108"/>
      <c r="C19" s="109"/>
      <c r="D19" s="46"/>
      <c r="E19" s="47"/>
      <c r="F19" s="110"/>
      <c r="G19" s="111"/>
      <c r="H19" s="114"/>
      <c r="I19" s="113"/>
      <c r="J19" s="113"/>
      <c r="K19" s="113"/>
      <c r="L19" s="113"/>
      <c r="M19" s="113"/>
    </row>
    <row r="20" s="90" customFormat="1" ht="18" customHeight="1" spans="1:13">
      <c r="A20" s="107"/>
      <c r="B20" s="108"/>
      <c r="C20" s="109"/>
      <c r="D20" s="46"/>
      <c r="E20" s="47"/>
      <c r="F20" s="110"/>
      <c r="G20" s="111"/>
      <c r="H20" s="114"/>
      <c r="I20" s="113"/>
      <c r="J20" s="113"/>
      <c r="K20" s="113"/>
      <c r="L20" s="113"/>
      <c r="M20" s="113"/>
    </row>
    <row r="21" s="90" customFormat="1" ht="21.95" customHeight="1" spans="1:13">
      <c r="A21" s="113"/>
      <c r="B21" s="108"/>
      <c r="C21" s="109"/>
      <c r="D21" s="115"/>
      <c r="E21" s="47"/>
      <c r="F21" s="110"/>
      <c r="G21" s="111"/>
      <c r="H21" s="114"/>
      <c r="I21" s="113"/>
      <c r="J21" s="113"/>
      <c r="K21" s="113"/>
      <c r="L21" s="113"/>
      <c r="M21" s="113"/>
    </row>
    <row r="22" s="90" customFormat="1" spans="1:13">
      <c r="A22" s="107"/>
      <c r="B22" s="108"/>
      <c r="C22" s="109"/>
      <c r="D22" s="46"/>
      <c r="E22" s="47"/>
      <c r="F22" s="110"/>
      <c r="G22" s="111"/>
      <c r="H22" s="114"/>
      <c r="I22" s="113"/>
      <c r="J22" s="113"/>
      <c r="K22" s="113"/>
      <c r="L22" s="113"/>
      <c r="M22" s="113"/>
    </row>
    <row r="23" s="90" customFormat="1" spans="1:13">
      <c r="A23" s="113"/>
      <c r="B23" s="108"/>
      <c r="C23" s="109"/>
      <c r="D23" s="46"/>
      <c r="E23" s="47"/>
      <c r="F23" s="110"/>
      <c r="G23" s="111"/>
      <c r="H23" s="114"/>
      <c r="I23" s="113"/>
      <c r="J23" s="113"/>
      <c r="K23" s="113"/>
      <c r="L23" s="113"/>
      <c r="M23" s="113"/>
    </row>
    <row r="24" s="90" customFormat="1" spans="1:13">
      <c r="A24" s="107"/>
      <c r="B24" s="108"/>
      <c r="C24" s="109"/>
      <c r="D24" s="116"/>
      <c r="E24" s="47"/>
      <c r="F24" s="117"/>
      <c r="G24" s="111"/>
      <c r="H24" s="114"/>
      <c r="I24" s="113"/>
      <c r="J24" s="113"/>
      <c r="K24" s="113"/>
      <c r="L24" s="113"/>
      <c r="M24" s="113"/>
    </row>
    <row r="25" s="90" customFormat="1" spans="1:13">
      <c r="A25" s="107"/>
      <c r="B25" s="108"/>
      <c r="C25" s="109"/>
      <c r="D25" s="116"/>
      <c r="E25" s="47"/>
      <c r="F25" s="117"/>
      <c r="G25" s="111"/>
      <c r="H25" s="114"/>
      <c r="I25" s="113"/>
      <c r="J25" s="113"/>
      <c r="K25" s="113"/>
      <c r="L25" s="113"/>
      <c r="M25" s="113"/>
    </row>
    <row r="26" s="90" customFormat="1" ht="12" spans="1:13">
      <c r="A26" s="118"/>
      <c r="G26" s="119"/>
      <c r="H26" s="114"/>
      <c r="I26" s="113"/>
      <c r="J26" s="113"/>
      <c r="K26" s="113"/>
      <c r="L26" s="113"/>
      <c r="M26" s="113"/>
    </row>
    <row r="27" s="90" customFormat="1" spans="1:13">
      <c r="A27" s="107"/>
      <c r="B27" s="120" t="str">
        <f>'Информация для бумаг_1'!C16</f>
        <v>Хайтов Вадим Михайлович</v>
      </c>
      <c r="C27" s="109"/>
      <c r="D27" s="121" t="s">
        <v>24</v>
      </c>
      <c r="E27" s="122"/>
      <c r="F27" s="123"/>
      <c r="G27" s="111"/>
      <c r="H27" s="114"/>
      <c r="I27" s="113"/>
      <c r="J27" s="113"/>
      <c r="K27" s="113"/>
      <c r="L27" s="113"/>
      <c r="M27" s="113"/>
    </row>
    <row r="28" spans="1:13">
      <c r="A28" s="113"/>
      <c r="B28" s="47" t="str">
        <f>'Информация для бумаг_1'!C17</f>
        <v>Котельникова Валентина Сергеевна</v>
      </c>
      <c r="C28" s="109"/>
      <c r="D28" s="124" t="s">
        <v>25</v>
      </c>
      <c r="E28" s="125"/>
      <c r="F28" s="123"/>
      <c r="G28" s="111"/>
      <c r="H28" s="114"/>
      <c r="I28" s="143" t="s">
        <v>26</v>
      </c>
      <c r="J28" s="144"/>
      <c r="K28" s="144"/>
      <c r="L28" s="144"/>
      <c r="M28" s="145"/>
    </row>
    <row r="29" ht="15.6" spans="1:13">
      <c r="A29" s="126" t="s">
        <v>27</v>
      </c>
      <c r="B29" s="127"/>
      <c r="C29" s="127"/>
      <c r="D29" s="127"/>
      <c r="E29" s="127"/>
      <c r="F29" s="127"/>
      <c r="G29" s="127"/>
      <c r="H29" s="128"/>
      <c r="I29" s="47" t="s">
        <v>28</v>
      </c>
      <c r="K29" s="47"/>
      <c r="L29" s="47"/>
      <c r="M29" s="47"/>
    </row>
    <row r="30" ht="15.75" customHeight="1" spans="1:13">
      <c r="A30" s="129" t="s">
        <v>29</v>
      </c>
      <c r="B30" s="130"/>
      <c r="D30" s="131"/>
      <c r="E30" s="131"/>
      <c r="F30" s="131"/>
      <c r="G30" s="132"/>
      <c r="H30" s="127"/>
      <c r="I30" s="47"/>
      <c r="J30" s="47"/>
      <c r="K30" s="47"/>
      <c r="L30" s="47"/>
      <c r="M30" s="47"/>
    </row>
    <row r="31" ht="15.75" customHeight="1" spans="1:13">
      <c r="A31" s="43" t="s">
        <v>30</v>
      </c>
      <c r="H31" s="133" t="s">
        <v>31</v>
      </c>
      <c r="I31" s="133"/>
      <c r="J31" s="133"/>
      <c r="K31" s="133"/>
      <c r="L31" s="146"/>
      <c r="M31" s="146"/>
    </row>
    <row r="32" ht="15.75" customHeight="1" spans="8:8">
      <c r="H32" s="43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2" sqref="A2:F6"/>
    </sheetView>
  </sheetViews>
  <sheetFormatPr defaultColWidth="8" defaultRowHeight="13.2"/>
  <cols>
    <col min="1" max="1" width="10" style="43" customWidth="1"/>
    <col min="2" max="6" width="8" style="43"/>
    <col min="7" max="7" width="23.5740740740741" style="43" customWidth="1"/>
    <col min="8" max="8" width="10.712962962963" style="43" customWidth="1"/>
    <col min="9" max="9" width="4.85185185185185" style="43" customWidth="1"/>
    <col min="10" max="10" width="9.42592592592593" style="43" customWidth="1"/>
    <col min="11" max="11" width="8" style="43"/>
    <col min="12" max="12" width="13.1388888888889" style="43"/>
    <col min="13" max="13" width="10.6666666666667" style="43"/>
    <col min="14" max="14" width="8" style="43"/>
    <col min="15" max="15" width="1.57407407407407" style="43" customWidth="1"/>
    <col min="16" max="16384" width="8" style="43"/>
  </cols>
  <sheetData>
    <row r="1" ht="12.75" customHeight="1" spans="1:14">
      <c r="A1" s="64" t="s">
        <v>33</v>
      </c>
      <c r="H1" s="65" t="s">
        <v>34</v>
      </c>
      <c r="I1" s="65"/>
      <c r="J1" s="65"/>
      <c r="K1" s="65"/>
      <c r="L1" s="65"/>
      <c r="M1" s="65"/>
      <c r="N1" s="65"/>
    </row>
    <row r="2" ht="15.75" customHeight="1" spans="1:14">
      <c r="A2" s="66" t="s">
        <v>35</v>
      </c>
      <c r="B2" s="67"/>
      <c r="C2" s="67"/>
      <c r="D2" s="67"/>
      <c r="E2" s="67"/>
      <c r="F2" s="67"/>
      <c r="G2" s="68"/>
      <c r="H2" s="65" t="s">
        <v>36</v>
      </c>
      <c r="I2" s="65"/>
      <c r="J2" s="65"/>
      <c r="K2" s="65"/>
      <c r="L2" s="65"/>
      <c r="M2" s="65"/>
      <c r="N2" s="65"/>
    </row>
    <row r="3" ht="12.75" customHeight="1" spans="1:7">
      <c r="A3" s="67"/>
      <c r="B3" s="67"/>
      <c r="C3" s="67"/>
      <c r="D3" s="67"/>
      <c r="E3" s="67"/>
      <c r="F3" s="67"/>
      <c r="G3" s="68"/>
    </row>
    <row r="4" ht="12.75" customHeight="1" spans="1:14">
      <c r="A4" s="67"/>
      <c r="B4" s="67"/>
      <c r="C4" s="67"/>
      <c r="D4" s="67"/>
      <c r="E4" s="67"/>
      <c r="F4" s="67"/>
      <c r="G4" s="68"/>
      <c r="H4" s="69" t="s">
        <v>37</v>
      </c>
      <c r="I4" s="69"/>
      <c r="J4" s="69"/>
      <c r="K4" s="69"/>
      <c r="L4" s="69"/>
      <c r="M4" s="69"/>
      <c r="N4" s="69"/>
    </row>
    <row r="5" spans="1:6">
      <c r="A5" s="67"/>
      <c r="B5" s="67"/>
      <c r="C5" s="67"/>
      <c r="D5" s="67"/>
      <c r="E5" s="67"/>
      <c r="F5" s="67"/>
    </row>
    <row r="6" ht="18" spans="1:14">
      <c r="A6" s="67"/>
      <c r="B6" s="67"/>
      <c r="C6" s="67"/>
      <c r="D6" s="67"/>
      <c r="E6" s="67"/>
      <c r="F6" s="67"/>
      <c r="H6" s="65" t="s">
        <v>38</v>
      </c>
      <c r="I6" s="65"/>
      <c r="J6" s="65"/>
      <c r="K6" s="65"/>
      <c r="L6" s="65"/>
      <c r="M6" s="65"/>
      <c r="N6" s="65"/>
    </row>
    <row r="7" spans="2:9">
      <c r="B7" s="70" t="s">
        <v>39</v>
      </c>
      <c r="I7" s="94" t="s">
        <v>40</v>
      </c>
    </row>
    <row r="8" ht="15.75" customHeight="1" spans="1:8">
      <c r="A8" s="71" t="s">
        <v>179</v>
      </c>
      <c r="B8" s="72" t="s">
        <v>42</v>
      </c>
      <c r="C8" s="73"/>
      <c r="D8" s="73"/>
      <c r="E8" s="73"/>
      <c r="F8" s="74"/>
      <c r="H8" s="75" t="s">
        <v>43</v>
      </c>
    </row>
    <row r="9" ht="15.6" spans="1:10">
      <c r="A9" s="71"/>
      <c r="B9" s="76"/>
      <c r="C9" s="77"/>
      <c r="D9" s="77"/>
      <c r="E9" s="77"/>
      <c r="F9" s="78"/>
      <c r="H9" s="65" t="s">
        <v>44</v>
      </c>
      <c r="I9" s="43">
        <v>9</v>
      </c>
      <c r="J9" s="83" t="s">
        <v>45</v>
      </c>
    </row>
    <row r="10" ht="45" customHeight="1" spans="1:14">
      <c r="A10" s="79" t="s">
        <v>180</v>
      </c>
      <c r="B10" s="80" t="s">
        <v>181</v>
      </c>
      <c r="C10" s="80"/>
      <c r="D10" s="80"/>
      <c r="E10" s="80"/>
      <c r="F10" s="80"/>
      <c r="H10" s="68" t="s">
        <v>48</v>
      </c>
      <c r="J10" s="95" t="str">
        <f>'Информация для бумаг_1'!C3</f>
        <v>Санкт-Петербург - Кандалакша-Лувеньга-Колвица- Санкт-Петербург</v>
      </c>
      <c r="K10" s="96"/>
      <c r="L10" s="96"/>
      <c r="M10" s="96"/>
      <c r="N10" s="96"/>
    </row>
    <row r="11" spans="1:10">
      <c r="A11" s="79"/>
      <c r="B11" s="80"/>
      <c r="C11" s="80"/>
      <c r="D11" s="80"/>
      <c r="E11" s="80"/>
      <c r="F11" s="80"/>
      <c r="H11" s="44" t="s">
        <v>49</v>
      </c>
      <c r="I11" s="97">
        <v>13</v>
      </c>
      <c r="J11" s="43" t="s">
        <v>50</v>
      </c>
    </row>
    <row r="12" ht="15.6" spans="1:12">
      <c r="A12" s="81">
        <v>45124</v>
      </c>
      <c r="B12" s="43" t="s">
        <v>51</v>
      </c>
      <c r="D12" s="47"/>
      <c r="E12" s="47"/>
      <c r="F12" s="47"/>
      <c r="H12" s="82" t="s">
        <v>52</v>
      </c>
      <c r="I12" s="82"/>
      <c r="J12" s="98">
        <f>'Информация для бумаг_1'!C2</f>
        <v>45117</v>
      </c>
      <c r="K12" s="99" t="s">
        <v>53</v>
      </c>
      <c r="L12" s="100">
        <f>'Информация для бумаг_1'!D2</f>
        <v>45130</v>
      </c>
    </row>
    <row r="13" ht="12.75" customHeight="1" spans="1:6">
      <c r="A13" s="79" t="s">
        <v>182</v>
      </c>
      <c r="B13" s="80" t="s">
        <v>181</v>
      </c>
      <c r="C13" s="80"/>
      <c r="D13" s="80"/>
      <c r="E13" s="80"/>
      <c r="F13" s="80"/>
    </row>
    <row r="14" ht="31" customHeight="1" spans="1:14">
      <c r="A14" s="79"/>
      <c r="B14" s="80"/>
      <c r="C14" s="80"/>
      <c r="D14" s="80"/>
      <c r="E14" s="80"/>
      <c r="F14" s="80"/>
      <c r="H14" s="83" t="s">
        <v>56</v>
      </c>
      <c r="K14" s="99" t="str">
        <f>'Информация для бумаг_1'!C16</f>
        <v>Хайтов Вадим Михайлович</v>
      </c>
      <c r="L14" s="99"/>
      <c r="M14" s="99"/>
      <c r="N14" s="99"/>
    </row>
    <row r="15" spans="1:12">
      <c r="A15" s="84">
        <v>45129</v>
      </c>
      <c r="B15" s="85" t="s">
        <v>57</v>
      </c>
      <c r="C15" s="85"/>
      <c r="D15" s="85"/>
      <c r="E15" s="85"/>
      <c r="F15" s="85"/>
      <c r="K15" s="44" t="s">
        <v>58</v>
      </c>
      <c r="L15" s="43">
        <f>'Информация для бумаг_1'!F16</f>
        <v>89217427984</v>
      </c>
    </row>
    <row r="16" ht="12.75" customHeight="1" spans="1:8">
      <c r="A16" s="86" t="s">
        <v>183</v>
      </c>
      <c r="B16" s="87" t="s">
        <v>60</v>
      </c>
      <c r="C16" s="88"/>
      <c r="D16" s="89"/>
      <c r="E16" s="89"/>
      <c r="F16" s="89"/>
      <c r="H16" s="90" t="s">
        <v>61</v>
      </c>
    </row>
    <row r="17" spans="8:8">
      <c r="H17" s="91" t="s">
        <v>62</v>
      </c>
    </row>
    <row r="18" spans="1:6">
      <c r="A18" s="92"/>
      <c r="B18" s="93"/>
      <c r="C18" s="93"/>
      <c r="D18" s="93"/>
      <c r="E18" s="93"/>
      <c r="F18" s="93"/>
    </row>
    <row r="19" ht="15.6" spans="8:14">
      <c r="H19" s="83" t="s">
        <v>63</v>
      </c>
      <c r="K19" s="99" t="str">
        <f>'Информация для бумаг_1'!C17</f>
        <v>Котельникова Валентина Сергеевна</v>
      </c>
      <c r="L19" s="99"/>
      <c r="M19" s="99"/>
      <c r="N19" s="99"/>
    </row>
    <row r="20" spans="11:12">
      <c r="K20" s="44" t="s">
        <v>58</v>
      </c>
      <c r="L20" s="43">
        <f>'Информация для бумаг_1'!F17</f>
        <v>89679796720</v>
      </c>
    </row>
    <row r="22" ht="12.75" customHeight="1" spans="8:14">
      <c r="H22" s="65" t="s">
        <v>64</v>
      </c>
      <c r="I22" s="65"/>
      <c r="J22" s="65"/>
      <c r="K22" s="65"/>
      <c r="L22" s="65"/>
      <c r="M22" s="65"/>
      <c r="N22" s="65"/>
    </row>
    <row r="23" ht="12.75" customHeight="1" spans="8:14">
      <c r="H23" s="65" t="s">
        <v>65</v>
      </c>
      <c r="I23" s="65"/>
      <c r="J23" s="65"/>
      <c r="K23" s="65"/>
      <c r="L23" s="65"/>
      <c r="M23" s="65"/>
      <c r="N23" s="65"/>
    </row>
    <row r="25" ht="15.6" spans="8:14">
      <c r="H25" s="83" t="s">
        <v>66</v>
      </c>
      <c r="M25" s="101">
        <f>K29</f>
        <v>2023</v>
      </c>
      <c r="N25" s="101" t="str">
        <f>L29</f>
        <v>г.</v>
      </c>
    </row>
    <row r="26" ht="15.6" spans="1:9">
      <c r="A26" s="83" t="s">
        <v>67</v>
      </c>
      <c r="H26" s="83"/>
      <c r="I26" s="83" t="s">
        <v>68</v>
      </c>
    </row>
    <row r="28" ht="15.6" spans="8:8">
      <c r="H28" s="83" t="s">
        <v>69</v>
      </c>
    </row>
    <row r="29" ht="15.6" spans="8:12">
      <c r="H29" s="83" t="s">
        <v>70</v>
      </c>
      <c r="K29" s="43">
        <f>'Информация для бумаг_1'!C20</f>
        <v>2023</v>
      </c>
      <c r="L29" s="43" t="s">
        <v>71</v>
      </c>
    </row>
    <row r="30" ht="15.6" spans="1:8">
      <c r="A30" s="83" t="s">
        <v>72</v>
      </c>
      <c r="H30" s="83"/>
    </row>
    <row r="31" ht="15.6" spans="8:8">
      <c r="H31" s="83" t="s">
        <v>73</v>
      </c>
    </row>
    <row r="32" ht="15.6" spans="8:12">
      <c r="H32" s="83" t="s">
        <v>74</v>
      </c>
      <c r="K32" s="43">
        <f>'Информация для бумаг_1'!C20</f>
        <v>2023</v>
      </c>
      <c r="L32" s="43" t="s">
        <v>71</v>
      </c>
    </row>
    <row r="33" ht="15.6" spans="8:8">
      <c r="H33" s="91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opLeftCell="F1" workbookViewId="0">
      <selection activeCell="O5" sqref="O5"/>
    </sheetView>
  </sheetViews>
  <sheetFormatPr defaultColWidth="8" defaultRowHeight="13.2"/>
  <cols>
    <col min="1" max="1" width="8" style="1"/>
    <col min="2" max="2" width="28.8518518518519" style="1" customWidth="1"/>
    <col min="3" max="3" width="10.8888888888889" style="1"/>
    <col min="4" max="4" width="13.1388888888889" style="1"/>
    <col min="5" max="5" width="21.4259259259259" style="1"/>
    <col min="6" max="6" width="12.8518518518519" style="1"/>
    <col min="7" max="7" width="9.28703703703704" style="1"/>
    <col min="8" max="8" width="9" style="1"/>
    <col min="9" max="9" width="12.1388888888889" style="11"/>
    <col min="10" max="10" width="19.4259259259259" style="1"/>
    <col min="11" max="11" width="28.1388888888889" style="1"/>
    <col min="12" max="12" width="31.4259259259259" style="1"/>
    <col min="13" max="13" width="18.5740740740741" style="1" customWidth="1"/>
    <col min="14" max="14" width="14.3333333333333" style="1"/>
    <col min="15" max="15" width="14.5740740740741" style="1" customWidth="1"/>
    <col min="16" max="16" width="18.8518518518519" style="1"/>
    <col min="17" max="17" width="14.1388888888889" style="1"/>
    <col min="18" max="16384" width="8" style="1"/>
  </cols>
  <sheetData>
    <row r="1" spans="2:2">
      <c r="B1" s="14" t="s">
        <v>86</v>
      </c>
    </row>
    <row r="2" spans="2:5">
      <c r="B2" s="1" t="s">
        <v>87</v>
      </c>
      <c r="C2" s="50">
        <v>45117</v>
      </c>
      <c r="D2" s="50">
        <v>45130</v>
      </c>
      <c r="E2" s="51"/>
    </row>
    <row r="3" spans="2:4">
      <c r="B3" s="1" t="s">
        <v>88</v>
      </c>
      <c r="C3" s="50" t="s">
        <v>184</v>
      </c>
      <c r="D3" s="51"/>
    </row>
    <row r="4" spans="2:16">
      <c r="B4" s="14" t="s">
        <v>90</v>
      </c>
      <c r="C4" s="14" t="s">
        <v>91</v>
      </c>
      <c r="D4" s="14" t="s">
        <v>92</v>
      </c>
      <c r="E4" s="14" t="s">
        <v>93</v>
      </c>
      <c r="F4" s="14" t="s">
        <v>94</v>
      </c>
      <c r="G4" s="14" t="s">
        <v>95</v>
      </c>
      <c r="H4" s="52" t="s">
        <v>79</v>
      </c>
      <c r="I4" s="14" t="s">
        <v>6</v>
      </c>
      <c r="J4" s="59" t="s">
        <v>96</v>
      </c>
      <c r="K4" s="14" t="s">
        <v>97</v>
      </c>
      <c r="L4" s="14" t="s">
        <v>98</v>
      </c>
      <c r="M4" s="14" t="s">
        <v>99</v>
      </c>
      <c r="N4" s="14" t="s">
        <v>100</v>
      </c>
      <c r="O4" s="60" t="s">
        <v>81</v>
      </c>
      <c r="P4" s="14" t="s">
        <v>101</v>
      </c>
    </row>
    <row r="5" ht="15.6" spans="1:16">
      <c r="A5" s="1">
        <v>1</v>
      </c>
      <c r="B5" s="7" t="s">
        <v>185</v>
      </c>
      <c r="C5" s="7" t="s">
        <v>186</v>
      </c>
      <c r="D5" s="7" t="s">
        <v>187</v>
      </c>
      <c r="E5" s="24">
        <v>2</v>
      </c>
      <c r="F5" s="24">
        <v>2</v>
      </c>
      <c r="G5" s="53"/>
      <c r="H5" s="7">
        <v>197</v>
      </c>
      <c r="I5" s="7">
        <v>8</v>
      </c>
      <c r="J5" s="7">
        <v>9119433692</v>
      </c>
      <c r="K5" s="7" t="s">
        <v>188</v>
      </c>
      <c r="L5" s="61" t="s">
        <v>189</v>
      </c>
      <c r="N5" s="7">
        <v>9119433692</v>
      </c>
      <c r="O5" s="7" t="s">
        <v>190</v>
      </c>
      <c r="P5" s="8">
        <v>40100</v>
      </c>
    </row>
    <row r="6" ht="15.6" spans="1:16">
      <c r="A6" s="1">
        <v>2</v>
      </c>
      <c r="B6" s="7" t="s">
        <v>109</v>
      </c>
      <c r="C6" s="7" t="s">
        <v>110</v>
      </c>
      <c r="D6" s="7" t="s">
        <v>111</v>
      </c>
      <c r="E6" s="24">
        <v>21</v>
      </c>
      <c r="F6" s="24">
        <v>18</v>
      </c>
      <c r="G6" s="53"/>
      <c r="H6" s="7">
        <v>56</v>
      </c>
      <c r="I6" s="7">
        <v>9</v>
      </c>
      <c r="J6" s="7">
        <v>89291040939</v>
      </c>
      <c r="K6" s="7" t="s">
        <v>112</v>
      </c>
      <c r="L6" s="61" t="s">
        <v>113</v>
      </c>
      <c r="N6" s="7">
        <v>89052622652</v>
      </c>
      <c r="O6" s="7">
        <v>4022381251</v>
      </c>
      <c r="P6" s="8">
        <v>39849</v>
      </c>
    </row>
    <row r="7" ht="15.6" spans="1:16">
      <c r="A7" s="1">
        <v>3</v>
      </c>
      <c r="B7" s="7" t="s">
        <v>191</v>
      </c>
      <c r="C7" s="7" t="s">
        <v>192</v>
      </c>
      <c r="D7" s="7" t="s">
        <v>193</v>
      </c>
      <c r="E7" s="24">
        <v>6</v>
      </c>
      <c r="F7" s="24">
        <v>6</v>
      </c>
      <c r="G7" s="53"/>
      <c r="H7" s="7">
        <v>92</v>
      </c>
      <c r="I7" s="7">
        <v>7</v>
      </c>
      <c r="J7" s="7">
        <v>9219845986</v>
      </c>
      <c r="K7" s="7" t="s">
        <v>194</v>
      </c>
      <c r="L7" s="61" t="s">
        <v>195</v>
      </c>
      <c r="N7" s="7">
        <v>9213323160</v>
      </c>
      <c r="O7" s="7" t="s">
        <v>196</v>
      </c>
      <c r="P7" s="8">
        <v>40363</v>
      </c>
    </row>
    <row r="8" ht="15.6" spans="1:16">
      <c r="A8" s="1">
        <v>4</v>
      </c>
      <c r="B8" s="7" t="s">
        <v>137</v>
      </c>
      <c r="C8" s="7" t="s">
        <v>138</v>
      </c>
      <c r="D8" s="7" t="s">
        <v>139</v>
      </c>
      <c r="E8" s="24">
        <v>23</v>
      </c>
      <c r="F8" s="24">
        <v>16</v>
      </c>
      <c r="G8" s="53"/>
      <c r="H8" s="7">
        <v>586</v>
      </c>
      <c r="I8" s="7">
        <v>11</v>
      </c>
      <c r="J8" s="7">
        <v>89818723635</v>
      </c>
      <c r="K8" s="7" t="s">
        <v>140</v>
      </c>
      <c r="L8" s="61" t="s">
        <v>141</v>
      </c>
      <c r="N8" s="7">
        <v>89818723635</v>
      </c>
      <c r="O8" s="7">
        <v>4020691039</v>
      </c>
      <c r="P8" s="8">
        <v>38982</v>
      </c>
    </row>
    <row r="9" ht="15.6" spans="1:16">
      <c r="A9" s="1">
        <v>5</v>
      </c>
      <c r="B9" s="7" t="s">
        <v>197</v>
      </c>
      <c r="C9" s="7" t="s">
        <v>198</v>
      </c>
      <c r="D9" s="7" t="s">
        <v>199</v>
      </c>
      <c r="E9" s="24">
        <v>11</v>
      </c>
      <c r="F9" s="24">
        <v>11</v>
      </c>
      <c r="G9" s="53"/>
      <c r="H9" s="7">
        <v>617</v>
      </c>
      <c r="I9" s="7">
        <v>6</v>
      </c>
      <c r="J9" s="7">
        <v>9045564762</v>
      </c>
      <c r="K9" s="7" t="s">
        <v>200</v>
      </c>
      <c r="L9" s="61" t="s">
        <v>201</v>
      </c>
      <c r="N9" s="7">
        <v>9030941182</v>
      </c>
      <c r="O9" s="7" t="s">
        <v>202</v>
      </c>
      <c r="P9" s="8">
        <v>40469</v>
      </c>
    </row>
    <row r="10" ht="15.6" spans="1:16">
      <c r="A10" s="1">
        <v>6</v>
      </c>
      <c r="B10" s="7" t="s">
        <v>203</v>
      </c>
      <c r="C10" s="7" t="s">
        <v>204</v>
      </c>
      <c r="D10" s="7" t="s">
        <v>144</v>
      </c>
      <c r="E10" s="24">
        <v>12</v>
      </c>
      <c r="F10" s="24">
        <v>12</v>
      </c>
      <c r="G10" s="53"/>
      <c r="H10" s="7">
        <v>64</v>
      </c>
      <c r="I10" s="7">
        <v>8</v>
      </c>
      <c r="J10" s="7">
        <v>9657737525</v>
      </c>
      <c r="K10" s="7" t="s">
        <v>205</v>
      </c>
      <c r="L10" s="61" t="s">
        <v>206</v>
      </c>
      <c r="N10" s="7">
        <v>9657737525</v>
      </c>
      <c r="O10" s="7" t="s">
        <v>207</v>
      </c>
      <c r="P10" s="8">
        <v>40195</v>
      </c>
    </row>
    <row r="11" ht="15.6" spans="1:16">
      <c r="A11" s="1">
        <v>7</v>
      </c>
      <c r="B11" s="7" t="s">
        <v>142</v>
      </c>
      <c r="C11" s="7" t="s">
        <v>143</v>
      </c>
      <c r="D11" s="7" t="s">
        <v>144</v>
      </c>
      <c r="E11" s="24">
        <v>15</v>
      </c>
      <c r="F11" s="24">
        <v>15</v>
      </c>
      <c r="G11" s="53"/>
      <c r="H11" s="7">
        <v>471</v>
      </c>
      <c r="I11" s="7">
        <v>9</v>
      </c>
      <c r="J11" s="7">
        <v>9817032760</v>
      </c>
      <c r="K11" s="7" t="s">
        <v>145</v>
      </c>
      <c r="L11" s="61" t="s">
        <v>146</v>
      </c>
      <c r="N11" s="7">
        <v>9111407222</v>
      </c>
      <c r="O11" s="7">
        <v>4022149794</v>
      </c>
      <c r="P11" s="8">
        <v>39529</v>
      </c>
    </row>
    <row r="12" ht="15.6" spans="1:16">
      <c r="A12" s="1">
        <v>8</v>
      </c>
      <c r="B12" s="7" t="s">
        <v>147</v>
      </c>
      <c r="C12" s="7" t="s">
        <v>148</v>
      </c>
      <c r="D12" s="7" t="s">
        <v>149</v>
      </c>
      <c r="E12" s="24">
        <v>20</v>
      </c>
      <c r="F12" s="24">
        <v>0</v>
      </c>
      <c r="G12" s="53"/>
      <c r="H12" s="7">
        <v>452</v>
      </c>
      <c r="I12" s="7">
        <v>9</v>
      </c>
      <c r="J12" s="7">
        <v>89213026506</v>
      </c>
      <c r="K12" s="7" t="s">
        <v>150</v>
      </c>
      <c r="L12" s="61" t="s">
        <v>151</v>
      </c>
      <c r="N12" s="7">
        <v>89213026506</v>
      </c>
      <c r="O12" s="7">
        <v>4020684651</v>
      </c>
      <c r="P12" s="8">
        <v>38989</v>
      </c>
    </row>
    <row r="13" ht="15.6" spans="1:16">
      <c r="A13" s="1">
        <v>9</v>
      </c>
      <c r="B13" s="7" t="s">
        <v>208</v>
      </c>
      <c r="C13" s="7" t="s">
        <v>209</v>
      </c>
      <c r="D13" s="7" t="s">
        <v>127</v>
      </c>
      <c r="E13" s="24">
        <v>0</v>
      </c>
      <c r="F13" s="24">
        <v>0</v>
      </c>
      <c r="G13" s="53"/>
      <c r="H13" s="7">
        <v>503</v>
      </c>
      <c r="I13" s="7">
        <v>8</v>
      </c>
      <c r="J13" s="7">
        <v>9818295984</v>
      </c>
      <c r="K13" s="7" t="s">
        <v>210</v>
      </c>
      <c r="L13" s="61" t="s">
        <v>211</v>
      </c>
      <c r="N13" s="7">
        <v>9213414725</v>
      </c>
      <c r="O13" s="7">
        <v>4023439220</v>
      </c>
      <c r="P13" s="8">
        <v>39857</v>
      </c>
    </row>
    <row r="14" ht="15.6" spans="2:16">
      <c r="B14" s="7"/>
      <c r="C14" s="7"/>
      <c r="D14" s="7"/>
      <c r="E14" s="24"/>
      <c r="F14" s="24"/>
      <c r="G14" s="53"/>
      <c r="H14" s="7"/>
      <c r="I14" s="7"/>
      <c r="J14" s="7"/>
      <c r="K14" s="7"/>
      <c r="L14" s="61"/>
      <c r="N14" s="7"/>
      <c r="O14" s="7"/>
      <c r="P14" s="8"/>
    </row>
    <row r="16" spans="2:6">
      <c r="B16" s="1" t="s">
        <v>84</v>
      </c>
      <c r="C16" s="54" t="s">
        <v>168</v>
      </c>
      <c r="E16" s="11" t="s">
        <v>58</v>
      </c>
      <c r="F16" s="54">
        <v>89217427984</v>
      </c>
    </row>
    <row r="17" spans="2:6">
      <c r="B17" s="1" t="s">
        <v>169</v>
      </c>
      <c r="C17" s="54" t="s">
        <v>212</v>
      </c>
      <c r="E17" s="11" t="s">
        <v>58</v>
      </c>
      <c r="F17" s="54">
        <v>89679796720</v>
      </c>
    </row>
    <row r="19" spans="2:3">
      <c r="B19" s="1" t="s">
        <v>171</v>
      </c>
      <c r="C19" s="50">
        <v>45078</v>
      </c>
    </row>
    <row r="20" spans="2:3">
      <c r="B20" s="1" t="s">
        <v>172</v>
      </c>
      <c r="C20" s="54">
        <v>2023</v>
      </c>
    </row>
    <row r="21" spans="2:3">
      <c r="B21" s="1" t="s">
        <v>173</v>
      </c>
      <c r="C21" s="55"/>
    </row>
    <row r="23" ht="13.95" spans="2:2">
      <c r="B23" s="56" t="s">
        <v>174</v>
      </c>
    </row>
    <row r="24" ht="15.15" spans="2:16">
      <c r="B24" s="57"/>
      <c r="C24" s="57"/>
      <c r="D24" s="57"/>
      <c r="H24" s="58"/>
      <c r="I24" s="57"/>
      <c r="J24" s="58"/>
      <c r="K24" s="57"/>
      <c r="L24" s="62"/>
      <c r="N24" s="58"/>
      <c r="O24" s="57"/>
      <c r="P24" s="63"/>
    </row>
    <row r="25" ht="15.15" spans="2:16">
      <c r="B25" s="57"/>
      <c r="C25" s="57"/>
      <c r="D25" s="57"/>
      <c r="H25" s="58"/>
      <c r="I25" s="57"/>
      <c r="J25" s="58"/>
      <c r="K25" s="57"/>
      <c r="L25" s="62"/>
      <c r="N25" s="58"/>
      <c r="O25" s="57"/>
      <c r="P25" s="63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"/>
    </sheetView>
  </sheetViews>
  <sheetFormatPr defaultColWidth="8" defaultRowHeight="13.2"/>
  <cols>
    <col min="1" max="1" width="3.42592592592593" style="43"/>
    <col min="2" max="2" width="35.712962962963" style="43" customWidth="1"/>
    <col min="3" max="4" width="8" style="43"/>
    <col min="5" max="5" width="12.8888888888889" style="43"/>
    <col min="6" max="6" width="27.4259259259259" style="43" customWidth="1"/>
    <col min="7" max="7" width="17.287037037037" style="44" customWidth="1"/>
    <col min="8" max="8" width="30.287037037037" style="43" customWidth="1"/>
    <col min="9" max="9" width="24.287037037037" style="43" customWidth="1"/>
    <col min="10" max="16384" width="8" style="43"/>
  </cols>
  <sheetData>
    <row r="1" spans="2:2">
      <c r="B1" s="43" t="s">
        <v>76</v>
      </c>
    </row>
    <row r="2" spans="2:2">
      <c r="B2" s="43" t="s">
        <v>77</v>
      </c>
    </row>
    <row r="4" spans="1:9">
      <c r="A4" s="45"/>
      <c r="B4" s="45" t="s">
        <v>78</v>
      </c>
      <c r="C4" s="45" t="s">
        <v>79</v>
      </c>
      <c r="D4" s="45" t="s">
        <v>6</v>
      </c>
      <c r="E4" s="45" t="s">
        <v>58</v>
      </c>
      <c r="F4" s="45" t="s">
        <v>80</v>
      </c>
      <c r="G4" s="46" t="s">
        <v>81</v>
      </c>
      <c r="H4" s="47" t="s">
        <v>82</v>
      </c>
      <c r="I4" s="47" t="s">
        <v>83</v>
      </c>
    </row>
    <row r="5" spans="1:9">
      <c r="A5" s="47">
        <v>1</v>
      </c>
      <c r="B5" s="47" t="str">
        <f>CONCATENATE('Информация для бумаг_1'!B5," ",'Информация для бумаг_1'!C5," ",'Информация для бумаг_1'!D5)</f>
        <v>Аудах Никита Яхияевич</v>
      </c>
      <c r="C5" s="46">
        <f>'Информация для бумаг_1'!H5</f>
        <v>197</v>
      </c>
      <c r="D5" s="46">
        <f>'Информация для бумаг_1'!I5</f>
        <v>8</v>
      </c>
      <c r="E5" s="47">
        <f>'Информация для бумаг_1'!J5</f>
        <v>9119433692</v>
      </c>
      <c r="F5" s="48" t="str">
        <f>'Информация для бумаг_1'!K5</f>
        <v>Ул. Мытнинская, 5/2-5</v>
      </c>
      <c r="G5" s="46" t="str">
        <f>'Информация для бумаг_1'!O5</f>
        <v>V-АК 731292</v>
      </c>
      <c r="H5" s="47" t="str">
        <f>'Информация для бумаг_1'!L5</f>
        <v>Ларионова Татьяна Борисовна</v>
      </c>
      <c r="I5" s="46">
        <f>'Информация для бумаг_1'!N5</f>
        <v>9119433692</v>
      </c>
    </row>
    <row r="6" spans="1:9">
      <c r="A6" s="47">
        <v>2</v>
      </c>
      <c r="B6" s="47" t="str">
        <f>CONCATENATE('Информация для бумаг_1'!B6," ",'Информация для бумаг_1'!C6," ",'Информация для бумаг_1'!D6)</f>
        <v>Бритиков Александр Ильич</v>
      </c>
      <c r="C6" s="46">
        <f>'Информация для бумаг_1'!H6</f>
        <v>56</v>
      </c>
      <c r="D6" s="46">
        <f>'Информация для бумаг_1'!I6</f>
        <v>9</v>
      </c>
      <c r="E6" s="47">
        <f>'Информация для бумаг_1'!J6</f>
        <v>89291040939</v>
      </c>
      <c r="F6" s="48" t="str">
        <f>'Информация для бумаг_1'!K6</f>
        <v>Ул. Лахтинская, 20-36</v>
      </c>
      <c r="G6" s="46">
        <f>'Информация для бумаг_1'!O6</f>
        <v>4022381251</v>
      </c>
      <c r="H6" s="47" t="str">
        <f>'Информация для бумаг_1'!L6</f>
        <v>Бритикова Ольга Николаевна</v>
      </c>
      <c r="I6" s="46">
        <f>'Информация для бумаг_1'!N6</f>
        <v>89052622652</v>
      </c>
    </row>
    <row r="7" spans="1:9">
      <c r="A7" s="47">
        <v>3</v>
      </c>
      <c r="B7" s="47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46">
        <f>'Информация для бумаг_1'!H7</f>
        <v>92</v>
      </c>
      <c r="D7" s="46">
        <f>'Информация для бумаг_1'!I7</f>
        <v>7</v>
      </c>
      <c r="E7" s="47">
        <f>'Информация для бумаг_1'!J7</f>
        <v>9219845986</v>
      </c>
      <c r="F7" s="48" t="str">
        <f>'Информация для бумаг_1'!K7</f>
        <v>Пр. Тореза, 80-78</v>
      </c>
      <c r="G7" s="46" t="str">
        <f>'Информация для бумаг_1'!O7</f>
        <v>II-AK 798373</v>
      </c>
      <c r="H7" s="47" t="str">
        <f>'Информация для бумаг_1'!L7</f>
        <v>Киселева Марина Игоревна</v>
      </c>
      <c r="I7" s="46">
        <f>'Информация для бумаг_1'!N7</f>
        <v>9213323160</v>
      </c>
    </row>
    <row r="8" spans="1:9">
      <c r="A8" s="47">
        <v>4</v>
      </c>
      <c r="B8" s="47" t="str">
        <f>CONCATENATE('Информация для бумаг_1'!B8," ",'Информация для бумаг_1'!C8," ",'Информация для бумаг_1'!D8)</f>
        <v>Сайчик Мария Владимировна</v>
      </c>
      <c r="C8" s="46">
        <f>'Информация для бумаг_1'!H8</f>
        <v>586</v>
      </c>
      <c r="D8" s="46">
        <f>'Информация для бумаг_1'!I8</f>
        <v>11</v>
      </c>
      <c r="E8" s="47">
        <f>'Информация для бумаг_1'!J8</f>
        <v>89818723635</v>
      </c>
      <c r="F8" s="48" t="str">
        <f>'Информация для бумаг_1'!K8</f>
        <v>Ул. Кораблестроителей, 39-831</v>
      </c>
      <c r="G8" s="46">
        <f>'Информация для бумаг_1'!O8</f>
        <v>4020691039</v>
      </c>
      <c r="H8" s="47" t="str">
        <f>'Информация для бумаг_1'!L8</f>
        <v>Сайчик Татьяна Борисовна</v>
      </c>
      <c r="I8" s="46">
        <f>'Информация для бумаг_1'!N8</f>
        <v>89818723635</v>
      </c>
    </row>
    <row r="9" spans="1:9">
      <c r="A9" s="47">
        <v>5</v>
      </c>
      <c r="B9" s="47" t="str">
        <f>CONCATENATE('Информация для бумаг_1'!B9," ",'Информация для бумаг_1'!C9," ",'Информация для бумаг_1'!D9)</f>
        <v>Тихонов Иван Андреевич</v>
      </c>
      <c r="C9" s="46">
        <f>'Информация для бумаг_1'!H9</f>
        <v>617</v>
      </c>
      <c r="D9" s="46">
        <f>'Информация для бумаг_1'!I9</f>
        <v>6</v>
      </c>
      <c r="E9" s="47">
        <f>'Информация для бумаг_1'!J9</f>
        <v>9045564762</v>
      </c>
      <c r="F9" s="48" t="str">
        <f>'Информация для бумаг_1'!K9</f>
        <v>Ул. Щербакова, 23-47</v>
      </c>
      <c r="G9" s="46" t="str">
        <f>'Информация для бумаг_1'!O9</f>
        <v>II-АК 864038</v>
      </c>
      <c r="H9" s="47" t="str">
        <f>'Информация для бумаг_1'!L9</f>
        <v>Тихонова Наталья Александровна</v>
      </c>
      <c r="I9" s="46">
        <f>'Информация для бумаг_1'!N9</f>
        <v>9030941182</v>
      </c>
    </row>
    <row r="10" spans="1:9">
      <c r="A10" s="47">
        <v>6</v>
      </c>
      <c r="B10" s="47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46">
        <f>'Информация для бумаг_1'!H10</f>
        <v>64</v>
      </c>
      <c r="D10" s="46">
        <f>'Информация для бумаг_1'!I10</f>
        <v>8</v>
      </c>
      <c r="E10" s="47">
        <f>'Информация для бумаг_1'!J10</f>
        <v>9657737525</v>
      </c>
      <c r="F10" s="48" t="str">
        <f>'Информация для бумаг_1'!K10</f>
        <v>Ул. Камышовая, 14А-163</v>
      </c>
      <c r="G10" s="46" t="str">
        <f>'Информация для бумаг_1'!O10</f>
        <v>II-АК 789060</v>
      </c>
      <c r="H10" s="47" t="str">
        <f>'Информация для бумаг_1'!L10</f>
        <v>Федорова Марина Александровна</v>
      </c>
      <c r="I10" s="46">
        <f>'Информация для бумаг_1'!N10</f>
        <v>9657737525</v>
      </c>
    </row>
    <row r="11" spans="1:9">
      <c r="A11" s="47">
        <v>7</v>
      </c>
      <c r="B11" s="47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46">
        <f>'Информация для бумаг_1'!H11</f>
        <v>471</v>
      </c>
      <c r="D11" s="46">
        <f>'Информация для бумаг_1'!I11</f>
        <v>9</v>
      </c>
      <c r="E11" s="47">
        <f>'Информация для бумаг_1'!J11</f>
        <v>9817032760</v>
      </c>
      <c r="F11" s="48" t="str">
        <f>'Информация для бумаг_1'!K11</f>
        <v>Приозерское шоссе, 16-46</v>
      </c>
      <c r="G11" s="46">
        <f>'Информация для бумаг_1'!O11</f>
        <v>4022149794</v>
      </c>
      <c r="H11" s="47" t="str">
        <f>'Информация для бумаг_1'!L11</f>
        <v>Шеламова Галина Анатольевна</v>
      </c>
      <c r="I11" s="46">
        <f>'Информация для бумаг_1'!N11</f>
        <v>9111407222</v>
      </c>
    </row>
    <row r="12" spans="1:9">
      <c r="A12" s="47">
        <v>8</v>
      </c>
      <c r="B12" s="47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46">
        <f>'Информация для бумаг_1'!H12</f>
        <v>452</v>
      </c>
      <c r="D12" s="46">
        <f>'Информация для бумаг_1'!I12</f>
        <v>9</v>
      </c>
      <c r="E12" s="47">
        <f>'Информация для бумаг_1'!J12</f>
        <v>89213026506</v>
      </c>
      <c r="F12" s="48" t="str">
        <f>'Информация для бумаг_1'!K12</f>
        <v>Ленинский пр., 117-1-603</v>
      </c>
      <c r="G12" s="46">
        <f>'Информация для бумаг_1'!O12</f>
        <v>4020684651</v>
      </c>
      <c r="H12" s="47" t="str">
        <f>'Информация для бумаг_1'!L12</f>
        <v>Шилонцева Татьяна Александровна</v>
      </c>
      <c r="I12" s="46">
        <f>'Информация для бумаг_1'!N12</f>
        <v>89213026506</v>
      </c>
    </row>
    <row r="13" spans="1:9">
      <c r="A13" s="47">
        <v>9</v>
      </c>
      <c r="B13" s="47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46">
        <f>'Информация для бумаг_1'!H13</f>
        <v>503</v>
      </c>
      <c r="D13" s="46">
        <f>'Информация для бумаг_1'!I13</f>
        <v>8</v>
      </c>
      <c r="E13" s="47">
        <f>'Информация для бумаг_1'!J13</f>
        <v>9818295984</v>
      </c>
      <c r="F13" s="48" t="str">
        <f>'Информация для бумаг_1'!K13</f>
        <v>Пр. Ветеранов, 3-167</v>
      </c>
      <c r="G13" s="46">
        <f>'Информация для бумаг_1'!O13</f>
        <v>4023439220</v>
      </c>
      <c r="H13" s="47" t="str">
        <f>'Информация для бумаг_1'!L13</f>
        <v>Калачева Мария  Анатольевна</v>
      </c>
      <c r="I13" s="46">
        <f>'Информация для бумаг_1'!N13</f>
        <v>9213414725</v>
      </c>
    </row>
    <row r="14" spans="1:9">
      <c r="A14" s="47"/>
      <c r="B14" s="47"/>
      <c r="C14" s="46"/>
      <c r="D14" s="46"/>
      <c r="E14" s="47"/>
      <c r="F14" s="48"/>
      <c r="G14" s="46"/>
      <c r="H14" s="47"/>
      <c r="I14" s="46"/>
    </row>
    <row r="15" spans="1:9">
      <c r="A15" s="47"/>
      <c r="B15" s="47"/>
      <c r="C15" s="46"/>
      <c r="D15" s="46"/>
      <c r="E15" s="47"/>
      <c r="F15" s="48"/>
      <c r="G15" s="46"/>
      <c r="H15" s="47"/>
      <c r="I15" s="46"/>
    </row>
    <row r="16" spans="1:9">
      <c r="A16" s="47"/>
      <c r="B16" s="47"/>
      <c r="C16" s="46"/>
      <c r="D16" s="46"/>
      <c r="E16" s="47"/>
      <c r="F16" s="48"/>
      <c r="G16" s="46"/>
      <c r="H16" s="47"/>
      <c r="I16" s="46"/>
    </row>
    <row r="17" spans="1:9">
      <c r="A17" s="47"/>
      <c r="B17" s="47"/>
      <c r="C17" s="46"/>
      <c r="D17" s="46"/>
      <c r="E17" s="47"/>
      <c r="F17" s="48"/>
      <c r="G17" s="46"/>
      <c r="H17" s="47"/>
      <c r="I17" s="46"/>
    </row>
    <row r="18" spans="1:9">
      <c r="A18" s="47"/>
      <c r="B18" s="47"/>
      <c r="C18" s="46"/>
      <c r="D18" s="46"/>
      <c r="E18" s="47"/>
      <c r="F18" s="48"/>
      <c r="G18" s="46"/>
      <c r="H18" s="47"/>
      <c r="I18" s="46"/>
    </row>
    <row r="19" spans="1:9">
      <c r="A19" s="47"/>
      <c r="B19" s="47"/>
      <c r="C19" s="46"/>
      <c r="D19" s="46"/>
      <c r="E19" s="47"/>
      <c r="F19" s="48"/>
      <c r="G19" s="46"/>
      <c r="H19" s="47"/>
      <c r="I19" s="46"/>
    </row>
    <row r="20" spans="1:9">
      <c r="A20" s="47"/>
      <c r="B20" s="47"/>
      <c r="C20" s="46"/>
      <c r="D20" s="46"/>
      <c r="E20" s="47"/>
      <c r="F20" s="48"/>
      <c r="G20" s="46"/>
      <c r="H20" s="47"/>
      <c r="I20" s="46"/>
    </row>
    <row r="21" spans="1:9">
      <c r="A21" s="47"/>
      <c r="B21" s="47"/>
      <c r="C21" s="46"/>
      <c r="D21" s="46"/>
      <c r="E21" s="47"/>
      <c r="F21" s="48"/>
      <c r="G21" s="46"/>
      <c r="H21" s="47"/>
      <c r="I21" s="46"/>
    </row>
    <row r="22" spans="1:9">
      <c r="A22" s="47"/>
      <c r="B22" s="47"/>
      <c r="C22" s="46"/>
      <c r="D22" s="46"/>
      <c r="E22" s="47"/>
      <c r="F22" s="48"/>
      <c r="G22" s="46"/>
      <c r="H22" s="47"/>
      <c r="I22" s="46"/>
    </row>
    <row r="23" spans="1:9">
      <c r="A23" s="47"/>
      <c r="B23" s="47"/>
      <c r="C23" s="46"/>
      <c r="D23" s="46"/>
      <c r="E23" s="47"/>
      <c r="F23" s="49"/>
      <c r="G23" s="46"/>
      <c r="H23" s="47"/>
      <c r="I23" s="47"/>
    </row>
    <row r="25" spans="2:3">
      <c r="B25" s="43" t="str">
        <f>'Информация для бумаг_1'!C16</f>
        <v>Хайтов Вадим Михайлович</v>
      </c>
      <c r="C25" s="43" t="s">
        <v>84</v>
      </c>
    </row>
    <row r="27" spans="2:3">
      <c r="B27" s="43" t="str">
        <f>'Информация для бумаг_1'!C17</f>
        <v>Котельникова Валентина Сергеевна</v>
      </c>
      <c r="C27" s="43" t="s">
        <v>85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zoomScale="85" zoomScaleNormal="85" workbookViewId="0">
      <pane xSplit="3" ySplit="1" topLeftCell="G2" activePane="bottomRight" state="frozenSplit"/>
      <selection/>
      <selection pane="topRight"/>
      <selection pane="bottomLeft"/>
      <selection pane="bottomRight" activeCell="L19" sqref="L19"/>
    </sheetView>
  </sheetViews>
  <sheetFormatPr defaultColWidth="9.71296296296296" defaultRowHeight="15.6"/>
  <cols>
    <col min="1" max="1" width="15.712962962963" style="7" customWidth="1"/>
    <col min="2" max="2" width="14.4259259259259" style="7" customWidth="1"/>
    <col min="3" max="3" width="15.287037037037" style="7" customWidth="1"/>
    <col min="4" max="4" width="18.4259259259259" style="7" customWidth="1"/>
    <col min="5" max="5" width="13.287037037037" style="7" customWidth="1"/>
    <col min="6" max="6" width="15.287037037037" style="7" customWidth="1"/>
    <col min="7" max="7" width="10.4259259259259" style="7" customWidth="1"/>
    <col min="8" max="8" width="10.287037037037" style="7" customWidth="1"/>
    <col min="9" max="9" width="15.287037037037" style="7" customWidth="1"/>
    <col min="10" max="10" width="15.712962962963" style="7" customWidth="1"/>
    <col min="11" max="11" width="13" style="7" customWidth="1"/>
    <col min="12" max="12" width="15.1388888888889" style="7" customWidth="1"/>
    <col min="13" max="13" width="14.8518518518519" style="7" customWidth="1"/>
    <col min="14" max="16" width="9.71296296296296" style="7" customWidth="1"/>
    <col min="17" max="17" width="23" style="7" customWidth="1"/>
    <col min="18" max="18" width="16.7314814814815" style="7" customWidth="1"/>
    <col min="19" max="19" width="9.71296296296296" style="7"/>
    <col min="20" max="20" width="14.712962962963" style="7" customWidth="1"/>
    <col min="21" max="21" width="9.71296296296296" style="7"/>
    <col min="22" max="22" width="13" style="7" customWidth="1"/>
    <col min="23" max="23" width="13.287037037037" style="7" customWidth="1"/>
    <col min="24" max="25" width="9.71296296296296" style="7"/>
    <col min="26" max="26" width="13.712962962963" style="7" customWidth="1"/>
    <col min="27" max="27" width="11.8888888888889" style="7"/>
    <col min="28" max="28" width="12.287037037037" style="7" customWidth="1"/>
    <col min="29" max="30" width="14.287037037037" style="7" customWidth="1"/>
    <col min="31" max="16384" width="9.71296296296296" style="7"/>
  </cols>
  <sheetData>
    <row r="1" ht="57.6" spans="1:30">
      <c r="A1" s="25" t="s">
        <v>90</v>
      </c>
      <c r="B1" s="25" t="s">
        <v>91</v>
      </c>
      <c r="C1" s="25" t="s">
        <v>92</v>
      </c>
      <c r="D1" s="25" t="s">
        <v>213</v>
      </c>
      <c r="E1" s="25" t="s">
        <v>214</v>
      </c>
      <c r="F1" s="26" t="s">
        <v>215</v>
      </c>
      <c r="G1" s="26" t="s">
        <v>216</v>
      </c>
      <c r="H1" s="25" t="s">
        <v>94</v>
      </c>
      <c r="I1" s="26" t="s">
        <v>217</v>
      </c>
      <c r="J1" s="25" t="s">
        <v>218</v>
      </c>
      <c r="K1" s="26" t="s">
        <v>219</v>
      </c>
      <c r="L1" s="28" t="s">
        <v>220</v>
      </c>
      <c r="M1" s="28" t="s">
        <v>221</v>
      </c>
      <c r="N1" s="26" t="s">
        <v>222</v>
      </c>
      <c r="O1" s="26" t="s">
        <v>6</v>
      </c>
      <c r="P1" s="26" t="s">
        <v>5</v>
      </c>
      <c r="Q1" s="26" t="s">
        <v>223</v>
      </c>
      <c r="R1" s="26" t="s">
        <v>224</v>
      </c>
      <c r="S1" s="26" t="s">
        <v>225</v>
      </c>
      <c r="T1" s="26" t="s">
        <v>226</v>
      </c>
      <c r="U1" s="26" t="s">
        <v>227</v>
      </c>
      <c r="V1" s="26" t="s">
        <v>228</v>
      </c>
      <c r="W1" s="17" t="s">
        <v>229</v>
      </c>
      <c r="X1" s="26" t="s">
        <v>230</v>
      </c>
      <c r="Y1" s="28" t="s">
        <v>231</v>
      </c>
      <c r="Z1" s="28" t="s">
        <v>232</v>
      </c>
      <c r="AA1" s="28" t="s">
        <v>233</v>
      </c>
      <c r="AB1" s="28" t="s">
        <v>234</v>
      </c>
      <c r="AC1" s="26" t="s">
        <v>235</v>
      </c>
      <c r="AD1" s="26" t="s">
        <v>236</v>
      </c>
    </row>
    <row r="2" spans="1:30">
      <c r="A2" s="7" t="s">
        <v>185</v>
      </c>
      <c r="B2" s="7" t="s">
        <v>186</v>
      </c>
      <c r="C2" s="7" t="s">
        <v>187</v>
      </c>
      <c r="D2" s="7">
        <v>1</v>
      </c>
      <c r="F2" s="7">
        <v>1</v>
      </c>
      <c r="G2" s="7">
        <v>2</v>
      </c>
      <c r="H2" s="7">
        <v>2</v>
      </c>
      <c r="J2" s="7" t="s">
        <v>237</v>
      </c>
      <c r="K2" s="8">
        <v>40100</v>
      </c>
      <c r="L2" s="7" t="s">
        <v>190</v>
      </c>
      <c r="M2" s="8" t="s">
        <v>238</v>
      </c>
      <c r="N2" s="7">
        <v>13</v>
      </c>
      <c r="O2" s="7">
        <v>8</v>
      </c>
      <c r="P2" s="7">
        <v>197</v>
      </c>
      <c r="Q2" s="7" t="s">
        <v>239</v>
      </c>
      <c r="R2" s="7">
        <v>9119433692</v>
      </c>
      <c r="S2" s="7" t="s">
        <v>240</v>
      </c>
      <c r="T2" s="7" t="s">
        <v>241</v>
      </c>
      <c r="U2" s="7" t="s">
        <v>115</v>
      </c>
      <c r="V2" s="7" t="s">
        <v>242</v>
      </c>
      <c r="W2" s="7">
        <v>9119433692</v>
      </c>
      <c r="X2" s="7" t="s">
        <v>188</v>
      </c>
      <c r="Y2" s="7" t="s">
        <v>243</v>
      </c>
      <c r="Z2" s="29">
        <v>4016637661</v>
      </c>
      <c r="AA2" s="7" t="s">
        <v>244</v>
      </c>
      <c r="AB2" s="8">
        <v>42648</v>
      </c>
      <c r="AC2" s="7" t="s">
        <v>190</v>
      </c>
      <c r="AD2" s="8" t="s">
        <v>238</v>
      </c>
    </row>
    <row r="3" spans="1:30">
      <c r="A3" s="7" t="s">
        <v>102</v>
      </c>
      <c r="B3" s="7" t="s">
        <v>103</v>
      </c>
      <c r="C3" s="7" t="s">
        <v>104</v>
      </c>
      <c r="E3" s="7">
        <v>1</v>
      </c>
      <c r="F3" s="7">
        <v>1</v>
      </c>
      <c r="G3" s="7">
        <v>17</v>
      </c>
      <c r="J3" s="7" t="s">
        <v>245</v>
      </c>
      <c r="K3" s="8">
        <v>39646</v>
      </c>
      <c r="L3" s="29">
        <v>4022245584</v>
      </c>
      <c r="M3" s="18" t="s">
        <v>246</v>
      </c>
      <c r="N3" s="7">
        <v>14</v>
      </c>
      <c r="O3" s="7">
        <v>9</v>
      </c>
      <c r="P3" s="7">
        <v>777</v>
      </c>
      <c r="Q3" s="7" t="s">
        <v>247</v>
      </c>
      <c r="R3" s="7">
        <v>9602540838</v>
      </c>
      <c r="S3" s="7" t="s">
        <v>248</v>
      </c>
      <c r="T3" s="7" t="s">
        <v>249</v>
      </c>
      <c r="U3" s="7" t="s">
        <v>250</v>
      </c>
      <c r="V3" s="7" t="s">
        <v>251</v>
      </c>
      <c r="W3" s="7">
        <v>9632430934</v>
      </c>
      <c r="X3" s="7" t="s">
        <v>105</v>
      </c>
      <c r="Y3" s="7" t="s">
        <v>252</v>
      </c>
      <c r="Z3" s="29">
        <v>4005763150</v>
      </c>
      <c r="AA3" s="7" t="s">
        <v>253</v>
      </c>
      <c r="AB3" s="8">
        <v>38631</v>
      </c>
      <c r="AD3" s="8"/>
    </row>
    <row r="4" spans="1:30">
      <c r="A4" s="7" t="s">
        <v>102</v>
      </c>
      <c r="B4" s="7" t="s">
        <v>107</v>
      </c>
      <c r="C4" s="7" t="s">
        <v>104</v>
      </c>
      <c r="E4" s="7">
        <v>1</v>
      </c>
      <c r="F4" s="7">
        <v>1</v>
      </c>
      <c r="G4" s="7">
        <v>18</v>
      </c>
      <c r="J4" s="7" t="s">
        <v>254</v>
      </c>
      <c r="K4" s="8">
        <v>40579</v>
      </c>
      <c r="L4" s="7" t="s">
        <v>108</v>
      </c>
      <c r="M4" s="8">
        <v>40595</v>
      </c>
      <c r="N4" s="7">
        <v>12</v>
      </c>
      <c r="O4" s="7">
        <v>7</v>
      </c>
      <c r="P4" s="7">
        <v>655</v>
      </c>
      <c r="Q4" s="7" t="s">
        <v>247</v>
      </c>
      <c r="R4" s="7">
        <v>9602540838</v>
      </c>
      <c r="S4" s="7" t="s">
        <v>248</v>
      </c>
      <c r="T4" s="7" t="s">
        <v>249</v>
      </c>
      <c r="U4" s="7" t="s">
        <v>250</v>
      </c>
      <c r="V4" s="7" t="s">
        <v>251</v>
      </c>
      <c r="W4" s="7">
        <v>9632430934</v>
      </c>
      <c r="X4" s="7" t="s">
        <v>105</v>
      </c>
      <c r="Y4" s="7" t="s">
        <v>252</v>
      </c>
      <c r="Z4" s="29">
        <v>4005763150</v>
      </c>
      <c r="AA4" s="7" t="s">
        <v>253</v>
      </c>
      <c r="AB4" s="8">
        <v>38631</v>
      </c>
      <c r="AD4" s="8"/>
    </row>
    <row r="5" spans="1:30">
      <c r="A5" s="7" t="s">
        <v>109</v>
      </c>
      <c r="B5" s="7" t="s">
        <v>110</v>
      </c>
      <c r="C5" s="7" t="s">
        <v>111</v>
      </c>
      <c r="D5" s="7">
        <v>1</v>
      </c>
      <c r="E5" s="7">
        <v>1</v>
      </c>
      <c r="F5" s="7">
        <v>1</v>
      </c>
      <c r="G5" s="7">
        <v>21</v>
      </c>
      <c r="H5" s="7">
        <v>18</v>
      </c>
      <c r="J5" s="7" t="s">
        <v>255</v>
      </c>
      <c r="K5" s="8">
        <v>39849</v>
      </c>
      <c r="L5" s="29">
        <v>4022381251</v>
      </c>
      <c r="M5" s="18" t="s">
        <v>256</v>
      </c>
      <c r="N5" s="7">
        <v>14</v>
      </c>
      <c r="O5" s="7">
        <v>9</v>
      </c>
      <c r="P5" s="7">
        <v>56</v>
      </c>
      <c r="Q5" s="34" t="s">
        <v>257</v>
      </c>
      <c r="R5" s="7">
        <v>89291040939</v>
      </c>
      <c r="S5" s="7" t="s">
        <v>258</v>
      </c>
      <c r="T5" s="7" t="s">
        <v>259</v>
      </c>
      <c r="U5" s="7" t="s">
        <v>260</v>
      </c>
      <c r="V5" s="7" t="s">
        <v>261</v>
      </c>
      <c r="W5" s="7">
        <v>89052622652</v>
      </c>
      <c r="X5" s="7" t="s">
        <v>112</v>
      </c>
      <c r="Y5" s="35" t="s">
        <v>262</v>
      </c>
      <c r="Z5" s="35" t="s">
        <v>263</v>
      </c>
      <c r="AA5" s="35" t="s">
        <v>264</v>
      </c>
      <c r="AB5" s="8">
        <v>39323</v>
      </c>
      <c r="AD5" s="8"/>
    </row>
    <row r="6" spans="1:30">
      <c r="A6" s="7" t="s">
        <v>114</v>
      </c>
      <c r="B6" s="7" t="s">
        <v>115</v>
      </c>
      <c r="C6" s="7" t="s">
        <v>116</v>
      </c>
      <c r="E6" s="7">
        <v>1</v>
      </c>
      <c r="F6" s="7">
        <v>1</v>
      </c>
      <c r="G6" s="7">
        <v>5</v>
      </c>
      <c r="H6" s="7">
        <v>5</v>
      </c>
      <c r="J6" s="7" t="s">
        <v>265</v>
      </c>
      <c r="K6" s="18">
        <v>39166</v>
      </c>
      <c r="L6" s="7" t="s">
        <v>119</v>
      </c>
      <c r="M6" s="18" t="s">
        <v>266</v>
      </c>
      <c r="N6" s="7">
        <v>16</v>
      </c>
      <c r="O6" s="7">
        <v>10</v>
      </c>
      <c r="P6" s="7">
        <v>441</v>
      </c>
      <c r="Q6" s="7" t="s">
        <v>267</v>
      </c>
      <c r="R6" s="7">
        <v>9522270284</v>
      </c>
      <c r="S6" s="7" t="s">
        <v>268</v>
      </c>
      <c r="T6" s="7" t="s">
        <v>114</v>
      </c>
      <c r="U6" s="7" t="s">
        <v>250</v>
      </c>
      <c r="V6" s="7" t="s">
        <v>116</v>
      </c>
      <c r="W6" s="7">
        <v>9213354865</v>
      </c>
      <c r="X6" s="7" t="s">
        <v>117</v>
      </c>
      <c r="Y6" s="7" t="s">
        <v>243</v>
      </c>
      <c r="Z6" s="41">
        <v>4022173758</v>
      </c>
      <c r="AA6" s="35" t="s">
        <v>269</v>
      </c>
      <c r="AB6" s="8">
        <v>44714</v>
      </c>
      <c r="AC6" s="7" t="s">
        <v>270</v>
      </c>
      <c r="AD6" s="18" t="s">
        <v>271</v>
      </c>
    </row>
    <row r="7" spans="1:30">
      <c r="A7" s="7" t="s">
        <v>191</v>
      </c>
      <c r="B7" s="7" t="s">
        <v>192</v>
      </c>
      <c r="C7" s="7" t="s">
        <v>193</v>
      </c>
      <c r="D7" s="7">
        <v>1</v>
      </c>
      <c r="F7" s="7">
        <v>1</v>
      </c>
      <c r="G7" s="7">
        <v>6</v>
      </c>
      <c r="H7" s="7">
        <v>6</v>
      </c>
      <c r="J7" s="7" t="s">
        <v>272</v>
      </c>
      <c r="K7" s="8">
        <v>40363</v>
      </c>
      <c r="L7" s="7" t="s">
        <v>196</v>
      </c>
      <c r="M7" s="8"/>
      <c r="N7" s="7">
        <v>12</v>
      </c>
      <c r="O7" s="7">
        <v>7</v>
      </c>
      <c r="P7" s="7">
        <v>92</v>
      </c>
      <c r="Q7" s="7" t="s">
        <v>273</v>
      </c>
      <c r="R7" s="7">
        <v>9219845986</v>
      </c>
      <c r="S7" s="7" t="s">
        <v>274</v>
      </c>
      <c r="T7" s="7" t="s">
        <v>275</v>
      </c>
      <c r="U7" s="7" t="s">
        <v>276</v>
      </c>
      <c r="V7" s="7" t="s">
        <v>277</v>
      </c>
      <c r="W7" s="7">
        <v>9213323160</v>
      </c>
      <c r="X7" s="7" t="s">
        <v>194</v>
      </c>
      <c r="Y7" s="35" t="s">
        <v>278</v>
      </c>
      <c r="Z7" s="35" t="s">
        <v>279</v>
      </c>
      <c r="AA7" s="35" t="s">
        <v>280</v>
      </c>
      <c r="AB7" s="8">
        <v>39582</v>
      </c>
      <c r="AC7" s="7" t="s">
        <v>196</v>
      </c>
      <c r="AD7" s="8" t="s">
        <v>281</v>
      </c>
    </row>
    <row r="8" spans="1:30">
      <c r="A8" s="7" t="s">
        <v>120</v>
      </c>
      <c r="B8" s="7" t="s">
        <v>121</v>
      </c>
      <c r="C8" s="7" t="s">
        <v>116</v>
      </c>
      <c r="E8" s="7">
        <v>1</v>
      </c>
      <c r="F8" s="7">
        <v>1</v>
      </c>
      <c r="G8" s="7">
        <v>7</v>
      </c>
      <c r="H8" s="7">
        <v>7</v>
      </c>
      <c r="J8" s="7" t="s">
        <v>282</v>
      </c>
      <c r="K8" s="18">
        <v>39581</v>
      </c>
      <c r="L8" s="30" t="s">
        <v>124</v>
      </c>
      <c r="M8" s="18"/>
      <c r="N8" s="7">
        <v>15</v>
      </c>
      <c r="O8" s="7">
        <v>9</v>
      </c>
      <c r="P8" s="7">
        <v>204</v>
      </c>
      <c r="Q8" s="7" t="s">
        <v>283</v>
      </c>
      <c r="R8" s="7">
        <v>9259175393</v>
      </c>
      <c r="S8" s="7" t="s">
        <v>258</v>
      </c>
      <c r="T8" s="7" t="s">
        <v>284</v>
      </c>
      <c r="U8" s="7" t="s">
        <v>285</v>
      </c>
      <c r="V8" s="7" t="s">
        <v>286</v>
      </c>
      <c r="W8" s="7">
        <v>9217427984</v>
      </c>
      <c r="X8" s="7" t="s">
        <v>122</v>
      </c>
      <c r="Y8" s="35" t="s">
        <v>287</v>
      </c>
      <c r="Z8" s="35" t="s">
        <v>288</v>
      </c>
      <c r="AA8" s="35" t="s">
        <v>289</v>
      </c>
      <c r="AB8" s="8">
        <v>37239</v>
      </c>
      <c r="AC8" s="7" t="s">
        <v>124</v>
      </c>
      <c r="AD8" s="8" t="s">
        <v>290</v>
      </c>
    </row>
    <row r="9" spans="1:30">
      <c r="A9" s="7" t="s">
        <v>125</v>
      </c>
      <c r="B9" s="7" t="s">
        <v>126</v>
      </c>
      <c r="C9" s="7" t="s">
        <v>127</v>
      </c>
      <c r="E9" s="7">
        <v>1</v>
      </c>
      <c r="G9" s="7">
        <v>8</v>
      </c>
      <c r="H9" s="7">
        <v>8</v>
      </c>
      <c r="J9" s="7" t="s">
        <v>291</v>
      </c>
      <c r="K9" s="8">
        <v>39916</v>
      </c>
      <c r="L9" s="31" t="s">
        <v>130</v>
      </c>
      <c r="M9" s="8" t="s">
        <v>292</v>
      </c>
      <c r="N9" s="7">
        <v>13</v>
      </c>
      <c r="O9" s="7">
        <v>8</v>
      </c>
      <c r="P9" s="7">
        <v>533</v>
      </c>
      <c r="Q9" s="7" t="s">
        <v>293</v>
      </c>
      <c r="R9" s="7">
        <v>9218718088</v>
      </c>
      <c r="S9" s="7" t="s">
        <v>294</v>
      </c>
      <c r="T9" s="7" t="s">
        <v>295</v>
      </c>
      <c r="U9" s="7" t="s">
        <v>204</v>
      </c>
      <c r="V9" s="7" t="s">
        <v>139</v>
      </c>
      <c r="W9" s="7">
        <v>9213290657</v>
      </c>
      <c r="X9" s="7" t="s">
        <v>128</v>
      </c>
      <c r="Y9" s="35" t="s">
        <v>296</v>
      </c>
      <c r="Z9" s="35" t="s">
        <v>297</v>
      </c>
      <c r="AA9" s="35" t="s">
        <v>298</v>
      </c>
      <c r="AB9" s="8">
        <v>38819</v>
      </c>
      <c r="AC9" s="7" t="s">
        <v>130</v>
      </c>
      <c r="AD9" s="8" t="s">
        <v>292</v>
      </c>
    </row>
    <row r="10" spans="1:30">
      <c r="A10" s="7" t="s">
        <v>131</v>
      </c>
      <c r="B10" s="7" t="s">
        <v>132</v>
      </c>
      <c r="C10" s="7" t="s">
        <v>133</v>
      </c>
      <c r="E10" s="7">
        <v>1</v>
      </c>
      <c r="F10" s="7">
        <v>1</v>
      </c>
      <c r="G10" s="7">
        <v>9</v>
      </c>
      <c r="H10" s="7">
        <v>9</v>
      </c>
      <c r="J10" s="7" t="s">
        <v>299</v>
      </c>
      <c r="K10" s="18">
        <v>40070</v>
      </c>
      <c r="L10" s="7" t="s">
        <v>136</v>
      </c>
      <c r="M10" s="18"/>
      <c r="N10" s="7">
        <v>13</v>
      </c>
      <c r="O10" s="7">
        <v>8</v>
      </c>
      <c r="P10" s="7">
        <v>518</v>
      </c>
      <c r="Q10" s="7" t="s">
        <v>300</v>
      </c>
      <c r="R10" s="7">
        <v>9213409406</v>
      </c>
      <c r="S10" s="7" t="s">
        <v>274</v>
      </c>
      <c r="T10" s="35" t="s">
        <v>131</v>
      </c>
      <c r="U10" s="35" t="s">
        <v>301</v>
      </c>
      <c r="V10" s="35" t="s">
        <v>165</v>
      </c>
      <c r="W10" s="35">
        <v>9817075769</v>
      </c>
      <c r="X10" s="7" t="s">
        <v>134</v>
      </c>
      <c r="Y10" s="35" t="s">
        <v>302</v>
      </c>
      <c r="Z10" s="35" t="s">
        <v>303</v>
      </c>
      <c r="AA10" s="35" t="s">
        <v>304</v>
      </c>
      <c r="AB10" s="8">
        <v>43207</v>
      </c>
      <c r="AC10" s="7" t="s">
        <v>305</v>
      </c>
      <c r="AD10" s="18">
        <v>40077</v>
      </c>
    </row>
    <row r="11" s="7" customFormat="1" spans="1:30">
      <c r="A11" s="10" t="s">
        <v>137</v>
      </c>
      <c r="B11" s="10" t="s">
        <v>138</v>
      </c>
      <c r="C11" s="10" t="s">
        <v>139</v>
      </c>
      <c r="D11" s="10">
        <v>1</v>
      </c>
      <c r="E11" s="10">
        <v>1</v>
      </c>
      <c r="G11" s="7">
        <v>23</v>
      </c>
      <c r="H11" s="7">
        <v>16</v>
      </c>
      <c r="J11" s="10" t="s">
        <v>306</v>
      </c>
      <c r="K11" s="8">
        <v>38982</v>
      </c>
      <c r="L11" s="27">
        <v>4020691039</v>
      </c>
      <c r="M11" s="8"/>
      <c r="N11" s="10">
        <v>16</v>
      </c>
      <c r="O11" s="7">
        <v>11</v>
      </c>
      <c r="P11" s="7">
        <v>586</v>
      </c>
      <c r="Q11" s="7" t="s">
        <v>307</v>
      </c>
      <c r="R11" s="7">
        <v>89818723635</v>
      </c>
      <c r="S11" s="7" t="s">
        <v>274</v>
      </c>
      <c r="T11" s="7" t="s">
        <v>137</v>
      </c>
      <c r="U11" s="7" t="s">
        <v>115</v>
      </c>
      <c r="V11" s="7" t="s">
        <v>242</v>
      </c>
      <c r="W11" s="7">
        <v>89818723635</v>
      </c>
      <c r="X11" s="7" t="s">
        <v>140</v>
      </c>
      <c r="AC11" s="7" t="s">
        <v>308</v>
      </c>
      <c r="AD11" s="8"/>
    </row>
    <row r="12" spans="1:30">
      <c r="A12" s="7" t="s">
        <v>197</v>
      </c>
      <c r="B12" s="7" t="s">
        <v>198</v>
      </c>
      <c r="C12" s="7" t="s">
        <v>199</v>
      </c>
      <c r="D12" s="7">
        <v>1</v>
      </c>
      <c r="F12" s="7">
        <v>1</v>
      </c>
      <c r="G12" s="7">
        <v>11</v>
      </c>
      <c r="H12" s="7">
        <v>11</v>
      </c>
      <c r="J12" s="7" t="s">
        <v>309</v>
      </c>
      <c r="K12" s="8">
        <v>40469</v>
      </c>
      <c r="L12" s="7" t="s">
        <v>202</v>
      </c>
      <c r="N12" s="7">
        <v>12</v>
      </c>
      <c r="O12" s="7">
        <v>6</v>
      </c>
      <c r="P12" s="7">
        <v>617</v>
      </c>
      <c r="Q12" s="36" t="s">
        <v>310</v>
      </c>
      <c r="R12" s="7">
        <v>9045564762</v>
      </c>
      <c r="S12" s="7" t="s">
        <v>248</v>
      </c>
      <c r="T12" s="7" t="s">
        <v>311</v>
      </c>
      <c r="U12" s="7" t="s">
        <v>312</v>
      </c>
      <c r="V12" s="7" t="s">
        <v>313</v>
      </c>
      <c r="W12" s="7">
        <v>9030941182</v>
      </c>
      <c r="X12" s="7" t="s">
        <v>200</v>
      </c>
      <c r="Y12" s="7" t="s">
        <v>314</v>
      </c>
      <c r="Z12" s="29">
        <v>4017753196</v>
      </c>
      <c r="AA12" s="7" t="s">
        <v>315</v>
      </c>
      <c r="AB12" s="8">
        <v>42838</v>
      </c>
      <c r="AC12" s="7" t="s">
        <v>202</v>
      </c>
      <c r="AD12" s="8" t="s">
        <v>316</v>
      </c>
    </row>
    <row r="13" spans="1:30">
      <c r="A13" s="7" t="s">
        <v>203</v>
      </c>
      <c r="B13" s="7" t="s">
        <v>204</v>
      </c>
      <c r="C13" s="7" t="s">
        <v>144</v>
      </c>
      <c r="D13" s="7">
        <v>1</v>
      </c>
      <c r="G13" s="7">
        <v>12</v>
      </c>
      <c r="H13" s="7">
        <v>12</v>
      </c>
      <c r="J13" s="7" t="s">
        <v>317</v>
      </c>
      <c r="K13" s="18">
        <v>40195</v>
      </c>
      <c r="L13" s="24" t="s">
        <v>207</v>
      </c>
      <c r="M13" s="18"/>
      <c r="N13" s="7">
        <v>12</v>
      </c>
      <c r="O13" s="7">
        <v>8</v>
      </c>
      <c r="P13" s="7">
        <v>64</v>
      </c>
      <c r="Q13" s="7" t="s">
        <v>318</v>
      </c>
      <c r="R13" s="7">
        <v>9657737525</v>
      </c>
      <c r="S13" s="7" t="s">
        <v>248</v>
      </c>
      <c r="T13" s="7" t="s">
        <v>203</v>
      </c>
      <c r="U13" s="7" t="s">
        <v>276</v>
      </c>
      <c r="V13" s="7" t="s">
        <v>313</v>
      </c>
      <c r="W13" s="7">
        <v>9657737525</v>
      </c>
      <c r="X13" s="7" t="s">
        <v>205</v>
      </c>
      <c r="AD13" s="18"/>
    </row>
    <row r="14" spans="1:30">
      <c r="A14" s="7" t="s">
        <v>142</v>
      </c>
      <c r="B14" s="7" t="s">
        <v>143</v>
      </c>
      <c r="C14" s="7" t="s">
        <v>144</v>
      </c>
      <c r="D14" s="7">
        <v>1</v>
      </c>
      <c r="E14" s="7">
        <v>1</v>
      </c>
      <c r="G14" s="7">
        <v>15</v>
      </c>
      <c r="H14" s="7">
        <v>15</v>
      </c>
      <c r="J14" s="7" t="s">
        <v>319</v>
      </c>
      <c r="K14" s="8">
        <v>39529</v>
      </c>
      <c r="L14" s="29">
        <v>4022149794</v>
      </c>
      <c r="M14" s="18" t="s">
        <v>320</v>
      </c>
      <c r="N14" s="7">
        <v>14</v>
      </c>
      <c r="O14" s="7">
        <v>9</v>
      </c>
      <c r="P14" s="7">
        <v>471</v>
      </c>
      <c r="Q14" s="7" t="s">
        <v>321</v>
      </c>
      <c r="R14" s="7">
        <v>9817032760</v>
      </c>
      <c r="S14" s="7" t="s">
        <v>322</v>
      </c>
      <c r="T14" s="7" t="s">
        <v>142</v>
      </c>
      <c r="U14" s="7" t="s">
        <v>323</v>
      </c>
      <c r="V14" s="7" t="s">
        <v>324</v>
      </c>
      <c r="W14" s="7">
        <v>9111407222</v>
      </c>
      <c r="X14" s="7" t="s">
        <v>145</v>
      </c>
      <c r="Y14" s="35" t="s">
        <v>325</v>
      </c>
      <c r="Z14" s="35" t="s">
        <v>326</v>
      </c>
      <c r="AA14" s="18" t="s">
        <v>327</v>
      </c>
      <c r="AB14" s="8">
        <v>44170</v>
      </c>
      <c r="AC14" s="7" t="s">
        <v>328</v>
      </c>
      <c r="AD14" s="8" t="s">
        <v>329</v>
      </c>
    </row>
    <row r="15" s="7" customFormat="1" spans="1:30">
      <c r="A15" s="10" t="s">
        <v>147</v>
      </c>
      <c r="B15" s="10" t="s">
        <v>148</v>
      </c>
      <c r="C15" s="10" t="s">
        <v>149</v>
      </c>
      <c r="D15" s="10"/>
      <c r="E15" s="10">
        <v>1</v>
      </c>
      <c r="F15" s="7">
        <v>1</v>
      </c>
      <c r="G15" s="7">
        <v>20</v>
      </c>
      <c r="J15" s="10" t="s">
        <v>330</v>
      </c>
      <c r="K15" s="18">
        <v>38989</v>
      </c>
      <c r="L15" s="32">
        <v>4020684651</v>
      </c>
      <c r="M15" s="18"/>
      <c r="N15" s="10">
        <v>16</v>
      </c>
      <c r="O15" s="7">
        <v>9</v>
      </c>
      <c r="P15" s="7">
        <v>452</v>
      </c>
      <c r="Q15" s="37" t="s">
        <v>273</v>
      </c>
      <c r="R15" s="7">
        <v>89213026506</v>
      </c>
      <c r="S15" s="7" t="s">
        <v>331</v>
      </c>
      <c r="T15" s="7" t="s">
        <v>332</v>
      </c>
      <c r="U15" s="7" t="s">
        <v>115</v>
      </c>
      <c r="V15" s="7" t="s">
        <v>313</v>
      </c>
      <c r="W15" s="7">
        <v>89213026506</v>
      </c>
      <c r="X15" s="7" t="s">
        <v>150</v>
      </c>
      <c r="Y15" s="35" t="s">
        <v>333</v>
      </c>
      <c r="Z15" s="35">
        <v>4015447975</v>
      </c>
      <c r="AA15" s="35" t="s">
        <v>334</v>
      </c>
      <c r="AD15" s="18"/>
    </row>
    <row r="16" spans="1:30">
      <c r="A16" s="7" t="s">
        <v>152</v>
      </c>
      <c r="B16" s="7" t="s">
        <v>153</v>
      </c>
      <c r="C16" s="7" t="s">
        <v>154</v>
      </c>
      <c r="E16" s="7">
        <v>1</v>
      </c>
      <c r="F16" s="7">
        <v>1</v>
      </c>
      <c r="G16" s="7">
        <v>14</v>
      </c>
      <c r="H16" s="7">
        <v>14</v>
      </c>
      <c r="J16" s="7" t="s">
        <v>335</v>
      </c>
      <c r="K16" s="8">
        <v>39987</v>
      </c>
      <c r="L16" s="31" t="s">
        <v>157</v>
      </c>
      <c r="M16" s="8"/>
      <c r="N16" s="7">
        <v>13</v>
      </c>
      <c r="O16" s="7">
        <v>8</v>
      </c>
      <c r="P16" s="7">
        <v>43</v>
      </c>
      <c r="Q16" s="7" t="s">
        <v>336</v>
      </c>
      <c r="R16" s="7">
        <v>9819793731</v>
      </c>
      <c r="S16" s="7" t="s">
        <v>248</v>
      </c>
      <c r="T16" s="38" t="s">
        <v>337</v>
      </c>
      <c r="U16" s="38" t="s">
        <v>338</v>
      </c>
      <c r="V16" s="38" t="s">
        <v>339</v>
      </c>
      <c r="W16" s="7">
        <v>9118110171</v>
      </c>
      <c r="X16" s="7" t="s">
        <v>155</v>
      </c>
      <c r="Y16" s="38" t="s">
        <v>340</v>
      </c>
      <c r="Z16" s="29">
        <v>4004820373</v>
      </c>
      <c r="AA16" s="38" t="s">
        <v>341</v>
      </c>
      <c r="AB16" s="8">
        <v>37903</v>
      </c>
      <c r="AC16" s="7" t="s">
        <v>157</v>
      </c>
      <c r="AD16" s="42">
        <v>40004</v>
      </c>
    </row>
    <row r="17" s="7" customFormat="1" spans="1:30">
      <c r="A17" s="27" t="s">
        <v>158</v>
      </c>
      <c r="B17" s="27" t="s">
        <v>159</v>
      </c>
      <c r="C17" s="27" t="s">
        <v>160</v>
      </c>
      <c r="D17" s="27"/>
      <c r="E17" s="27">
        <v>1</v>
      </c>
      <c r="G17" s="7">
        <v>16</v>
      </c>
      <c r="J17" s="7" t="s">
        <v>342</v>
      </c>
      <c r="K17" s="33">
        <v>38933</v>
      </c>
      <c r="L17" s="24">
        <v>4020668443</v>
      </c>
      <c r="N17" s="7">
        <v>16</v>
      </c>
      <c r="O17" s="7">
        <v>11</v>
      </c>
      <c r="P17" s="7">
        <v>30</v>
      </c>
      <c r="R17" s="21">
        <v>89219583612</v>
      </c>
      <c r="T17" s="39" t="s">
        <v>343</v>
      </c>
      <c r="U17" s="39" t="s">
        <v>344</v>
      </c>
      <c r="V17" s="39" t="s">
        <v>154</v>
      </c>
      <c r="W17" s="40">
        <v>9213827100</v>
      </c>
      <c r="X17" s="39" t="s">
        <v>161</v>
      </c>
      <c r="AC17" s="33"/>
      <c r="AD17" s="33"/>
    </row>
    <row r="18" spans="1:30">
      <c r="A18" s="7" t="s">
        <v>208</v>
      </c>
      <c r="B18" s="7" t="s">
        <v>209</v>
      </c>
      <c r="C18" s="7" t="s">
        <v>127</v>
      </c>
      <c r="D18" s="7">
        <v>1</v>
      </c>
      <c r="F18" s="7">
        <v>1</v>
      </c>
      <c r="G18" s="7">
        <v>4</v>
      </c>
      <c r="H18" s="7">
        <v>4</v>
      </c>
      <c r="J18" s="7" t="s">
        <v>345</v>
      </c>
      <c r="K18" s="8">
        <v>39857</v>
      </c>
      <c r="L18" s="29">
        <v>4023439220</v>
      </c>
      <c r="M18" s="8" t="s">
        <v>346</v>
      </c>
      <c r="N18" s="7">
        <v>14</v>
      </c>
      <c r="O18" s="7">
        <v>8</v>
      </c>
      <c r="P18" s="7">
        <v>503</v>
      </c>
      <c r="Q18" s="7"/>
      <c r="R18" s="7">
        <v>9818295984</v>
      </c>
      <c r="S18" s="7" t="s">
        <v>331</v>
      </c>
      <c r="T18" s="7" t="s">
        <v>347</v>
      </c>
      <c r="U18" s="7" t="s">
        <v>348</v>
      </c>
      <c r="V18" s="7" t="s">
        <v>324</v>
      </c>
      <c r="W18" s="7">
        <v>9213414725</v>
      </c>
      <c r="X18" s="7" t="s">
        <v>210</v>
      </c>
      <c r="Y18" s="35" t="s">
        <v>349</v>
      </c>
      <c r="Z18" s="35" t="s">
        <v>350</v>
      </c>
      <c r="AA18" s="35" t="s">
        <v>269</v>
      </c>
      <c r="AB18" s="8">
        <v>44209</v>
      </c>
      <c r="AC18" s="7" t="s">
        <v>351</v>
      </c>
      <c r="AD18" s="8" t="s">
        <v>352</v>
      </c>
    </row>
    <row r="19" s="7" customFormat="1" spans="1:30">
      <c r="A19" s="24" t="s">
        <v>163</v>
      </c>
      <c r="B19" s="24" t="s">
        <v>164</v>
      </c>
      <c r="C19" s="24" t="s">
        <v>165</v>
      </c>
      <c r="D19" s="24"/>
      <c r="E19" s="24">
        <v>1</v>
      </c>
      <c r="G19" s="7">
        <v>19</v>
      </c>
      <c r="K19" s="23">
        <v>39810</v>
      </c>
      <c r="L19" s="31">
        <v>4022372441</v>
      </c>
      <c r="N19" s="7">
        <v>14</v>
      </c>
      <c r="O19" s="7">
        <v>8</v>
      </c>
      <c r="P19" s="7">
        <v>555</v>
      </c>
      <c r="R19" s="24">
        <v>89200043637</v>
      </c>
      <c r="T19" s="24" t="s">
        <v>353</v>
      </c>
      <c r="U19" s="24" t="s">
        <v>354</v>
      </c>
      <c r="V19" s="24" t="s">
        <v>355</v>
      </c>
      <c r="W19" s="32">
        <v>9914876053</v>
      </c>
      <c r="X19" s="24" t="s">
        <v>166</v>
      </c>
      <c r="AC19" s="23"/>
      <c r="AD19" s="23"/>
    </row>
    <row r="22" spans="1:30">
      <c r="A22" s="7" t="s">
        <v>356</v>
      </c>
      <c r="B22" s="7" t="s">
        <v>357</v>
      </c>
      <c r="C22" s="7" t="s">
        <v>358</v>
      </c>
      <c r="F22" s="10"/>
      <c r="G22" s="10">
        <v>3</v>
      </c>
      <c r="H22" s="10">
        <v>3</v>
      </c>
      <c r="I22" s="10"/>
      <c r="J22" s="7" t="s">
        <v>359</v>
      </c>
      <c r="K22" s="8">
        <v>39367</v>
      </c>
      <c r="L22" s="7" t="s">
        <v>360</v>
      </c>
      <c r="M22" s="8" t="s">
        <v>361</v>
      </c>
      <c r="N22" s="10">
        <v>15</v>
      </c>
      <c r="O22" s="7">
        <v>9</v>
      </c>
      <c r="P22" s="7">
        <v>171</v>
      </c>
      <c r="Q22" s="36" t="s">
        <v>362</v>
      </c>
      <c r="R22" s="7">
        <v>9817122479</v>
      </c>
      <c r="S22" s="7" t="s">
        <v>240</v>
      </c>
      <c r="T22" s="7" t="s">
        <v>363</v>
      </c>
      <c r="U22" s="7" t="s">
        <v>138</v>
      </c>
      <c r="V22" s="7" t="s">
        <v>364</v>
      </c>
      <c r="W22" s="7">
        <v>9052006465</v>
      </c>
      <c r="X22" s="7" t="s">
        <v>365</v>
      </c>
      <c r="Y22" s="35" t="s">
        <v>366</v>
      </c>
      <c r="Z22" s="35" t="s">
        <v>367</v>
      </c>
      <c r="AA22" s="35" t="s">
        <v>368</v>
      </c>
      <c r="AB22" s="8">
        <v>44370</v>
      </c>
      <c r="AC22" s="7" t="s">
        <v>369</v>
      </c>
      <c r="AD22" s="8" t="s">
        <v>370</v>
      </c>
    </row>
    <row r="25" spans="1:30">
      <c r="A25" s="7" t="s">
        <v>371</v>
      </c>
      <c r="B25" s="7" t="s">
        <v>372</v>
      </c>
      <c r="C25" s="7" t="s">
        <v>373</v>
      </c>
      <c r="G25" s="7">
        <v>22</v>
      </c>
      <c r="H25" s="7">
        <v>17</v>
      </c>
      <c r="J25" s="7" t="s">
        <v>374</v>
      </c>
      <c r="K25" s="8">
        <v>38917</v>
      </c>
      <c r="L25" s="27">
        <v>4002634542</v>
      </c>
      <c r="M25" s="8"/>
      <c r="N25" s="10">
        <v>16</v>
      </c>
      <c r="O25" s="7">
        <v>11</v>
      </c>
      <c r="P25" s="7">
        <v>56</v>
      </c>
      <c r="Q25" s="7" t="s">
        <v>307</v>
      </c>
      <c r="R25" s="7">
        <v>89214136722</v>
      </c>
      <c r="S25" s="7" t="s">
        <v>375</v>
      </c>
      <c r="T25" s="7" t="s">
        <v>376</v>
      </c>
      <c r="U25" s="7" t="s">
        <v>138</v>
      </c>
      <c r="V25" s="7" t="s">
        <v>139</v>
      </c>
      <c r="W25" s="7">
        <v>89217427984</v>
      </c>
      <c r="X25" s="7" t="s">
        <v>377</v>
      </c>
      <c r="Y25" s="35" t="s">
        <v>378</v>
      </c>
      <c r="Z25" s="41">
        <v>4023435996</v>
      </c>
      <c r="AA25" s="35" t="s">
        <v>379</v>
      </c>
      <c r="AB25" s="8">
        <v>44985</v>
      </c>
      <c r="AC25" s="7" t="s">
        <v>380</v>
      </c>
      <c r="AD25" s="8" t="s">
        <v>381</v>
      </c>
    </row>
    <row r="26" spans="1:30">
      <c r="A26" s="7" t="s">
        <v>382</v>
      </c>
      <c r="B26" s="7" t="s">
        <v>159</v>
      </c>
      <c r="C26" s="7" t="s">
        <v>127</v>
      </c>
      <c r="J26" s="7" t="s">
        <v>383</v>
      </c>
      <c r="K26" s="8">
        <v>39462</v>
      </c>
      <c r="L26" s="7" t="s">
        <v>384</v>
      </c>
      <c r="M26" s="18" t="s">
        <v>385</v>
      </c>
      <c r="N26" s="7">
        <v>15</v>
      </c>
      <c r="O26" s="7">
        <v>9</v>
      </c>
      <c r="P26" s="7">
        <v>597</v>
      </c>
      <c r="Q26" s="7" t="s">
        <v>307</v>
      </c>
      <c r="R26" s="7">
        <v>89112625350</v>
      </c>
      <c r="S26" s="7" t="s">
        <v>248</v>
      </c>
      <c r="T26" s="7" t="s">
        <v>386</v>
      </c>
      <c r="U26" s="7" t="s">
        <v>312</v>
      </c>
      <c r="V26" s="7" t="s">
        <v>387</v>
      </c>
      <c r="W26" s="7">
        <v>89219703060</v>
      </c>
      <c r="X26" s="7" t="s">
        <v>388</v>
      </c>
      <c r="Y26" s="35" t="s">
        <v>389</v>
      </c>
      <c r="Z26" s="35" t="s">
        <v>390</v>
      </c>
      <c r="AA26" s="35" t="s">
        <v>391</v>
      </c>
      <c r="AB26" s="8">
        <v>42769</v>
      </c>
      <c r="AD26" s="8"/>
    </row>
    <row r="27" spans="1:30">
      <c r="A27" s="7" t="s">
        <v>392</v>
      </c>
      <c r="B27" s="7" t="s">
        <v>393</v>
      </c>
      <c r="C27" s="7" t="s">
        <v>116</v>
      </c>
      <c r="G27" s="7">
        <v>17</v>
      </c>
      <c r="J27" s="7" t="s">
        <v>394</v>
      </c>
      <c r="K27" s="8">
        <v>40421</v>
      </c>
      <c r="L27" s="7" t="s">
        <v>395</v>
      </c>
      <c r="M27" s="8"/>
      <c r="N27" s="7">
        <v>12</v>
      </c>
      <c r="O27" s="7">
        <v>7</v>
      </c>
      <c r="P27" s="7">
        <v>63</v>
      </c>
      <c r="Q27" s="7" t="s">
        <v>396</v>
      </c>
      <c r="R27" s="7">
        <v>89312784188</v>
      </c>
      <c r="S27" s="7" t="s">
        <v>248</v>
      </c>
      <c r="T27" s="7" t="s">
        <v>397</v>
      </c>
      <c r="U27" s="7" t="s">
        <v>250</v>
      </c>
      <c r="V27" s="7" t="s">
        <v>364</v>
      </c>
      <c r="W27" s="7">
        <v>9219572227</v>
      </c>
      <c r="X27" s="7" t="s">
        <v>398</v>
      </c>
      <c r="Y27" s="35" t="s">
        <v>287</v>
      </c>
      <c r="Z27" s="29">
        <v>4002341319</v>
      </c>
      <c r="AA27" s="7" t="s">
        <v>399</v>
      </c>
      <c r="AB27" s="8">
        <v>37392</v>
      </c>
      <c r="AC27" s="7" t="s">
        <v>136</v>
      </c>
      <c r="AD27" s="8"/>
    </row>
  </sheetData>
  <autoFilter ref="A1:AD27"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cp:lastPrinted>2023-04-26T16:31:00Z</cp:lastPrinted>
  <dcterms:modified xsi:type="dcterms:W3CDTF">2023-05-20T05:44:29Z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