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310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<sst xmlns="http://schemas.openxmlformats.org/spreadsheetml/2006/main" count="35" uniqueCount="29">
  <si>
    <t xml:space="preserve">Увеличение стоимости основных средств ЭБЦ «Крестовский остров» на 2025 год (ПОУ)</t>
  </si>
  <si>
    <t xml:space="preserve">№ п/п</t>
  </si>
  <si>
    <t xml:space="preserve">КОСГУ</t>
  </si>
  <si>
    <t xml:space="preserve">ВР</t>
  </si>
  <si>
    <t xml:space="preserve">Наименование</t>
  </si>
  <si>
    <t xml:space="preserve">Характеристика</t>
  </si>
  <si>
    <t xml:space="preserve">Ед.изм.</t>
  </si>
  <si>
    <t xml:space="preserve">Стоимость  (руб.)</t>
  </si>
  <si>
    <t xml:space="preserve">Кол-во в год</t>
  </si>
  <si>
    <t xml:space="preserve">Сумма в год (руб.)</t>
  </si>
  <si>
    <t xml:space="preserve">Поставщик 1</t>
  </si>
  <si>
    <t xml:space="preserve">Поставщик 2</t>
  </si>
  <si>
    <t xml:space="preserve">Поставщик 3</t>
  </si>
  <si>
    <t xml:space="preserve">Средняя цена</t>
  </si>
  <si>
    <t xml:space="preserve">Дидактическая модель Волк</t>
  </si>
  <si>
    <t xml:space="preserve">Фанера березовая, марка – ФК, качество ½.
Акриловая краска и лак на водной основе. Изображение нанесено методом прямой УФ печати по дереву
Размер изделия 80х50 см.
В комплекте дюбеля для самостоятельного крепления
Продукция соответствует требованиям ТР ТС 008/2011 «О безопасности игрушек».</t>
  </si>
  <si>
    <t xml:space="preserve">шт.</t>
  </si>
  <si>
    <t xml:space="preserve">Дидактическая модель Зайчик</t>
  </si>
  <si>
    <t xml:space="preserve">Дидактическая модель Лиса</t>
  </si>
  <si>
    <t xml:space="preserve">Монокуляр LEVENHUK LabZZ MC2 </t>
  </si>
  <si>
    <t xml:space="preserve">Монокуляр туристический
Возрастная группа- дети
Призма - галилеевская схема
Кратность увеличения 10
Диаметр объектива, в мм 25
Цвет корпуса - синий
Цвет линз - прозрачный
Реальный угол зрения, в градусах — 7 </t>
  </si>
  <si>
    <t xml:space="preserve">Сегментарная модель легких человека</t>
  </si>
  <si>
    <t xml:space="preserve">Сегментарная модель легких человека 3B Smart Anatomy
Модель демонстрирует легкие с изображением бронхиального дерева вблизи сердца, трахеи, пищевода и аорты. Легкое можно разобрать на две доли и отдельные сегменты. Сегменты соединены магнитами. </t>
  </si>
  <si>
    <t xml:space="preserve">Тип колеса: Пневмоколесо на подшипнике</t>
  </si>
  <si>
    <t xml:space="preserve">Материал кузова: Сталь; Оцинкованная сталь</t>
  </si>
  <si>
    <t xml:space="preserve">Соответствие нормативно-технической документации: ГОСТ 23173-96 или ТУ производителя</t>
  </si>
  <si>
    <t xml:space="preserve">ИТОГО:</t>
  </si>
  <si>
    <t xml:space="preserve">Директор ЭБЦ</t>
  </si>
  <si>
    <t xml:space="preserve">А.Р.Ляндзберг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</si>
</sst>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.00"/>
    <numFmt numFmtId="166" formatCode="0.00"/>
    <numFmt numFmtId="167" formatCode="\ * #,##0.00&quot;    &quot;;\-* #,##0.00&quot;    &quot;;\ * \-#&quot;    &quot;;\ @\ "/>
  </numFmts>
  <fonts count="13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1"/>
      <family val="0"/>
    </font>
    <font>
      <b val="true"/>
      <sz val="14"/>
      <color rgb="FF000000"/>
      <name val="Times New Roman"/>
      <family val="1"/>
    </font>
    <font>
      <sz val="12"/>
      <color rgb="FF000000"/>
      <name val="Times New Roman1"/>
      <family val="0"/>
    </font>
    <font>
      <sz val="12"/>
      <color rgb="FF000000"/>
      <name val="Calibri"/>
      <family val="2"/>
    </font>
    <font>
      <sz val="12"/>
      <color rgb="FF000000"/>
      <name val="Times New Roman"/>
      <family val="1"/>
    </font>
    <font>
      <sz val="11"/>
      <color rgb="FF000000"/>
      <name val="Calibri"/>
      <family val="2"/>
    </font>
    <font>
      <sz val="10"/>
      <name val="Times New Roman"/>
      <family val="1"/>
    </font>
    <font>
      <sz val="10"/>
      <color rgb="FF000000"/>
      <name val="Times New Roman1"/>
      <family val="0"/>
    </font>
    <font>
      <sz val="9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7" fontId="9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8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8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3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8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" xfId="0" applyFont="false" applyBorder="true" applyAlignment="true" applyProtection="false">
      <alignment horizontal="general" vertical="top" textRotation="0" wrapText="true" indent="0" shrinkToFit="false"/>
      <protection locked="true" hidden="false"/>
    </xf>
    <xf numFmtId="164" fontId="10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0" fillId="0" borderId="2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8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2" fillId="0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1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7" fillId="0" borderId="3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65536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H8" activeCellId="0" sqref="H8"/>
    </sheetView>
  </sheetViews>
  <sheetFormatPr defaultColWidth="13.453125" defaultRowHeight="15.75" zeroHeight="false" outlineLevelRow="0" outlineLevelCol="0"/>
  <cols>
    <col collapsed="false" customWidth="true" hidden="false" outlineLevel="0" max="1" min="1" style="1" width="5.82"/>
    <col collapsed="false" customWidth="true" hidden="false" outlineLevel="0" max="2" min="2" style="1" width="6.85"/>
    <col collapsed="false" customWidth="true" hidden="false" outlineLevel="0" max="3" min="3" style="1" width="6.45"/>
    <col collapsed="false" customWidth="true" hidden="false" outlineLevel="0" max="4" min="4" style="1" width="11.49"/>
    <col collapsed="false" customWidth="true" hidden="false" outlineLevel="0" max="5" min="5" style="1" width="37.01"/>
    <col collapsed="false" customWidth="true" hidden="false" outlineLevel="0" max="6" min="6" style="1" width="7.08"/>
    <col collapsed="false" customWidth="true" hidden="false" outlineLevel="0" max="7" min="7" style="1" width="10.86"/>
    <col collapsed="false" customWidth="true" hidden="false" outlineLevel="0" max="8" min="8" style="1" width="6.77"/>
    <col collapsed="false" customWidth="true" hidden="false" outlineLevel="0" max="9" min="9" style="1" width="12.12"/>
    <col collapsed="false" customWidth="true" hidden="false" outlineLevel="0" max="10" min="10" style="1" width="2.04"/>
    <col collapsed="false" customWidth="true" hidden="false" outlineLevel="0" max="11" min="11" style="1" width="10.4"/>
    <col collapsed="false" customWidth="true" hidden="false" outlineLevel="0" max="12" min="12" style="1" width="11.04"/>
    <col collapsed="false" customWidth="true" hidden="false" outlineLevel="0" max="13" min="13" style="1" width="11.37"/>
    <col collapsed="false" customWidth="true" hidden="false" outlineLevel="0" max="14" min="14" style="1" width="13.07"/>
    <col collapsed="false" customWidth="false" hidden="false" outlineLevel="0" max="257" min="15" style="1" width="13.43"/>
  </cols>
  <sheetData>
    <row r="1" customFormat="false" ht="17" hidden="false" customHeight="tru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</row>
    <row r="2" customFormat="false" ht="17" hidden="false" customHeight="true" outlineLevel="0" collapsed="false">
      <c r="A2" s="3"/>
      <c r="B2" s="3"/>
      <c r="C2" s="3"/>
      <c r="D2" s="3"/>
      <c r="E2" s="3"/>
      <c r="F2" s="3"/>
      <c r="G2" s="3"/>
      <c r="H2" s="3"/>
      <c r="I2" s="3"/>
      <c r="K2" s="4"/>
      <c r="L2" s="4"/>
      <c r="M2" s="4"/>
      <c r="N2" s="4"/>
    </row>
    <row r="3" customFormat="false" ht="59.3" hidden="false" customHeight="true" outlineLevel="0" collapsed="false">
      <c r="A3" s="5" t="s">
        <v>1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5" t="s">
        <v>8</v>
      </c>
      <c r="I3" s="5" t="s">
        <v>9</v>
      </c>
      <c r="J3" s="6"/>
      <c r="K3" s="7" t="s">
        <v>10</v>
      </c>
      <c r="L3" s="7" t="s">
        <v>11</v>
      </c>
      <c r="M3" s="7" t="s">
        <v>12</v>
      </c>
      <c r="N3" s="7" t="s">
        <v>13</v>
      </c>
    </row>
    <row r="4" customFormat="false" ht="140.55" hidden="false" customHeight="true" outlineLevel="0" collapsed="false">
      <c r="A4" s="5" t="n">
        <v>1</v>
      </c>
      <c r="B4" s="5"/>
      <c r="C4" s="5"/>
      <c r="D4" s="5" t="s">
        <v>14</v>
      </c>
      <c r="E4" s="8" t="s">
        <v>15</v>
      </c>
      <c r="F4" s="5" t="s">
        <v>16</v>
      </c>
      <c r="G4" s="9" t="n">
        <f aca="false">N4</f>
        <v>16910</v>
      </c>
      <c r="H4" s="5" t="n">
        <v>1</v>
      </c>
      <c r="I4" s="9" t="n">
        <f aca="false">G4*H4</f>
        <v>16910</v>
      </c>
      <c r="J4" s="6"/>
      <c r="K4" s="10" t="n">
        <v>21360</v>
      </c>
      <c r="L4" s="10" t="n">
        <v>16020</v>
      </c>
      <c r="M4" s="10" t="n">
        <v>13350</v>
      </c>
      <c r="N4" s="11" t="n">
        <f aca="false">AVERAGE(K4:M4)</f>
        <v>16910</v>
      </c>
    </row>
    <row r="5" customFormat="false" ht="146.65" hidden="false" customHeight="true" outlineLevel="0" collapsed="false">
      <c r="A5" s="12" t="n">
        <v>2</v>
      </c>
      <c r="B5" s="12"/>
      <c r="C5" s="12"/>
      <c r="D5" s="12" t="s">
        <v>17</v>
      </c>
      <c r="E5" s="13" t="s">
        <v>15</v>
      </c>
      <c r="F5" s="12" t="s">
        <v>16</v>
      </c>
      <c r="G5" s="9" t="n">
        <f aca="false">N5</f>
        <v>16910</v>
      </c>
      <c r="H5" s="12" t="n">
        <v>1</v>
      </c>
      <c r="I5" s="14" t="n">
        <f aca="false">G5*H5</f>
        <v>16910</v>
      </c>
      <c r="J5" s="6"/>
      <c r="K5" s="10" t="n">
        <v>21360</v>
      </c>
      <c r="L5" s="10" t="n">
        <v>16020</v>
      </c>
      <c r="M5" s="10" t="n">
        <v>13350</v>
      </c>
      <c r="N5" s="11" t="n">
        <f aca="false">AVERAGE(K5:M5)</f>
        <v>16910</v>
      </c>
    </row>
    <row r="6" customFormat="false" ht="146.65" hidden="false" customHeight="true" outlineLevel="0" collapsed="false">
      <c r="A6" s="5" t="n">
        <v>3</v>
      </c>
      <c r="B6" s="5"/>
      <c r="C6" s="5"/>
      <c r="D6" s="5" t="s">
        <v>18</v>
      </c>
      <c r="E6" s="8" t="s">
        <v>15</v>
      </c>
      <c r="F6" s="5" t="s">
        <v>16</v>
      </c>
      <c r="G6" s="5" t="n">
        <v>17651.6666666667</v>
      </c>
      <c r="H6" s="5" t="n">
        <v>1</v>
      </c>
      <c r="I6" s="9" t="n">
        <f aca="false">G6*H6</f>
        <v>17651.6666666667</v>
      </c>
      <c r="J6" s="6"/>
      <c r="K6" s="10" t="n">
        <v>21360</v>
      </c>
      <c r="L6" s="10" t="n">
        <v>16020</v>
      </c>
      <c r="M6" s="10" t="n">
        <v>15575</v>
      </c>
      <c r="N6" s="11" t="n">
        <f aca="false">AVERAGE(K6:M6)</f>
        <v>17651.6666666667</v>
      </c>
    </row>
    <row r="7" customFormat="false" ht="127.3" hidden="false" customHeight="true" outlineLevel="0" collapsed="false">
      <c r="A7" s="5" t="n">
        <v>4</v>
      </c>
      <c r="B7" s="5"/>
      <c r="C7" s="5"/>
      <c r="D7" s="5" t="s">
        <v>19</v>
      </c>
      <c r="E7" s="8" t="s">
        <v>20</v>
      </c>
      <c r="F7" s="5" t="s">
        <v>16</v>
      </c>
      <c r="G7" s="5" t="n">
        <v>1365.33333333333</v>
      </c>
      <c r="H7" s="5" t="n">
        <v>13</v>
      </c>
      <c r="I7" s="9" t="n">
        <f aca="false">G7*H7</f>
        <v>17749.3333333333</v>
      </c>
      <c r="J7" s="6"/>
      <c r="K7" s="10" t="n">
        <v>1516</v>
      </c>
      <c r="L7" s="10" t="n">
        <v>1290</v>
      </c>
      <c r="M7" s="10" t="n">
        <v>1290</v>
      </c>
      <c r="N7" s="11" t="n">
        <f aca="false">AVERAGE(K7:M7)</f>
        <v>1365.33333333333</v>
      </c>
    </row>
    <row r="8" customFormat="false" ht="139.5" hidden="false" customHeight="true" outlineLevel="0" collapsed="false">
      <c r="A8" s="5" t="n">
        <v>5</v>
      </c>
      <c r="B8" s="5"/>
      <c r="C8" s="15"/>
      <c r="D8" s="5" t="s">
        <v>21</v>
      </c>
      <c r="E8" s="5" t="s">
        <v>22</v>
      </c>
      <c r="F8" s="16" t="s">
        <v>16</v>
      </c>
      <c r="G8" s="5" t="n">
        <v>135542.666666667</v>
      </c>
      <c r="H8" s="5" t="n">
        <v>1</v>
      </c>
      <c r="I8" s="9" t="n">
        <f aca="false">G8*H8</f>
        <v>135542.666666667</v>
      </c>
      <c r="J8" s="17"/>
      <c r="K8" s="10" t="n">
        <v>115814</v>
      </c>
      <c r="L8" s="10" t="n">
        <v>175000</v>
      </c>
      <c r="M8" s="10" t="n">
        <v>115814</v>
      </c>
      <c r="N8" s="11" t="n">
        <f aca="false">AVERAGE(K8:M8)</f>
        <v>135542.666666667</v>
      </c>
      <c r="O8" s="0"/>
    </row>
    <row r="9" customFormat="false" ht="389.6" hidden="true" customHeight="true" outlineLevel="0" collapsed="false">
      <c r="A9" s="18"/>
      <c r="B9" s="19"/>
      <c r="C9" s="19"/>
      <c r="D9" s="20"/>
      <c r="E9" s="21"/>
      <c r="F9" s="22"/>
      <c r="G9" s="23"/>
      <c r="H9" s="24"/>
      <c r="I9" s="24"/>
      <c r="K9" s="10"/>
      <c r="L9" s="10"/>
      <c r="M9" s="10"/>
      <c r="N9" s="11"/>
    </row>
    <row r="10" customFormat="false" ht="389.6" hidden="true" customHeight="true" outlineLevel="0" collapsed="false">
      <c r="A10" s="18"/>
      <c r="B10" s="19"/>
      <c r="C10" s="19"/>
      <c r="D10" s="20"/>
      <c r="E10" s="21"/>
      <c r="F10" s="22"/>
      <c r="G10" s="23"/>
      <c r="H10" s="24"/>
      <c r="I10" s="24"/>
      <c r="K10" s="10"/>
      <c r="L10" s="10"/>
      <c r="M10" s="10"/>
      <c r="N10" s="11"/>
    </row>
    <row r="11" customFormat="false" ht="15.75" hidden="true" customHeight="true" outlineLevel="0" collapsed="false">
      <c r="A11" s="18"/>
      <c r="B11" s="25"/>
      <c r="C11" s="25"/>
      <c r="D11" s="0"/>
      <c r="E11" s="0" t="s">
        <v>23</v>
      </c>
      <c r="F11" s="18"/>
      <c r="G11" s="18"/>
      <c r="H11" s="24"/>
      <c r="I11" s="24" t="e">
        <f aca="false">SUM(#REF!)</f>
        <v>#REF!</v>
      </c>
      <c r="K11" s="10" t="n">
        <v>65.52</v>
      </c>
      <c r="L11" s="10" t="n">
        <v>85</v>
      </c>
      <c r="M11" s="10" t="n">
        <v>49.2</v>
      </c>
      <c r="N11" s="26" t="n">
        <f aca="false">(K11+L11+M11)/3</f>
        <v>66.5733333333333</v>
      </c>
    </row>
    <row r="12" customFormat="false" ht="15.75" hidden="true" customHeight="true" outlineLevel="0" collapsed="false">
      <c r="A12" s="18"/>
      <c r="B12" s="25"/>
      <c r="C12" s="25"/>
      <c r="D12" s="18"/>
      <c r="E12" s="18" t="s">
        <v>24</v>
      </c>
      <c r="F12" s="0"/>
      <c r="G12" s="0"/>
      <c r="H12" s="24"/>
      <c r="I12" s="24"/>
      <c r="K12" s="10" t="n">
        <v>1298.4</v>
      </c>
      <c r="L12" s="10" t="n">
        <v>1250</v>
      </c>
      <c r="M12" s="10" t="n">
        <v>1980</v>
      </c>
      <c r="N12" s="26" t="n">
        <f aca="false">(K12+L12+M12)/3</f>
        <v>1509.46666666667</v>
      </c>
    </row>
    <row r="13" customFormat="false" ht="15.75" hidden="true" customHeight="true" outlineLevel="0" collapsed="false">
      <c r="A13" s="18"/>
      <c r="B13" s="25"/>
      <c r="C13" s="25"/>
      <c r="D13" s="18"/>
      <c r="E13" s="18" t="s">
        <v>25</v>
      </c>
      <c r="F13" s="18"/>
      <c r="G13" s="18"/>
      <c r="H13" s="24"/>
      <c r="I13" s="24"/>
      <c r="K13" s="10" t="n">
        <v>1766.4</v>
      </c>
      <c r="L13" s="10" t="n">
        <v>1187</v>
      </c>
      <c r="M13" s="10" t="n">
        <v>1980</v>
      </c>
      <c r="N13" s="26" t="n">
        <f aca="false">(K13+L13+M13)/3</f>
        <v>1644.46666666667</v>
      </c>
    </row>
    <row r="14" customFormat="false" ht="15.75" hidden="true" customHeight="true" outlineLevel="0" collapsed="false">
      <c r="A14" s="18"/>
      <c r="B14" s="25"/>
      <c r="C14" s="25"/>
      <c r="D14" s="0"/>
      <c r="E14" s="0"/>
      <c r="F14" s="18"/>
      <c r="G14" s="18"/>
      <c r="H14" s="24"/>
      <c r="I14" s="24"/>
      <c r="K14" s="10" t="n">
        <v>186</v>
      </c>
      <c r="L14" s="10" t="n">
        <v>198</v>
      </c>
      <c r="M14" s="10" t="n">
        <v>125</v>
      </c>
      <c r="N14" s="26" t="n">
        <f aca="false">(K14+L14+M14)/3</f>
        <v>169.666666666667</v>
      </c>
    </row>
    <row r="15" customFormat="false" ht="15.75" hidden="true" customHeight="true" outlineLevel="0" collapsed="false">
      <c r="A15" s="18"/>
      <c r="B15" s="25"/>
      <c r="C15" s="25"/>
      <c r="D15" s="18"/>
      <c r="E15" s="18"/>
      <c r="F15" s="0"/>
      <c r="G15" s="0"/>
      <c r="H15" s="0"/>
      <c r="I15" s="24"/>
      <c r="K15" s="10" t="n">
        <v>4198.8</v>
      </c>
      <c r="L15" s="10" t="n">
        <v>4950</v>
      </c>
      <c r="M15" s="10" t="n">
        <v>5500</v>
      </c>
      <c r="N15" s="26" t="n">
        <f aca="false">(K15+L15+M15)/3</f>
        <v>4882.93333333333</v>
      </c>
    </row>
    <row r="16" customFormat="false" ht="15.75" hidden="true" customHeight="true" outlineLevel="0" collapsed="false">
      <c r="A16" s="18"/>
      <c r="B16" s="25"/>
      <c r="C16" s="25"/>
      <c r="D16" s="18"/>
      <c r="E16" s="18"/>
      <c r="F16" s="18"/>
      <c r="G16" s="18"/>
      <c r="H16" s="24"/>
      <c r="I16" s="24"/>
      <c r="K16" s="10" t="n">
        <v>154.8</v>
      </c>
      <c r="L16" s="10" t="n">
        <v>160</v>
      </c>
      <c r="M16" s="10" t="n">
        <v>120</v>
      </c>
      <c r="N16" s="26" t="n">
        <f aca="false">(K16+L16+M16)/3</f>
        <v>144.933333333333</v>
      </c>
    </row>
    <row r="17" customFormat="false" ht="15.75" hidden="true" customHeight="true" outlineLevel="0" collapsed="false">
      <c r="A17" s="18"/>
      <c r="B17" s="25"/>
      <c r="C17" s="25"/>
      <c r="D17" s="18"/>
      <c r="E17" s="18"/>
      <c r="F17" s="18"/>
      <c r="G17" s="18"/>
      <c r="H17" s="24"/>
      <c r="I17" s="24"/>
      <c r="K17" s="10"/>
      <c r="L17" s="10"/>
      <c r="M17" s="10"/>
      <c r="N17" s="27"/>
    </row>
    <row r="18" customFormat="false" ht="15.75" hidden="true" customHeight="true" outlineLevel="0" collapsed="false">
      <c r="A18" s="18"/>
      <c r="B18" s="25"/>
      <c r="C18" s="25"/>
      <c r="D18" s="18"/>
      <c r="E18" s="18"/>
      <c r="F18" s="18"/>
      <c r="G18" s="18"/>
      <c r="H18" s="24"/>
      <c r="I18" s="24"/>
      <c r="K18" s="10"/>
      <c r="L18" s="10"/>
      <c r="M18" s="10"/>
      <c r="N18" s="27"/>
    </row>
    <row r="19" customFormat="false" ht="15.75" hidden="true" customHeight="true" outlineLevel="0" collapsed="false">
      <c r="A19" s="18"/>
      <c r="B19" s="25"/>
      <c r="C19" s="25"/>
      <c r="D19" s="18"/>
      <c r="E19" s="18"/>
      <c r="F19" s="18"/>
      <c r="G19" s="18"/>
      <c r="H19" s="24"/>
      <c r="I19" s="24"/>
      <c r="K19" s="10"/>
      <c r="L19" s="10"/>
      <c r="M19" s="10"/>
      <c r="N19" s="27"/>
    </row>
    <row r="20" customFormat="false" ht="15.75" hidden="true" customHeight="true" outlineLevel="0" collapsed="false">
      <c r="A20" s="18"/>
      <c r="B20" s="25"/>
      <c r="C20" s="25"/>
      <c r="D20" s="18"/>
      <c r="E20" s="18"/>
      <c r="F20" s="18"/>
      <c r="G20" s="18"/>
      <c r="H20" s="24"/>
      <c r="I20" s="24"/>
      <c r="K20" s="10"/>
      <c r="L20" s="10"/>
      <c r="M20" s="10"/>
      <c r="N20" s="27"/>
    </row>
    <row r="21" customFormat="false" ht="15.75" hidden="true" customHeight="true" outlineLevel="0" collapsed="false">
      <c r="A21" s="18"/>
      <c r="B21" s="25"/>
      <c r="C21" s="25"/>
      <c r="D21" s="18"/>
      <c r="E21" s="18"/>
      <c r="F21" s="18"/>
      <c r="G21" s="18"/>
      <c r="H21" s="24"/>
      <c r="I21" s="24"/>
      <c r="K21" s="10"/>
      <c r="L21" s="10"/>
      <c r="M21" s="10"/>
      <c r="N21" s="27"/>
    </row>
    <row r="22" customFormat="false" ht="15.75" hidden="true" customHeight="true" outlineLevel="0" collapsed="false">
      <c r="A22" s="18"/>
      <c r="B22" s="25"/>
      <c r="C22" s="25"/>
      <c r="D22" s="18"/>
      <c r="E22" s="18"/>
      <c r="F22" s="18"/>
      <c r="G22" s="18"/>
      <c r="H22" s="24"/>
      <c r="I22" s="24"/>
      <c r="K22" s="10"/>
      <c r="L22" s="10"/>
      <c r="M22" s="10"/>
      <c r="N22" s="27"/>
    </row>
    <row r="23" customFormat="false" ht="15.75" hidden="true" customHeight="true" outlineLevel="0" collapsed="false">
      <c r="A23" s="18"/>
      <c r="B23" s="25"/>
      <c r="C23" s="25"/>
      <c r="D23" s="18"/>
      <c r="E23" s="18"/>
      <c r="F23" s="18"/>
      <c r="G23" s="18"/>
      <c r="H23" s="24"/>
      <c r="I23" s="24"/>
      <c r="K23" s="10"/>
      <c r="L23" s="10"/>
      <c r="M23" s="10"/>
      <c r="N23" s="27"/>
    </row>
    <row r="24" customFormat="false" ht="15.75" hidden="true" customHeight="true" outlineLevel="0" collapsed="false">
      <c r="A24" s="18"/>
      <c r="B24" s="25"/>
      <c r="C24" s="25"/>
      <c r="D24" s="18"/>
      <c r="E24" s="18"/>
      <c r="F24" s="18"/>
      <c r="G24" s="18"/>
      <c r="H24" s="24"/>
      <c r="I24" s="24"/>
      <c r="K24" s="10"/>
      <c r="L24" s="10"/>
      <c r="M24" s="10"/>
      <c r="N24" s="27"/>
    </row>
    <row r="25" customFormat="false" ht="15.75" hidden="true" customHeight="true" outlineLevel="0" collapsed="false">
      <c r="A25" s="18"/>
      <c r="B25" s="25"/>
      <c r="C25" s="25"/>
      <c r="D25" s="18"/>
      <c r="E25" s="18"/>
      <c r="F25" s="18"/>
      <c r="G25" s="18"/>
      <c r="H25" s="24"/>
      <c r="I25" s="24"/>
      <c r="K25" s="10"/>
      <c r="L25" s="10"/>
      <c r="M25" s="10"/>
      <c r="N25" s="27"/>
    </row>
    <row r="26" customFormat="false" ht="15.75" hidden="true" customHeight="true" outlineLevel="0" collapsed="false">
      <c r="A26" s="18"/>
      <c r="B26" s="25"/>
      <c r="C26" s="25"/>
      <c r="D26" s="18"/>
      <c r="E26" s="18"/>
      <c r="F26" s="18"/>
      <c r="G26" s="18"/>
      <c r="H26" s="24"/>
      <c r="I26" s="24"/>
      <c r="K26" s="10"/>
      <c r="L26" s="10"/>
      <c r="M26" s="10"/>
      <c r="N26" s="27"/>
    </row>
    <row r="27" customFormat="false" ht="15.75" hidden="true" customHeight="true" outlineLevel="0" collapsed="false">
      <c r="A27" s="18"/>
      <c r="B27" s="25"/>
      <c r="C27" s="25"/>
      <c r="D27" s="18"/>
      <c r="E27" s="18"/>
      <c r="F27" s="18"/>
      <c r="G27" s="18"/>
      <c r="H27" s="24"/>
      <c r="I27" s="24"/>
      <c r="K27" s="10"/>
      <c r="L27" s="10"/>
      <c r="M27" s="10"/>
      <c r="N27" s="27"/>
    </row>
    <row r="28" customFormat="false" ht="15.75" hidden="true" customHeight="true" outlineLevel="0" collapsed="false">
      <c r="A28" s="18"/>
      <c r="B28" s="25"/>
      <c r="C28" s="25"/>
      <c r="D28" s="18"/>
      <c r="E28" s="18"/>
      <c r="F28" s="18"/>
      <c r="G28" s="18"/>
      <c r="H28" s="24"/>
      <c r="I28" s="24"/>
      <c r="K28" s="10"/>
      <c r="L28" s="10"/>
      <c r="M28" s="10"/>
      <c r="N28" s="27"/>
    </row>
    <row r="29" customFormat="false" ht="15.75" hidden="true" customHeight="true" outlineLevel="0" collapsed="false">
      <c r="A29" s="18"/>
      <c r="B29" s="25"/>
      <c r="C29" s="25"/>
      <c r="D29" s="18"/>
      <c r="E29" s="18"/>
      <c r="F29" s="18"/>
      <c r="G29" s="18"/>
      <c r="H29" s="24"/>
      <c r="I29" s="24"/>
      <c r="K29" s="10"/>
      <c r="L29" s="10"/>
      <c r="M29" s="10"/>
      <c r="N29" s="27"/>
    </row>
    <row r="30" customFormat="false" ht="15.75" hidden="false" customHeight="true" outlineLevel="0" collapsed="false">
      <c r="A30" s="18" t="s">
        <v>26</v>
      </c>
      <c r="B30" s="18"/>
      <c r="C30" s="18"/>
      <c r="D30" s="18"/>
      <c r="E30" s="18"/>
      <c r="F30" s="18"/>
      <c r="G30" s="18"/>
      <c r="H30" s="24"/>
      <c r="I30" s="24" t="n">
        <f aca="false">SUM(I4:I8)</f>
        <v>204763.666666667</v>
      </c>
      <c r="K30" s="10"/>
      <c r="L30" s="10"/>
      <c r="M30" s="10"/>
      <c r="N30" s="27"/>
    </row>
    <row r="31" customFormat="false" ht="35.75" hidden="false" customHeight="true" outlineLevel="0" collapsed="false">
      <c r="A31" s="3"/>
      <c r="B31" s="3"/>
      <c r="C31" s="3"/>
      <c r="D31" s="3" t="s">
        <v>27</v>
      </c>
      <c r="E31" s="3"/>
      <c r="F31" s="28"/>
      <c r="G31" s="3" t="s">
        <v>28</v>
      </c>
      <c r="H31" s="3"/>
      <c r="I31" s="3"/>
    </row>
    <row r="65515" customFormat="false" ht="17" hidden="false" customHeight="true" outlineLevel="0" collapsed="false"/>
    <row r="65516" customFormat="false" ht="17" hidden="false" customHeight="true" outlineLevel="0" collapsed="false"/>
    <row r="65517" customFormat="false" ht="17" hidden="false" customHeight="true" outlineLevel="0" collapsed="false"/>
    <row r="65518" customFormat="false" ht="17" hidden="false" customHeight="true" outlineLevel="0" collapsed="false"/>
    <row r="65519" customFormat="false" ht="17" hidden="false" customHeight="true" outlineLevel="0" collapsed="false"/>
    <row r="65520" customFormat="false" ht="17" hidden="false" customHeight="true" outlineLevel="0" collapsed="false"/>
    <row r="65521" customFormat="false" ht="17" hidden="false" customHeight="true" outlineLevel="0" collapsed="false"/>
    <row r="65522" customFormat="false" ht="17" hidden="false" customHeight="true" outlineLevel="0" collapsed="false"/>
    <row r="65523" customFormat="false" ht="17" hidden="false" customHeight="true" outlineLevel="0" collapsed="false"/>
    <row r="65524" customFormat="false" ht="17" hidden="false" customHeight="true" outlineLevel="0" collapsed="false"/>
    <row r="65525" customFormat="false" ht="17" hidden="false" customHeight="true" outlineLevel="0" collapsed="false"/>
    <row r="65526" customFormat="false" ht="17" hidden="false" customHeight="true" outlineLevel="0" collapsed="false"/>
    <row r="65527" customFormat="false" ht="17" hidden="false" customHeight="true" outlineLevel="0" collapsed="false"/>
    <row r="65528" customFormat="false" ht="17" hidden="false" customHeight="true" outlineLevel="0" collapsed="false"/>
    <row r="65529" customFormat="false" ht="17" hidden="false" customHeight="true" outlineLevel="0" collapsed="false"/>
    <row r="65530" customFormat="false" ht="17" hidden="false" customHeight="true" outlineLevel="0" collapsed="false"/>
    <row r="65531" customFormat="false" ht="17" hidden="false" customHeight="true" outlineLevel="0" collapsed="false"/>
    <row r="65532" customFormat="false" ht="17" hidden="false" customHeight="true" outlineLevel="0" collapsed="false"/>
    <row r="65533" customFormat="false" ht="17" hidden="false" customHeight="true" outlineLevel="0" collapsed="false"/>
    <row r="65534" customFormat="false" ht="17" hidden="false" customHeight="true" outlineLevel="0" collapsed="false"/>
    <row r="65535" customFormat="false" ht="17" hidden="false" customHeight="true" outlineLevel="0" collapsed="false"/>
    <row r="65536" customFormat="false" ht="12.8" hidden="false" customHeight="true" outlineLevel="0" collapsed="false"/>
  </sheetData>
  <mergeCells count="2">
    <mergeCell ref="A1:I1"/>
    <mergeCell ref="A30:C30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2025-02-05T11:03:42Z</dcterms:created>
  <dc:creator/>
  <dc:description/>
  <dc:language>ru-RU</dc:language>
  <cp:lastModifiedBy/>
  <dcterms:modified xsi:type="dcterms:W3CDTF">2025-02-05T11:05:48Z</dcterms:modified>
  <cp:revision>2</cp:revision>
  <dc:subject/>
  <dc:title/>
</cp:coreProperties>
</file>