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Google Drive Info\01_Didattica\2024\2-corso-statistica-excel\2-files\"/>
    </mc:Choice>
  </mc:AlternateContent>
  <xr:revisionPtr revIDLastSave="0" documentId="13_ncr:1_{052EC892-A455-4B47-8CEC-4A271AE9AF8A}" xr6:coauthVersionLast="47" xr6:coauthVersionMax="47" xr10:uidLastSave="{00000000-0000-0000-0000-000000000000}"/>
  <bookViews>
    <workbookView xWindow="-120" yWindow="-120" windowWidth="24240" windowHeight="13740" xr2:uid="{EF9E7874-D3E6-40F6-A0AC-916D5C5C6E25}"/>
  </bookViews>
  <sheets>
    <sheet name="Uniforme Discreta" sheetId="1" r:id="rId1"/>
    <sheet name="Non Uniforme Discreta" sheetId="2" r:id="rId2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M5" i="2"/>
  <c r="L5" i="2"/>
  <c r="K5" i="2"/>
  <c r="J5" i="2"/>
  <c r="I5" i="2"/>
  <c r="H5" i="2"/>
  <c r="G5" i="2"/>
  <c r="F5" i="2"/>
  <c r="E5" i="2"/>
  <c r="N5" i="2"/>
  <c r="D5" i="2"/>
  <c r="B3" i="2"/>
  <c r="B2" i="2"/>
  <c r="C6" i="1"/>
  <c r="B4" i="2" l="1"/>
  <c r="D3" i="2"/>
  <c r="E3" i="2"/>
  <c r="F3" i="2"/>
  <c r="G3" i="2"/>
  <c r="H3" i="2"/>
  <c r="I3" i="2"/>
  <c r="J3" i="2"/>
  <c r="K3" i="2"/>
  <c r="L3" i="2"/>
  <c r="M3" i="2"/>
  <c r="N3" i="2"/>
  <c r="D4" i="2"/>
  <c r="E4" i="2"/>
  <c r="F4" i="2"/>
  <c r="G4" i="2"/>
  <c r="H4" i="2"/>
  <c r="I4" i="2"/>
  <c r="J4" i="2"/>
  <c r="K4" i="2"/>
  <c r="L4" i="2"/>
  <c r="M4" i="2"/>
  <c r="N4" i="2"/>
  <c r="Q4" i="2"/>
  <c r="D6" i="2"/>
  <c r="E6" i="2"/>
  <c r="F6" i="2"/>
  <c r="G6" i="2"/>
  <c r="H6" i="2"/>
  <c r="I6" i="2"/>
  <c r="J6" i="2"/>
  <c r="K6" i="2"/>
  <c r="L6" i="2"/>
  <c r="M6" i="2"/>
  <c r="N6" i="2"/>
  <c r="B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</calcChain>
</file>

<file path=xl/sharedStrings.xml><?xml version="1.0" encoding="utf-8"?>
<sst xmlns="http://schemas.openxmlformats.org/spreadsheetml/2006/main" count="19" uniqueCount="17">
  <si>
    <t>Numero Lanci Complessivo</t>
  </si>
  <si>
    <t>primo dado</t>
  </si>
  <si>
    <t>secondo dado</t>
  </si>
  <si>
    <t>somma</t>
  </si>
  <si>
    <t>LANCI</t>
  </si>
  <si>
    <t>FREQUENZA RISULTATI</t>
  </si>
  <si>
    <t>&lt;- RISULTATI</t>
  </si>
  <si>
    <t>&lt;- CONTEGGIO</t>
  </si>
  <si>
    <t>&lt;- FREQUENZA EMPIRICA</t>
  </si>
  <si>
    <t>&lt;- FREQUENZA TEORICA</t>
  </si>
  <si>
    <t>&lt;- DIFFERENZA</t>
  </si>
  <si>
    <t>Lancio</t>
  </si>
  <si>
    <t xml:space="preserve">Frequenza Teorica: </t>
  </si>
  <si>
    <t>N.ro totale lanci</t>
  </si>
  <si>
    <t>&lt;-CONTEGGIO</t>
  </si>
  <si>
    <t>&lt;-FREQUENZA EMPIRICA</t>
  </si>
  <si>
    <t>&lt;-DIFFERENZA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</si>
</sst>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2" borderId="4" xfId="0" applyFill="1" applyBorder="1"/>
    <xf numFmtId="0" fontId="0" fillId="2" borderId="10" xfId="0" applyFill="1" applyBorder="1"/>
    <xf numFmtId="0" fontId="0" fillId="3" borderId="4" xfId="0" applyFill="1" applyBorder="1"/>
    <xf numFmtId="0" fontId="0" fillId="3" borderId="11" xfId="0" applyFill="1" applyBorder="1"/>
    <xf numFmtId="0" fontId="1" fillId="4" borderId="6" xfId="0" applyFont="1" applyFill="1" applyBorder="1"/>
    <xf numFmtId="0" fontId="1" fillId="4" borderId="12" xfId="0" applyFont="1" applyFill="1" applyBorder="1"/>
    <xf numFmtId="0" fontId="0" fillId="0" borderId="14" xfId="0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Frequenza</a:t>
            </a:r>
            <a:r>
              <a:rPr lang="it-IT" baseline="0"/>
              <a:t> Empirica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'Uniforme Discreta'!$D$3:$I$3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'Uniforme Discreta'!$D$4:$I$4</c:f>
              <c:numCache>
                <c:formatCode>General</c:formatCode>
                <c:ptCount val="6"/>
                <c:pt idx="0">
                  <c:v>1086</c:v>
                </c:pt>
                <c:pt idx="1">
                  <c:v>1062</c:v>
                </c:pt>
                <c:pt idx="2">
                  <c:v>1195</c:v>
                </c:pt>
                <c:pt idx="3">
                  <c:v>1119</c:v>
                </c:pt>
                <c:pt idx="4">
                  <c:v>1150</c:v>
                </c:pt>
                <c:pt idx="5">
                  <c:v>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5-49C3-BA58-76BF8DF2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181432"/>
        <c:axId val="584187552"/>
      </c:barChart>
      <c:catAx>
        <c:axId val="58418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4187552"/>
        <c:crosses val="autoZero"/>
        <c:auto val="1"/>
        <c:lblAlgn val="ctr"/>
        <c:lblOffset val="100"/>
        <c:noMultiLvlLbl val="0"/>
      </c:catAx>
      <c:valAx>
        <c:axId val="584187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418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</a:t>
            </a:r>
            <a:r>
              <a:rPr lang="it-IT" baseline="0"/>
              <a:t> Frequenza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'Non Uniforme Discreta'!$D$2:$N$2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'Non Uniforme Discreta'!$D$3:$N$3</c:f>
              <c:numCache>
                <c:formatCode>General</c:formatCode>
                <c:ptCount val="11"/>
                <c:pt idx="0">
                  <c:v>119</c:v>
                </c:pt>
                <c:pt idx="1">
                  <c:v>282</c:v>
                </c:pt>
                <c:pt idx="2">
                  <c:v>366</c:v>
                </c:pt>
                <c:pt idx="3">
                  <c:v>523</c:v>
                </c:pt>
                <c:pt idx="4">
                  <c:v>605</c:v>
                </c:pt>
                <c:pt idx="5">
                  <c:v>752</c:v>
                </c:pt>
                <c:pt idx="6">
                  <c:v>616</c:v>
                </c:pt>
                <c:pt idx="7">
                  <c:v>482</c:v>
                </c:pt>
                <c:pt idx="8">
                  <c:v>365</c:v>
                </c:pt>
                <c:pt idx="9">
                  <c:v>273</c:v>
                </c:pt>
                <c:pt idx="1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3-4CDA-9E96-92109862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255880"/>
        <c:axId val="627256240"/>
      </c:barChart>
      <c:catAx>
        <c:axId val="62725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7256240"/>
        <c:crosses val="autoZero"/>
        <c:auto val="1"/>
        <c:lblAlgn val="ctr"/>
        <c:lblOffset val="100"/>
        <c:noMultiLvlLbl val="0"/>
      </c:catAx>
      <c:valAx>
        <c:axId val="6272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725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6</xdr:row>
      <xdr:rowOff>190499</xdr:rowOff>
    </xdr:from>
    <xdr:to>
      <xdr:col>9</xdr:col>
      <xdr:colOff>1466850</xdr:colOff>
      <xdr:row>21</xdr:row>
      <xdr:rowOff>104774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CF3D64-E3E0-65A2-01E1-731A8A19D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162928</xdr:colOff>
      <xdr:row>8</xdr:row>
      <xdr:rowOff>19050</xdr:rowOff>
    </xdr:from>
    <xdr:to>
      <xdr:col>9</xdr:col>
      <xdr:colOff>103903</xdr:colOff>
      <xdr:row>27</xdr:row>
      <xdr:rowOff>189957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52A3DE53-37C1-04E7-5005-A717BDC29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928" y="1543050"/>
          <a:ext cx="6084600" cy="3790407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9</xdr:col>
      <xdr:colOff>180974</xdr:colOff>
      <xdr:row>7</xdr:row>
      <xdr:rowOff>180974</xdr:rowOff>
    </xdr:from>
    <xdr:to>
      <xdr:col>18</xdr:col>
      <xdr:colOff>9525</xdr:colOff>
      <xdr:row>28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0282C8A-0353-6285-29B7-651CED6E4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AA6F-82A2-4AA0-BDB2-EB477B878FCA}">
  <dimension ref="A2:J6"/>
  <sheetViews>
    <sheetView tabSelected="1" workbookViewId="0">
      <selection activeCell="A4" sqref="A4"/>
    </sheetView>
  </sheetViews>
  <sheetFormatPr defaultRowHeight="15" x14ac:dyDescent="0.25"/>
  <cols>
    <col min="2" max="2" width="18.42578125" bestFit="1" customWidth="1"/>
    <col min="10" max="10" width="22.28515625" bestFit="1" customWidth="1"/>
  </cols>
  <sheetData>
    <row r="2" spans="1:10" x14ac:dyDescent="0.25">
      <c r="A2" s="27" t="s">
        <v>11</v>
      </c>
      <c r="B2" s="27" t="s">
        <v>13</v>
      </c>
      <c r="D2" s="21" t="s">
        <v>5</v>
      </c>
      <c r="E2" s="29"/>
      <c r="F2" s="29"/>
      <c r="G2" s="29"/>
      <c r="H2" s="29"/>
      <c r="I2" s="22"/>
    </row>
    <row r="3" spans="1:10" x14ac:dyDescent="0.25">
      <c r="A3" s="28">
        <f ca="1">RANDBETWEEN(1,6)</f>
        <v>6</v>
      </c>
      <c r="B3" s="28">
        <f ca="1">SUM(D4:I4)</f>
        <v>6757</v>
      </c>
      <c r="D3" s="30">
        <v>1</v>
      </c>
      <c r="E3" s="31">
        <v>2</v>
      </c>
      <c r="F3" s="31">
        <v>3</v>
      </c>
      <c r="G3" s="31">
        <v>4</v>
      </c>
      <c r="H3" s="31">
        <v>5</v>
      </c>
      <c r="I3" s="32">
        <v>6</v>
      </c>
      <c r="J3" t="s">
        <v>6</v>
      </c>
    </row>
    <row r="4" spans="1:10" x14ac:dyDescent="0.25">
      <c r="D4" s="33">
        <f ca="1">IF($A$3=0,0,IF($A$3=D3,D4+1,D4))</f>
        <v>1086</v>
      </c>
      <c r="E4" s="34">
        <f t="shared" ref="E4:I4" ca="1" si="0">IF($A$3=0,0,IF($A$3=E3,E4+1,E4))</f>
        <v>1062</v>
      </c>
      <c r="F4" s="34">
        <f t="shared" ca="1" si="0"/>
        <v>1195</v>
      </c>
      <c r="G4" s="34">
        <f t="shared" ca="1" si="0"/>
        <v>1119</v>
      </c>
      <c r="H4" s="34">
        <f t="shared" ca="1" si="0"/>
        <v>1150</v>
      </c>
      <c r="I4" s="35">
        <f t="shared" ca="1" si="0"/>
        <v>1146</v>
      </c>
      <c r="J4" t="s">
        <v>14</v>
      </c>
    </row>
    <row r="5" spans="1:10" x14ac:dyDescent="0.25">
      <c r="D5" s="36">
        <f ca="1">D4/$B$3</f>
        <v>0.16072221400029599</v>
      </c>
      <c r="E5" s="37">
        <f ca="1">E4/$B$3</f>
        <v>0.15717034186769277</v>
      </c>
      <c r="F5" s="37">
        <f ca="1">F4/$B$3</f>
        <v>0.17685363326920231</v>
      </c>
      <c r="G5" s="37">
        <f ca="1">G4/$B$3</f>
        <v>0.16560603818262543</v>
      </c>
      <c r="H5" s="37">
        <f ca="1">H4/$B$3</f>
        <v>0.17019387302057126</v>
      </c>
      <c r="I5" s="38">
        <f ca="1">I4/$B$3</f>
        <v>0.16960189433180406</v>
      </c>
      <c r="J5" t="s">
        <v>15</v>
      </c>
    </row>
    <row r="6" spans="1:10" x14ac:dyDescent="0.25">
      <c r="B6" s="26" t="s">
        <v>12</v>
      </c>
      <c r="C6" s="26">
        <f>1/6</f>
        <v>0.16666666666666666</v>
      </c>
      <c r="D6" s="3">
        <f ca="1">ABS(D5-$C$6)</f>
        <v>5.9444526663706698E-3</v>
      </c>
      <c r="E6" s="11">
        <f t="shared" ref="E6:I6" ca="1" si="1">ABS(E5-$C$6)</f>
        <v>9.4963247989738875E-3</v>
      </c>
      <c r="F6" s="11">
        <f t="shared" ca="1" si="1"/>
        <v>1.0186966602535652E-2</v>
      </c>
      <c r="G6" s="11">
        <f t="shared" ca="1" si="1"/>
        <v>1.0606284840412317E-3</v>
      </c>
      <c r="H6" s="11">
        <f t="shared" ca="1" si="1"/>
        <v>3.527206353904605E-3</v>
      </c>
      <c r="I6" s="4">
        <f t="shared" ca="1" si="1"/>
        <v>2.9352276651374021E-3</v>
      </c>
      <c r="J6" t="s">
        <v>16</v>
      </c>
    </row>
  </sheetData>
  <mergeCells count="1">
    <mergeCell ref="D2:I2"/>
  </mergeCells>
  <conditionalFormatting sqref="D6:I6">
    <cfRule type="colorScale" priority="1">
      <colorScale>
        <cfvo type="num" val="0"/>
        <cfvo type="num" val="0.17"/>
        <color rgb="FF92D050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58FD-1F6D-4F6E-89B5-2EF197F5F577}">
  <dimension ref="A1:Q6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4.42578125" customWidth="1"/>
    <col min="15" max="15" width="22.7109375" bestFit="1" customWidth="1"/>
    <col min="16" max="16" width="25.5703125" bestFit="1" customWidth="1"/>
  </cols>
  <sheetData>
    <row r="1" spans="1:17" x14ac:dyDescent="0.25">
      <c r="A1" s="21" t="s">
        <v>4</v>
      </c>
      <c r="B1" s="22"/>
      <c r="D1" s="23" t="s">
        <v>5</v>
      </c>
      <c r="E1" s="24"/>
      <c r="F1" s="24"/>
      <c r="G1" s="24"/>
      <c r="H1" s="24"/>
      <c r="I1" s="24"/>
      <c r="J1" s="24"/>
      <c r="K1" s="24"/>
      <c r="L1" s="24"/>
      <c r="M1" s="24"/>
      <c r="N1" s="25"/>
    </row>
    <row r="2" spans="1:17" x14ac:dyDescent="0.25">
      <c r="A2" s="5" t="s">
        <v>1</v>
      </c>
      <c r="B2" s="6">
        <f ca="1">RANDBETWEEN(1,6)</f>
        <v>3</v>
      </c>
      <c r="D2" s="15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7">
        <v>12</v>
      </c>
      <c r="O2" t="s">
        <v>6</v>
      </c>
    </row>
    <row r="3" spans="1:17" x14ac:dyDescent="0.25">
      <c r="A3" s="7" t="s">
        <v>2</v>
      </c>
      <c r="B3" s="8">
        <f ca="1">RANDBETWEEN(1,6)</f>
        <v>6</v>
      </c>
      <c r="D3" s="18">
        <f ca="1">IF($B$4=0,0,IF($B$4=D2,D3+1,D3))</f>
        <v>119</v>
      </c>
      <c r="E3" s="19">
        <f t="shared" ref="E3:N3" ca="1" si="0">IF($B$4=0,0,IF($B$4=E2,E3+1,E3))</f>
        <v>282</v>
      </c>
      <c r="F3" s="19">
        <f t="shared" ca="1" si="0"/>
        <v>366</v>
      </c>
      <c r="G3" s="19">
        <f t="shared" ca="1" si="0"/>
        <v>523</v>
      </c>
      <c r="H3" s="19">
        <f t="shared" ca="1" si="0"/>
        <v>605</v>
      </c>
      <c r="I3" s="19">
        <f t="shared" ca="1" si="0"/>
        <v>752</v>
      </c>
      <c r="J3" s="19">
        <f t="shared" ca="1" si="0"/>
        <v>616</v>
      </c>
      <c r="K3" s="19">
        <f t="shared" ca="1" si="0"/>
        <v>482</v>
      </c>
      <c r="L3" s="19">
        <f t="shared" ca="1" si="0"/>
        <v>365</v>
      </c>
      <c r="M3" s="19">
        <f t="shared" ca="1" si="0"/>
        <v>273</v>
      </c>
      <c r="N3" s="20">
        <f t="shared" ca="1" si="0"/>
        <v>131</v>
      </c>
      <c r="O3" t="s">
        <v>7</v>
      </c>
    </row>
    <row r="4" spans="1:17" x14ac:dyDescent="0.25">
      <c r="A4" s="9" t="s">
        <v>3</v>
      </c>
      <c r="B4" s="10">
        <f ca="1">B3+B2</f>
        <v>9</v>
      </c>
      <c r="D4" s="12">
        <f ca="1">D3/$Q$4</f>
        <v>2.6368269443828939E-2</v>
      </c>
      <c r="E4" s="13">
        <f t="shared" ref="E4:N4" ca="1" si="1">E3/$Q$4</f>
        <v>6.2486151118989586E-2</v>
      </c>
      <c r="F4" s="13">
        <f t="shared" ca="1" si="1"/>
        <v>8.109904719698649E-2</v>
      </c>
      <c r="G4" s="13">
        <f t="shared" ca="1" si="1"/>
        <v>0.11588743629514735</v>
      </c>
      <c r="H4" s="13">
        <f t="shared" ca="1" si="1"/>
        <v>0.13405716818081098</v>
      </c>
      <c r="I4" s="13">
        <f t="shared" ca="1" si="1"/>
        <v>0.16662973631730557</v>
      </c>
      <c r="J4" s="13">
        <f t="shared" ca="1" si="1"/>
        <v>0.13649457123864392</v>
      </c>
      <c r="K4" s="13">
        <f t="shared" ca="1" si="1"/>
        <v>0.10680257035231554</v>
      </c>
      <c r="L4" s="13">
        <f t="shared" ca="1" si="1"/>
        <v>8.0877465100819848E-2</v>
      </c>
      <c r="M4" s="13">
        <f t="shared" ca="1" si="1"/>
        <v>6.0491912253489918E-2</v>
      </c>
      <c r="N4" s="14">
        <f t="shared" ca="1" si="1"/>
        <v>2.9027254597828494E-2</v>
      </c>
      <c r="O4" t="s">
        <v>8</v>
      </c>
      <c r="P4" s="1" t="s">
        <v>0</v>
      </c>
      <c r="Q4" s="2">
        <f ca="1">SUM(D3:N3)</f>
        <v>4514</v>
      </c>
    </row>
    <row r="5" spans="1:17" x14ac:dyDescent="0.25">
      <c r="D5" s="12">
        <f>1/36</f>
        <v>2.7777777777777776E-2</v>
      </c>
      <c r="E5" s="13">
        <f>2/36</f>
        <v>5.5555555555555552E-2</v>
      </c>
      <c r="F5" s="13">
        <f>3/36</f>
        <v>8.3333333333333329E-2</v>
      </c>
      <c r="G5" s="13">
        <f>4/36</f>
        <v>0.1111111111111111</v>
      </c>
      <c r="H5" s="13">
        <f>5/36</f>
        <v>0.1388888888888889</v>
      </c>
      <c r="I5" s="13">
        <f>6/36</f>
        <v>0.16666666666666666</v>
      </c>
      <c r="J5" s="13">
        <f>5/36</f>
        <v>0.1388888888888889</v>
      </c>
      <c r="K5" s="13">
        <f>4/36</f>
        <v>0.1111111111111111</v>
      </c>
      <c r="L5" s="13">
        <f>3/36</f>
        <v>8.3333333333333329E-2</v>
      </c>
      <c r="M5" s="13">
        <f>2/36</f>
        <v>5.5555555555555552E-2</v>
      </c>
      <c r="N5" s="14">
        <f>1/36</f>
        <v>2.7777777777777776E-2</v>
      </c>
      <c r="O5" t="s">
        <v>9</v>
      </c>
    </row>
    <row r="6" spans="1:17" x14ac:dyDescent="0.25">
      <c r="D6" s="3">
        <f ca="1">ABS(D4-D5)</f>
        <v>1.4095083339488376E-3</v>
      </c>
      <c r="E6" s="11">
        <f t="shared" ref="E6:N6" ca="1" si="2">ABS(E4-E5)</f>
        <v>6.9305955634340333E-3</v>
      </c>
      <c r="F6" s="11">
        <f t="shared" ca="1" si="2"/>
        <v>2.2342861363468386E-3</v>
      </c>
      <c r="G6" s="11">
        <f t="shared" ca="1" si="2"/>
        <v>4.7763251840362425E-3</v>
      </c>
      <c r="H6" s="11">
        <f t="shared" ca="1" si="2"/>
        <v>4.8317207080779134E-3</v>
      </c>
      <c r="I6" s="11">
        <f t="shared" ca="1" si="2"/>
        <v>3.693034936108619E-5</v>
      </c>
      <c r="J6" s="11">
        <f t="shared" ca="1" si="2"/>
        <v>2.3943176502449759E-3</v>
      </c>
      <c r="K6" s="11">
        <f t="shared" ca="1" si="2"/>
        <v>4.3085407587955676E-3</v>
      </c>
      <c r="L6" s="11">
        <f t="shared" ca="1" si="2"/>
        <v>2.4558682325134806E-3</v>
      </c>
      <c r="M6" s="11">
        <f t="shared" ca="1" si="2"/>
        <v>4.9363566979343659E-3</v>
      </c>
      <c r="N6" s="4">
        <f t="shared" ca="1" si="2"/>
        <v>1.2494768200507177E-3</v>
      </c>
      <c r="O6" t="s">
        <v>10</v>
      </c>
    </row>
  </sheetData>
  <mergeCells count="2">
    <mergeCell ref="A1:B1"/>
    <mergeCell ref="D1:N1"/>
  </mergeCells>
  <conditionalFormatting sqref="D6:N6">
    <cfRule type="colorScale" priority="2">
      <colorScale>
        <cfvo type="num" val="0"/>
        <cfvo type="num" val="1.4999999999999999E-2"/>
        <cfvo type="num" val="0.03"/>
        <color rgb="FF92D050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Uniforme Discreta</vt:lpstr>
      <vt:lpstr>Non Uniforme Discreta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Della Lunga</dc:creator>
  <cp:lastModifiedBy>Giovanni Della Lunga</cp:lastModifiedBy>
  <dcterms:created xsi:type="dcterms:W3CDTF">2024-08-26T11:23:05Z</dcterms:created>
  <dcterms:modified xsi:type="dcterms:W3CDTF">2024-08-26T20:12:15Z</dcterms:modified>
</cp:coreProperties>
</file>