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 Info\01_Didattica\2024\2-corso-statistica-excel\2-files\"/>
    </mc:Choice>
  </mc:AlternateContent>
  <xr:revisionPtr revIDLastSave="0" documentId="13_ncr:1_{41B5091F-3C01-497D-B40D-B5027DA039D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tabella a una variabile" sheetId="6" r:id="rId1"/>
    <sheet name="tabella a due variabili" sheetId="7" r:id="rId2"/>
    <sheet name="Tabella ad 1 Variabile Avanzata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8" l="1"/>
  <c r="F15" i="8"/>
  <c r="C15" i="8"/>
  <c r="F14" i="8"/>
  <c r="F13" i="8"/>
  <c r="F12" i="8"/>
  <c r="C12" i="8"/>
  <c r="C13" i="8" s="1"/>
  <c r="F11" i="8"/>
  <c r="F10" i="8"/>
  <c r="F9" i="8"/>
  <c r="F8" i="8"/>
  <c r="B7" i="7"/>
  <c r="B7" i="6"/>
  <c r="C14" i="8" l="1"/>
  <c r="I7" i="8" s="1"/>
  <c r="H7" i="8"/>
  <c r="G7" i="8"/>
</calcChain>
</file>

<file path=xl/sharedStrings.xml><?xml version="1.0" encoding="utf-8"?>
<sst xmlns="http://schemas.openxmlformats.org/spreadsheetml/2006/main" count="30" uniqueCount="20">
  <si>
    <t>Raccolta fondi</t>
  </si>
  <si>
    <t>Numero soci</t>
  </si>
  <si>
    <t>Quota individuale</t>
  </si>
  <si>
    <t>Quota minima</t>
  </si>
  <si>
    <t>Quota media</t>
  </si>
  <si>
    <t>Quota massima</t>
  </si>
  <si>
    <t>Totale</t>
  </si>
  <si>
    <t>Quote annuali</t>
  </si>
  <si>
    <t>Questa cella contiene la formula da applicare</t>
  </si>
  <si>
    <t>Finanziamento</t>
  </si>
  <si>
    <t>Tasso</t>
  </si>
  <si>
    <t>Importo rata</t>
  </si>
  <si>
    <t>Totale pagato</t>
  </si>
  <si>
    <t>Interessi pagati</t>
  </si>
  <si>
    <t>Tasso di interesse</t>
  </si>
  <si>
    <t>Varianza Tasso</t>
  </si>
  <si>
    <t>Anni</t>
  </si>
  <si>
    <t>N° rate (per anno)</t>
  </si>
  <si>
    <t>interessi pagati</t>
  </si>
  <si>
    <t>Termine finanziamento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</si>
</sst>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1" applyFont="1"/>
    <xf numFmtId="0" fontId="2" fillId="0" borderId="0" xfId="0" applyFont="1"/>
    <xf numFmtId="44" fontId="0" fillId="2" borderId="0" xfId="1" applyFont="1" applyFill="1"/>
    <xf numFmtId="44" fontId="0" fillId="2" borderId="0" xfId="0" applyNumberFormat="1" applyFill="1"/>
    <xf numFmtId="44" fontId="0" fillId="3" borderId="0" xfId="0" applyNumberFormat="1" applyFill="1"/>
    <xf numFmtId="0" fontId="0" fillId="2" borderId="0" xfId="0" applyFill="1"/>
    <xf numFmtId="0" fontId="3" fillId="4" borderId="1" xfId="0" applyFont="1" applyFill="1" applyBorder="1"/>
    <xf numFmtId="44" fontId="0" fillId="5" borderId="2" xfId="1" applyFont="1" applyFill="1" applyBorder="1"/>
    <xf numFmtId="0" fontId="0" fillId="0" borderId="0" xfId="0" applyAlignment="1">
      <alignment horizontal="center"/>
    </xf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0" fillId="5" borderId="7" xfId="0" applyFill="1" applyBorder="1"/>
    <xf numFmtId="0" fontId="0" fillId="6" borderId="8" xfId="0" applyFill="1" applyBorder="1"/>
    <xf numFmtId="44" fontId="4" fillId="7" borderId="9" xfId="0" applyNumberFormat="1" applyFont="1" applyFill="1" applyBorder="1"/>
    <xf numFmtId="44" fontId="4" fillId="8" borderId="9" xfId="0" applyNumberFormat="1" applyFont="1" applyFill="1" applyBorder="1"/>
    <xf numFmtId="44" fontId="4" fillId="3" borderId="10" xfId="0" applyNumberFormat="1" applyFont="1" applyFill="1" applyBorder="1"/>
    <xf numFmtId="10" fontId="0" fillId="6" borderId="7" xfId="2" applyNumberFormat="1" applyFont="1" applyFill="1" applyBorder="1"/>
    <xf numFmtId="0" fontId="0" fillId="2" borderId="11" xfId="0" applyFill="1" applyBorder="1" applyAlignment="1">
      <alignment horizontal="center"/>
    </xf>
    <xf numFmtId="10" fontId="0" fillId="6" borderId="12" xfId="2" applyNumberFormat="1" applyFont="1" applyFill="1" applyBorder="1"/>
    <xf numFmtId="44" fontId="4" fillId="9" borderId="8" xfId="1" applyFont="1" applyFill="1" applyBorder="1"/>
    <xf numFmtId="44" fontId="4" fillId="9" borderId="13" xfId="1" applyFont="1" applyFill="1" applyBorder="1"/>
    <xf numFmtId="44" fontId="4" fillId="9" borderId="14" xfId="1" applyFont="1" applyFill="1" applyBorder="1"/>
    <xf numFmtId="0" fontId="0" fillId="2" borderId="15" xfId="0" applyFill="1" applyBorder="1" applyAlignment="1">
      <alignment horizontal="center"/>
    </xf>
    <xf numFmtId="44" fontId="4" fillId="9" borderId="16" xfId="1" applyFont="1" applyFill="1" applyBorder="1"/>
    <xf numFmtId="44" fontId="4" fillId="9" borderId="17" xfId="1" applyFont="1" applyFill="1" applyBorder="1"/>
    <xf numFmtId="44" fontId="4" fillId="9" borderId="18" xfId="1" applyFont="1" applyFill="1" applyBorder="1"/>
    <xf numFmtId="44" fontId="0" fillId="7" borderId="7" xfId="1" applyFont="1" applyFill="1" applyBorder="1"/>
    <xf numFmtId="44" fontId="0" fillId="8" borderId="7" xfId="1" applyFont="1" applyFill="1" applyBorder="1"/>
    <xf numFmtId="44" fontId="0" fillId="3" borderId="7" xfId="1" applyFont="1" applyFill="1" applyBorder="1"/>
    <xf numFmtId="0" fontId="3" fillId="4" borderId="19" xfId="0" applyFont="1" applyFill="1" applyBorder="1"/>
    <xf numFmtId="14" fontId="0" fillId="5" borderId="20" xfId="0" applyNumberFormat="1" applyFill="1" applyBorder="1"/>
    <xf numFmtId="0" fontId="0" fillId="2" borderId="21" xfId="0" applyFill="1" applyBorder="1" applyAlignment="1">
      <alignment horizontal="center"/>
    </xf>
    <xf numFmtId="10" fontId="0" fillId="6" borderId="22" xfId="2" applyNumberFormat="1" applyFont="1" applyFill="1" applyBorder="1"/>
    <xf numFmtId="44" fontId="4" fillId="9" borderId="23" xfId="1" applyFont="1" applyFill="1" applyBorder="1"/>
    <xf numFmtId="44" fontId="4" fillId="9" borderId="24" xfId="1" applyFont="1" applyFill="1" applyBorder="1"/>
    <xf numFmtId="44" fontId="4" fillId="9" borderId="25" xfId="1" applyFont="1" applyFill="1" applyBorder="1"/>
  </cellXfs>
  <cellStyles count="3">
    <cellStyle name="Normale" xfId="0" builtinId="0"/>
    <cellStyle name="Percentuale" xfId="2" builtinId="5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7</xdr:row>
      <xdr:rowOff>47626</xdr:rowOff>
    </xdr:from>
    <xdr:to>
      <xdr:col>0</xdr:col>
      <xdr:colOff>1123950</xdr:colOff>
      <xdr:row>12</xdr:row>
      <xdr:rowOff>19051</xdr:rowOff>
    </xdr:to>
    <xdr:sp macro="" textlink="">
      <xdr:nvSpPr>
        <xdr:cNvPr id="2" name="Freccia in giù 1">
          <a:extLst>
            <a:ext uri="{FF2B5EF4-FFF2-40B4-BE49-F238E27FC236}">
              <a16:creationId xmlns:a16="http://schemas.microsoft.com/office/drawing/2014/main" id="{E1DB14E7-1D3A-4F60-9B43-CA155626E06C}"/>
            </a:ext>
          </a:extLst>
        </xdr:cNvPr>
        <xdr:cNvSpPr/>
      </xdr:nvSpPr>
      <xdr:spPr>
        <a:xfrm rot="12693982">
          <a:off x="628650" y="1381126"/>
          <a:ext cx="495300" cy="9239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7</xdr:row>
      <xdr:rowOff>0</xdr:rowOff>
    </xdr:from>
    <xdr:to>
      <xdr:col>0</xdr:col>
      <xdr:colOff>1114425</xdr:colOff>
      <xdr:row>11</xdr:row>
      <xdr:rowOff>161925</xdr:rowOff>
    </xdr:to>
    <xdr:sp macro="" textlink="">
      <xdr:nvSpPr>
        <xdr:cNvPr id="2" name="Freccia in giù 1">
          <a:extLst>
            <a:ext uri="{FF2B5EF4-FFF2-40B4-BE49-F238E27FC236}">
              <a16:creationId xmlns:a16="http://schemas.microsoft.com/office/drawing/2014/main" id="{0923F2EC-7C96-68EE-0811-45DDB9E4B355}"/>
            </a:ext>
          </a:extLst>
        </xdr:cNvPr>
        <xdr:cNvSpPr/>
      </xdr:nvSpPr>
      <xdr:spPr>
        <a:xfrm rot="12693982">
          <a:off x="619125" y="1333500"/>
          <a:ext cx="495300" cy="9239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28575</xdr:rowOff>
    </xdr:from>
    <xdr:to>
      <xdr:col>14</xdr:col>
      <xdr:colOff>375708</xdr:colOff>
      <xdr:row>22</xdr:row>
      <xdr:rowOff>66675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3F987F11-418F-4731-8ABF-EBACCA664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381375"/>
          <a:ext cx="9986433" cy="990600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409575</xdr:colOff>
      <xdr:row>2</xdr:row>
      <xdr:rowOff>19050</xdr:rowOff>
    </xdr:from>
    <xdr:to>
      <xdr:col>6</xdr:col>
      <xdr:colOff>704850</xdr:colOff>
      <xdr:row>3</xdr:row>
      <xdr:rowOff>123825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FDCC4178-746A-4D6B-BF53-4E3378521DF2}"/>
            </a:ext>
          </a:extLst>
        </xdr:cNvPr>
        <xdr:cNvSpPr/>
      </xdr:nvSpPr>
      <xdr:spPr>
        <a:xfrm>
          <a:off x="3000375" y="400050"/>
          <a:ext cx="1905000" cy="2952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Moltiplicatore Volatilità Tasso</a:t>
          </a:r>
        </a:p>
      </xdr:txBody>
    </xdr:sp>
    <xdr:clientData/>
  </xdr:twoCellAnchor>
  <xdr:twoCellAnchor>
    <xdr:from>
      <xdr:col>4</xdr:col>
      <xdr:colOff>95250</xdr:colOff>
      <xdr:row>4</xdr:row>
      <xdr:rowOff>28575</xdr:rowOff>
    </xdr:from>
    <xdr:to>
      <xdr:col>4</xdr:col>
      <xdr:colOff>352425</xdr:colOff>
      <xdr:row>6</xdr:row>
      <xdr:rowOff>104775</xdr:rowOff>
    </xdr:to>
    <xdr:sp macro="" textlink="">
      <xdr:nvSpPr>
        <xdr:cNvPr id="4" name="Freccia in giù 3">
          <a:extLst>
            <a:ext uri="{FF2B5EF4-FFF2-40B4-BE49-F238E27FC236}">
              <a16:creationId xmlns:a16="http://schemas.microsoft.com/office/drawing/2014/main" id="{3ECDA4F8-7631-481B-94AE-76E87535D55E}"/>
            </a:ext>
          </a:extLst>
        </xdr:cNvPr>
        <xdr:cNvSpPr/>
      </xdr:nvSpPr>
      <xdr:spPr>
        <a:xfrm>
          <a:off x="3409950" y="790575"/>
          <a:ext cx="257175" cy="4762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104775</xdr:colOff>
      <xdr:row>3</xdr:row>
      <xdr:rowOff>85725</xdr:rowOff>
    </xdr:from>
    <xdr:to>
      <xdr:col>14</xdr:col>
      <xdr:colOff>295275</xdr:colOff>
      <xdr:row>9</xdr:row>
      <xdr:rowOff>104775</xdr:rowOff>
    </xdr:to>
    <xdr:sp macro="" textlink="">
      <xdr:nvSpPr>
        <xdr:cNvPr id="5" name="Freccia a sinistra 4">
          <a:extLst>
            <a:ext uri="{FF2B5EF4-FFF2-40B4-BE49-F238E27FC236}">
              <a16:creationId xmlns:a16="http://schemas.microsoft.com/office/drawing/2014/main" id="{87FEB1CB-0712-4F82-8EA8-E626E4531ACA}"/>
            </a:ext>
          </a:extLst>
        </xdr:cNvPr>
        <xdr:cNvSpPr/>
      </xdr:nvSpPr>
      <xdr:spPr>
        <a:xfrm>
          <a:off x="6991350" y="657225"/>
          <a:ext cx="3238500" cy="120967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</a:t>
          </a:r>
          <a:r>
            <a:rPr lang="it-IT" sz="1100" baseline="0"/>
            <a:t> questa riga vanno inseriti i riferimenti alle celle contenenti le formule di calcolo delle grandezze riportate in colonna (C12, C13 e C14)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4A56-5603-4815-8DA0-64700CEB44B2}">
  <dimension ref="A1:E14"/>
  <sheetViews>
    <sheetView tabSelected="1" workbookViewId="0">
      <selection activeCell="E21" sqref="E21"/>
    </sheetView>
  </sheetViews>
  <sheetFormatPr defaultRowHeight="15" x14ac:dyDescent="0.25"/>
  <cols>
    <col min="1" max="1" width="17" bestFit="1" customWidth="1"/>
    <col min="2" max="2" width="9.42578125" bestFit="1" customWidth="1"/>
    <col min="3" max="3" width="13.7109375" bestFit="1" customWidth="1"/>
    <col min="4" max="4" width="12.42578125" bestFit="1" customWidth="1"/>
    <col min="5" max="5" width="14.7109375" bestFit="1" customWidth="1"/>
  </cols>
  <sheetData>
    <row r="1" spans="1:5" x14ac:dyDescent="0.25">
      <c r="A1" s="2" t="s">
        <v>0</v>
      </c>
    </row>
    <row r="3" spans="1:5" x14ac:dyDescent="0.25">
      <c r="A3" t="s">
        <v>1</v>
      </c>
      <c r="B3">
        <v>350</v>
      </c>
    </row>
    <row r="4" spans="1:5" x14ac:dyDescent="0.25">
      <c r="A4" t="s">
        <v>2</v>
      </c>
      <c r="B4" s="1"/>
    </row>
    <row r="5" spans="1:5" x14ac:dyDescent="0.25">
      <c r="C5" s="2" t="s">
        <v>3</v>
      </c>
      <c r="D5" s="2" t="s">
        <v>4</v>
      </c>
      <c r="E5" s="2" t="s">
        <v>5</v>
      </c>
    </row>
    <row r="6" spans="1:5" x14ac:dyDescent="0.25">
      <c r="C6" s="3">
        <v>10</v>
      </c>
      <c r="D6" s="3">
        <v>15</v>
      </c>
      <c r="E6" s="3">
        <v>20</v>
      </c>
    </row>
    <row r="7" spans="1:5" x14ac:dyDescent="0.25">
      <c r="A7" s="2" t="s">
        <v>6</v>
      </c>
      <c r="B7" s="4">
        <f>B3*B4</f>
        <v>0</v>
      </c>
      <c r="C7" s="1">
        <f t="dataTable" ref="C7:E7" dt2D="0" dtr="1" r1="B4"/>
        <v>3500</v>
      </c>
      <c r="D7" s="1">
        <v>5250</v>
      </c>
      <c r="E7" s="1">
        <v>7000</v>
      </c>
    </row>
    <row r="14" spans="1:5" x14ac:dyDescent="0.25">
      <c r="A14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4B08-C357-40E7-B928-F843CC0C5398}">
  <dimension ref="A1:E13"/>
  <sheetViews>
    <sheetView workbookViewId="0">
      <selection activeCell="A13" sqref="A13"/>
    </sheetView>
  </sheetViews>
  <sheetFormatPr defaultRowHeight="15" x14ac:dyDescent="0.25"/>
  <cols>
    <col min="1" max="1" width="17" bestFit="1" customWidth="1"/>
    <col min="3" max="3" width="13.7109375" bestFit="1" customWidth="1"/>
    <col min="4" max="4" width="12.42578125" bestFit="1" customWidth="1"/>
    <col min="5" max="5" width="14.7109375" bestFit="1" customWidth="1"/>
  </cols>
  <sheetData>
    <row r="1" spans="1:5" x14ac:dyDescent="0.25">
      <c r="A1" s="2" t="s">
        <v>0</v>
      </c>
    </row>
    <row r="3" spans="1:5" x14ac:dyDescent="0.25">
      <c r="A3" t="s">
        <v>1</v>
      </c>
      <c r="B3">
        <v>350</v>
      </c>
    </row>
    <row r="4" spans="1:5" x14ac:dyDescent="0.25">
      <c r="A4" t="s">
        <v>2</v>
      </c>
      <c r="B4" s="1"/>
    </row>
    <row r="5" spans="1:5" x14ac:dyDescent="0.25">
      <c r="A5" t="s">
        <v>7</v>
      </c>
      <c r="B5" s="1"/>
    </row>
    <row r="6" spans="1:5" x14ac:dyDescent="0.25">
      <c r="C6" s="2" t="s">
        <v>3</v>
      </c>
      <c r="D6" s="2" t="s">
        <v>4</v>
      </c>
      <c r="E6" s="2" t="s">
        <v>5</v>
      </c>
    </row>
    <row r="7" spans="1:5" x14ac:dyDescent="0.25">
      <c r="A7" s="2" t="s">
        <v>6</v>
      </c>
      <c r="B7" s="5">
        <f>B3*B4*B5</f>
        <v>0</v>
      </c>
      <c r="C7" s="3">
        <v>10</v>
      </c>
      <c r="D7" s="3">
        <v>15</v>
      </c>
      <c r="E7" s="3">
        <v>20</v>
      </c>
    </row>
    <row r="8" spans="1:5" x14ac:dyDescent="0.25">
      <c r="B8" s="6">
        <v>1</v>
      </c>
      <c r="C8" s="1">
        <f t="dataTable" ref="C8:E10" dt2D="1" dtr="1" r1="B4" r2="B5"/>
        <v>3500</v>
      </c>
      <c r="D8" s="1">
        <v>5250</v>
      </c>
      <c r="E8" s="1">
        <v>7000</v>
      </c>
    </row>
    <row r="9" spans="1:5" x14ac:dyDescent="0.25">
      <c r="B9" s="6">
        <v>2</v>
      </c>
      <c r="C9" s="1">
        <v>7000</v>
      </c>
      <c r="D9" s="1">
        <v>10500</v>
      </c>
      <c r="E9" s="1">
        <v>14000</v>
      </c>
    </row>
    <row r="10" spans="1:5" x14ac:dyDescent="0.25">
      <c r="B10" s="6">
        <v>3</v>
      </c>
      <c r="C10" s="1">
        <v>10500</v>
      </c>
      <c r="D10" s="1">
        <v>15750</v>
      </c>
      <c r="E10" s="1">
        <v>21000</v>
      </c>
    </row>
    <row r="13" spans="1:5" x14ac:dyDescent="0.25">
      <c r="A13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74FC-5216-4978-B49B-2F99CD53D833}">
  <dimension ref="A5:I19"/>
  <sheetViews>
    <sheetView workbookViewId="0">
      <selection activeCell="G26" sqref="G26"/>
    </sheetView>
  </sheetViews>
  <sheetFormatPr defaultRowHeight="15" x14ac:dyDescent="0.25"/>
  <cols>
    <col min="1" max="1" width="4.85546875" customWidth="1"/>
    <col min="2" max="2" width="22.140625" bestFit="1" customWidth="1"/>
    <col min="3" max="3" width="11.85546875" bestFit="1" customWidth="1"/>
    <col min="4" max="4" width="10.85546875" customWidth="1"/>
    <col min="5" max="5" width="6.140625" customWidth="1"/>
    <col min="6" max="6" width="7.140625" bestFit="1" customWidth="1"/>
    <col min="7" max="7" width="12" bestFit="1" customWidth="1"/>
    <col min="8" max="8" width="13.5703125" bestFit="1" customWidth="1"/>
    <col min="9" max="9" width="14.7109375" bestFit="1" customWidth="1"/>
  </cols>
  <sheetData>
    <row r="5" spans="2:9" ht="15.75" thickBot="1" x14ac:dyDescent="0.3"/>
    <row r="6" spans="2:9" ht="15.75" thickBot="1" x14ac:dyDescent="0.3">
      <c r="B6" s="7" t="s">
        <v>9</v>
      </c>
      <c r="C6" s="8">
        <v>44000</v>
      </c>
      <c r="E6" s="9"/>
      <c r="F6" s="10" t="s">
        <v>10</v>
      </c>
      <c r="G6" s="11" t="s">
        <v>11</v>
      </c>
      <c r="H6" s="11" t="s">
        <v>12</v>
      </c>
      <c r="I6" s="12" t="s">
        <v>13</v>
      </c>
    </row>
    <row r="7" spans="2:9" ht="15.75" thickBot="1" x14ac:dyDescent="0.3">
      <c r="B7" s="13"/>
      <c r="C7" s="14"/>
      <c r="E7" s="9"/>
      <c r="F7" s="15"/>
      <c r="G7" s="16">
        <f>C12</f>
        <v>303.8559217223156</v>
      </c>
      <c r="H7" s="17">
        <f>C13</f>
        <v>54694.065910016812</v>
      </c>
      <c r="I7" s="18">
        <f>C14</f>
        <v>10694.065910016812</v>
      </c>
    </row>
    <row r="8" spans="2:9" ht="15.75" thickBot="1" x14ac:dyDescent="0.3">
      <c r="B8" s="13" t="s">
        <v>14</v>
      </c>
      <c r="C8" s="19">
        <v>0.03</v>
      </c>
      <c r="E8" s="20">
        <v>0</v>
      </c>
      <c r="F8" s="21">
        <f>ABS($C$8+($C$9*E8))</f>
        <v>0.03</v>
      </c>
      <c r="G8" s="22">
        <f t="dataTable" ref="G8:I16" dt2D="0" dtr="0" r1="C8" ca="1"/>
        <v>303.8559217223156</v>
      </c>
      <c r="H8" s="23">
        <v>54694.065910016812</v>
      </c>
      <c r="I8" s="24">
        <v>10694.065910016812</v>
      </c>
    </row>
    <row r="9" spans="2:9" ht="15.75" thickBot="1" x14ac:dyDescent="0.3">
      <c r="B9" s="13" t="s">
        <v>15</v>
      </c>
      <c r="C9" s="19">
        <v>5.0000000000000001E-3</v>
      </c>
      <c r="E9" s="25">
        <v>1</v>
      </c>
      <c r="F9" s="21">
        <f t="shared" ref="F9:F16" si="0">ABS($C$8+($C$9*E9))</f>
        <v>3.4999999999999996E-2</v>
      </c>
      <c r="G9" s="26">
        <v>314.54831819099707</v>
      </c>
      <c r="H9" s="27">
        <v>56618.697274379469</v>
      </c>
      <c r="I9" s="28">
        <v>12618.697274379469</v>
      </c>
    </row>
    <row r="10" spans="2:9" ht="15.75" thickBot="1" x14ac:dyDescent="0.3">
      <c r="B10" s="13" t="s">
        <v>16</v>
      </c>
      <c r="C10" s="14">
        <v>15</v>
      </c>
      <c r="E10" s="25">
        <v>2</v>
      </c>
      <c r="F10" s="21">
        <f t="shared" si="0"/>
        <v>0.04</v>
      </c>
      <c r="G10" s="26">
        <v>336.59704707791877</v>
      </c>
      <c r="H10" s="27">
        <v>60587.46847402538</v>
      </c>
      <c r="I10" s="28">
        <v>16587.46847402538</v>
      </c>
    </row>
    <row r="11" spans="2:9" ht="15.75" thickBot="1" x14ac:dyDescent="0.3">
      <c r="B11" s="13" t="s">
        <v>17</v>
      </c>
      <c r="C11" s="14">
        <v>12</v>
      </c>
      <c r="E11" s="25">
        <v>3</v>
      </c>
      <c r="F11" s="21">
        <f t="shared" si="0"/>
        <v>4.4999999999999998E-2</v>
      </c>
      <c r="G11" s="26">
        <v>371.29700434131854</v>
      </c>
      <c r="H11" s="27">
        <v>66833.46078143733</v>
      </c>
      <c r="I11" s="28">
        <v>22833.46078143733</v>
      </c>
    </row>
    <row r="12" spans="2:9" ht="15.75" thickBot="1" x14ac:dyDescent="0.3">
      <c r="B12" s="13" t="s">
        <v>11</v>
      </c>
      <c r="C12" s="29">
        <f>ABS(PMT(C8/C11,C11*C10,C6))</f>
        <v>303.8559217223156</v>
      </c>
      <c r="E12" s="25">
        <v>4</v>
      </c>
      <c r="F12" s="21">
        <f t="shared" si="0"/>
        <v>0.05</v>
      </c>
      <c r="G12" s="26">
        <v>420.48691710535462</v>
      </c>
      <c r="H12" s="27">
        <v>75687.645078963833</v>
      </c>
      <c r="I12" s="28">
        <v>31687.645078963833</v>
      </c>
    </row>
    <row r="13" spans="2:9" ht="15.75" thickBot="1" x14ac:dyDescent="0.3">
      <c r="B13" s="13" t="s">
        <v>12</v>
      </c>
      <c r="C13" s="30">
        <f>C12*C11*C10</f>
        <v>54694.065910016812</v>
      </c>
      <c r="E13" s="25">
        <v>5</v>
      </c>
      <c r="F13" s="21">
        <f t="shared" si="0"/>
        <v>5.5E-2</v>
      </c>
      <c r="G13" s="26">
        <v>486.37552642675496</v>
      </c>
      <c r="H13" s="27">
        <v>87547.594756815888</v>
      </c>
      <c r="I13" s="28">
        <v>43547.594756815888</v>
      </c>
    </row>
    <row r="14" spans="2:9" ht="15.75" thickBot="1" x14ac:dyDescent="0.3">
      <c r="B14" s="13" t="s">
        <v>18</v>
      </c>
      <c r="C14" s="31">
        <f>C13-C6</f>
        <v>10694.065910016812</v>
      </c>
      <c r="E14" s="25">
        <v>6</v>
      </c>
      <c r="F14" s="21">
        <f t="shared" si="0"/>
        <v>0.06</v>
      </c>
      <c r="G14" s="26">
        <v>571.26015866173157</v>
      </c>
      <c r="H14" s="27">
        <v>102826.82855911169</v>
      </c>
      <c r="I14" s="28">
        <v>58826.828559111687</v>
      </c>
    </row>
    <row r="15" spans="2:9" ht="15.75" thickBot="1" x14ac:dyDescent="0.3">
      <c r="B15" s="32" t="s">
        <v>19</v>
      </c>
      <c r="C15" s="33">
        <f ca="1">TODAY()+(C10*365)</f>
        <v>51006</v>
      </c>
      <c r="E15" s="25">
        <v>7</v>
      </c>
      <c r="F15" s="21">
        <f t="shared" si="0"/>
        <v>6.5000000000000002E-2</v>
      </c>
      <c r="G15" s="26">
        <v>677.16188739003803</v>
      </c>
      <c r="H15" s="27">
        <v>121889.13973020685</v>
      </c>
      <c r="I15" s="28">
        <v>77889.139730206851</v>
      </c>
    </row>
    <row r="16" spans="2:9" ht="15.75" thickBot="1" x14ac:dyDescent="0.3">
      <c r="E16" s="34">
        <v>8</v>
      </c>
      <c r="F16" s="35">
        <f t="shared" si="0"/>
        <v>7.0000000000000007E-2</v>
      </c>
      <c r="G16" s="36">
        <v>805.46939851213051</v>
      </c>
      <c r="H16" s="37">
        <v>144984.49173218349</v>
      </c>
      <c r="I16" s="38">
        <v>100984.49173218349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 a una variabile</vt:lpstr>
      <vt:lpstr>tabella a due variabili</vt:lpstr>
      <vt:lpstr>Tabella ad 1 Variabile Avanzata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Giovanni Della Lunga</cp:lastModifiedBy>
  <dcterms:created xsi:type="dcterms:W3CDTF">2013-04-20T13:38:22Z</dcterms:created>
  <dcterms:modified xsi:type="dcterms:W3CDTF">2024-08-27T09:38:00Z</dcterms:modified>
</cp:coreProperties>
</file>